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6_災害対策室\2020年度\02_防災企画\033_行政事業レビュー・公開プロセス\200915_行政事業レビュー最終公表に向けた追記・修正\★作業ファイル\"/>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<sst xmlns="http://schemas.openxmlformats.org/spreadsheetml/2006/main" count="2175" uniqueCount="560">
  <si>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</si>
  <si>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</si>
  <si>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</si>
  <si>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</si>
  <si>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</si>
  <si>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</si>
  <si>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</si>
  <si>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</si>
  <si>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</si>
  <si>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</si>
  <si>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</si>
  <si>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</si>
  <si>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</si>
  <si>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</si>
  <si>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</si>
  <si>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</si>
  <si>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</si>
  <si>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</si>
  <si>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</si>
  <si>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</si>
  <si>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</si>
  <si>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</si>
  <si>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</si>
  <si>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</si>
  <si>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</si>
  <si>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</si>
  <si>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</si>
  <si>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</si>
  <si>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</si>
  <si>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</si>
  <si>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</si>
  <si>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</si>
  <si>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</si>
  <si>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</si>
  <si>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</si>
  <si>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</si>
  <si>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</si>
  <si>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</si>
  <si>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</si>
  <si>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</si>
  <si>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</si>
  <si>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</si>
  <si>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</si>
  <si>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</si>
  <si>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</si>
  <si>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</si>
  <si>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</si>
  <si>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</si>
  <si>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</si>
  <si>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</si>
  <si>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</si>
  <si>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</si>
  <si>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</si>
  <si>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</si>
  <si>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</si>
  <si>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</si>
  <si>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</si>
  <si>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</si>
  <si>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</si>
  <si>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</si>
  <si>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</si>
  <si>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</si>
  <si>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</si>
  <si>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</si>
  <si>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</si>
  <si>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</si>
  <si>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</si>
  <si>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</si>
  <si>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</si>
  <si>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</si>
  <si>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</si>
  <si>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</si>
  <si>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</si>
  <si>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</si>
  <si>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</si>
  <si>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</si>
  <si>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</si>
  <si>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</si>
  <si>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</si>
  <si>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</si>
  <si>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</si>
  <si>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</si>
  <si>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</si>
  <si>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</si>
  <si>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</si>
  <si>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</si>
  <si>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</si>
  <si>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</si>
  <si>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</si>
  <si>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</si>
  <si>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</si>
  <si>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</si>
  <si>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</si>
  <si>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</si>
  <si>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</si>
  <si>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</si>
  <si>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</si>
  <si>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</si>
  <si>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</si>
  <si>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</si>
  <si>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</si>
  <si>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</si>
  <si>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</si>
  <si>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</si>
  <si>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</si>
  <si>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</si>
  <si>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</si>
  <si>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</si>
  <si>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</si>
  <si>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</si>
  <si>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</si>
  <si>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</si>
  <si>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</si>
  <si>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</si>
  <si>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</si>
  <si>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</si>
  <si>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</si>
  <si>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</si>
  <si>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</si>
  <si>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</si>
  <si>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</si>
  <si>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</si>
  <si>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</si>
  <si>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</si>
  <si>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</si>
  <si>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</si>
  <si>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</si>
  <si>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</si>
  <si>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</si>
  <si>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</si>
  <si>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</si>
  <si>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</si>
  <si>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</si>
  <si>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</si>
  <si>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</si>
  <si>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</si>
  <si>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</si>
  <si>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</si>
  <si>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</si>
  <si>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</si>
  <si>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</si>
  <si>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</si>
  <si>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</si>
  <si>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</si>
  <si>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</si>
  <si>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</si>
  <si>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</si>
  <si>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</si>
  <si>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</si>
  <si>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</si>
  <si>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</si>
  <si>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</si>
  <si>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</si>
  <si>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</si>
  <si>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</si>
  <si>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</si>
  <si>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</si>
  <si>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</si>
  <si>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</si>
  <si>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</si>
  <si>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</si>
  <si>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</si>
  <si>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</si>
  <si>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</si>
  <si>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</si>
  <si>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</si>
  <si>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</si>
  <si>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</si>
  <si>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</si>
  <si>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</si>
  <si>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</si>
  <si>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</si>
  <si>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</si>
  <si>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</si>
  <si>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</si>
  <si>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</si>
  <si>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</si>
  <si>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</si>
  <si>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</si>
  <si>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</si>
  <si>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</si>
  <si>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</si>
  <si>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</si>
  <si>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</si>
  <si>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</si>
  <si>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</si>
  <si>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</si>
  <si>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</si>
  <si>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</si>
  <si>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</si>
  <si>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</si>
  <si>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</si>
  <si>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</si>
  <si>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</si>
  <si>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</si>
  <si>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</si>
  <si>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</si>
  <si>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</si>
  <si>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</si>
  <si>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</si>
  <si>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</si>
  <si>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</si>
  <si>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</si>
  <si>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</si>
  <si>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</si>
  <si>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</si>
  <si>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</si>
  <si>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</si>
  <si>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</si>
  <si>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</si>
  <si>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</si>
  <si>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</si>
  <si>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</si>
  <si>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</si>
  <si>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</si>
  <si>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</si>
  <si>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</si>
  <si>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</si>
  <si>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</si>
  <si>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</si>
  <si>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</si>
  <si>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</si>
  <si>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</si>
  <si>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</si>
  <si>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</si>
  <si>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</si>
  <si>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</si>
  <si>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</si>
  <si>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</si>
  <si>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</si>
  <si>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</si>
  <si>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</si>
  <si>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</si>
  <si>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</si>
  <si>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</si>
  <si>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</si>
  <si>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</si>
  <si>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</si>
  <si>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</si>
  <si>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</si>
  <si>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</si>
  <si>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</si>
  <si>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</si>
  <si>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</si>
  <si>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</si>
  <si>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</si>
  <si>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</si>
  <si>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</si>
  <si>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</si>
  <si>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</si>
  <si>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</si>
  <si>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</si>
  <si>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</si>
  <si>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</si>
  <si>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</si>
  <si>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</si>
  <si>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</si>
  <si>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</si>
  <si>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</si>
  <si>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</si>
  <si>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</si>
  <si>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</si>
  <si>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</si>
  <si>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</si>
  <si>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</si>
  <si>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</si>
  <si>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</si>
  <si>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</si>
  <si>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</si>
  <si>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</si>
  <si>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</si>
  <si>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</si>
  <si>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</si>
  <si>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</si>
  <si>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</si>
  <si>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</si>
  <si>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</si>
  <si>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</si>
  <si>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</si>
  <si>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</si>
  <si>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</si>
  <si>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</si>
  <si>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</si>
  <si>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</si>
  <si>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</si>
  <si>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</si>
  <si>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</si>
  <si>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</si>
  <si>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</si>
  <si>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</si>
  <si>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</si>
  <si>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</si>
  <si>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</si>
  <si>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</si>
  <si>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</si>
  <si>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</si>
  <si>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</si>
  <si>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</si>
  <si>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</si>
  <si>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</si>
  <si>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</si>
  <si>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</si>
  <si>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</si>
  <si>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</si>
  <si>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</si>
  <si>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</si>
  <si>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</si>
  <si>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</si>
  <si>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</si>
  <si>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</si>
  <si>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</si>
  <si>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</si>
  <si>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</si>
  <si>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</si>
  <si>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</si>
  <si>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</si>
  <si>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</si>
  <si>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</si>
  <si>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</si>
  <si>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</si>
  <si>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</si>
  <si>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</si>
  <si>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</si>
  <si>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</si>
  <si>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</si>
  <si>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</si>
  <si>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</si>
  <si>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</si>
  <si>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</si>
  <si>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</si>
  <si>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</si>
  <si>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</si>
  <si>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</si>
  <si>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</si>
  <si>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</si>
  <si>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</si>
  <si>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</si>
  <si>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</si>
  <si>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</si>
  <si>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</si>
  <si>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</si>
  <si>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</si>
  <si>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</si>
  <si>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</si>
  <si>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</si>
  <si>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</si>
  <si>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</si>
  <si>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</si>
  <si>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</si>
  <si>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</si>
  <si>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</si>
  <si>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</si>
  <si>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</si>
  <si>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</si>
  <si>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</si>
  <si>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</si>
  <si>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</si>
  <si>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</si>
  <si>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</si>
  <si>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</si>
  <si>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</si>
  <si>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</si>
  <si>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</si>
  <si>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</si>
  <si>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</si>
  <si>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</si>
  <si>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</si>
  <si>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</si>
  <si>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</si>
  <si>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</si>
  <si>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</si>
  <si>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</si>
  <si>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</si>
  <si>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</si>
  <si>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</si>
  <si>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</si>
  <si>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</si>
  <si>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</si>
  <si>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</si>
  <si>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</si>
  <si>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</si>
  <si>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</si>
  <si>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</si>
  <si>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</si>
  <si>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</si>
  <si>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</si>
  <si>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</si>
  <si>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</si>
  <si>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</si>
  <si>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</si>
  <si>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</si>
  <si>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</si>
  <si>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</si>
  <si>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</si>
  <si>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</si>
  <si>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</si>
  <si>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</si>
  <si>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</si>
  <si>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</si>
  <si>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</si>
  <si>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</si>
  <si>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</si>
  <si>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</si>
  <si>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</si>
  <si>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</si>
  <si>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</si>
  <si>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</si>
  <si>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</si>
  <si>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</si>
  <si>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</si>
  <si>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</si>
  <si>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</si>
  <si>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</si>
  <si>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</si>
  <si>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</si>
  <si>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</si>
  <si>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</si>
  <si>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</si>
  <si>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</si>
  <si>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</si>
  <si>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</si>
  <si>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</si>
  <si>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</si>
  <si>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</si>
  <si>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</si>
  <si>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</si>
  <si>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</si>
  <si>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</si>
  <si>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</si>
  <si>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</si>
  <si>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</si>
  <si>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</si>
  <si>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</si>
  <si>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</si>
  <si>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</si>
  <si>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</si>
  <si>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</si>
  <si>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</si>
  <si>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</si>
  <si>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</si>
  <si>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</si>
  <si>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</si>
  <si>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</si>
  <si>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</si>
  <si>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</si>
  <si>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</si>
  <si>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</si>
  <si>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</si>
  <si>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</si>
  <si>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</si>
  <si>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</si>
  <si>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</si>
  <si>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</si>
  <si>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</si>
  <si>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</si>
  <si>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</si>
  <si>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</si>
  <si>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</si>
  <si>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</si>
  <si>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</si>
  <si>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</si>
  <si>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</si>
  <si>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</si>
  <si>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</si>
  <si>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</si>
  <si>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</si>
  <si>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</si>
  <si>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</si>
  <si>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</si>
  <si>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</si>
  <si>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</si>
  <si>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</si>
  <si>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</si>
  <si>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</si>
  <si>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</si>
  <si>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</si>
  <si>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</si>
  <si>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</si>
  <si>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</si>
  <si>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</si>
  <si>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</si>
  <si>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</si>
  <si>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t>
  </si>
  <si>
    <t>-</t>
    <phoneticPr fontId="5"/>
  </si>
  <si>
    <t>‐</t>
  </si>
  <si>
    <t>国土交通省</t>
  </si>
  <si>
    <t>-</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</si>
  <si>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8"/>
  </si>
  <si>
    <t>６　国際競争力、観光交流、広域・地域間連携等の確保・強化</t>
  </si>
  <si>
    <t>１９　海上物流基盤の強化等総合的な物流体系整備の推進、みなとの振興、安定的な国際海上輸送の確保を推進する</t>
  </si>
  <si>
    <t>海岸・防災課災害対策室</t>
    <rPh sb="0" eb="2">
      <t>カイガン</t>
    </rPh>
    <rPh sb="3" eb="6">
      <t>ボウサイカ</t>
    </rPh>
    <rPh sb="6" eb="8">
      <t>サイガイ</t>
    </rPh>
    <rPh sb="8" eb="11">
      <t>タイサクシツ</t>
    </rPh>
    <phoneticPr fontId="5"/>
  </si>
  <si>
    <t>港湾法第５５条の３の２　第１項</t>
    <rPh sb="0" eb="3">
      <t>コウワンホウ</t>
    </rPh>
    <rPh sb="3" eb="4">
      <t>ダイ</t>
    </rPh>
    <rPh sb="6" eb="7">
      <t>ジョウ</t>
    </rPh>
    <rPh sb="12" eb="13">
      <t>ダイ</t>
    </rPh>
    <rPh sb="14" eb="15">
      <t>コウ</t>
    </rPh>
    <phoneticPr fontId="5"/>
  </si>
  <si>
    <t>港湾広域防災拠点支援施設における体制確保年間日数</t>
    <rPh sb="0" eb="2">
      <t>コウワン</t>
    </rPh>
    <rPh sb="2" eb="4">
      <t>コウイキ</t>
    </rPh>
    <rPh sb="4" eb="6">
      <t>ボウサイ</t>
    </rPh>
    <rPh sb="6" eb="8">
      <t>キョテン</t>
    </rPh>
    <rPh sb="8" eb="10">
      <t>シエン</t>
    </rPh>
    <rPh sb="10" eb="12">
      <t>シセツ</t>
    </rPh>
    <rPh sb="16" eb="18">
      <t>タイセイ</t>
    </rPh>
    <rPh sb="18" eb="20">
      <t>カクホ</t>
    </rPh>
    <rPh sb="20" eb="22">
      <t>ネンカン</t>
    </rPh>
    <rPh sb="22" eb="24">
      <t>ニッスウ</t>
    </rPh>
    <phoneticPr fontId="5"/>
  </si>
  <si>
    <t>日</t>
    <rPh sb="0" eb="1">
      <t>ニチ</t>
    </rPh>
    <phoneticPr fontId="5"/>
  </si>
  <si>
    <t>-</t>
    <phoneticPr fontId="5"/>
  </si>
  <si>
    <t>百万円</t>
    <rPh sb="0" eb="1">
      <t>ヒャク</t>
    </rPh>
    <rPh sb="1" eb="3">
      <t>マンエン</t>
    </rPh>
    <phoneticPr fontId="5"/>
  </si>
  <si>
    <t>百万円/式</t>
    <rPh sb="0" eb="1">
      <t>ヒャク</t>
    </rPh>
    <rPh sb="1" eb="3">
      <t>マンエン</t>
    </rPh>
    <rPh sb="4" eb="5">
      <t>シキ</t>
    </rPh>
    <phoneticPr fontId="5"/>
  </si>
  <si>
    <t>75　災害時における海上からの緊急物資等の輸送体制がハード・ソフト一体として構築されている港湾（重要港湾以上）の割合</t>
  </si>
  <si>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</si>
  <si>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</si>
  <si>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</si>
  <si>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</si>
  <si>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発災に備えた体制を常時確保している。</t>
    <rPh sb="0" eb="2">
      <t>ハッサイ</t>
    </rPh>
    <rPh sb="3" eb="4">
      <t>ソナ</t>
    </rPh>
    <rPh sb="6" eb="8">
      <t>タイセイ</t>
    </rPh>
    <rPh sb="9" eb="11">
      <t>ジョウジ</t>
    </rPh>
    <rPh sb="11" eb="13">
      <t>カクホ</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</si>
  <si>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</si>
  <si>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221</t>
  </si>
  <si>
    <t>基幹的広域防災拠点における広域輸送訓練に必要な経費</t>
    <rPh sb="20" eb="22">
      <t>ヒツヨウ</t>
    </rPh>
    <rPh sb="23" eb="25">
      <t>ケイヒ</t>
    </rPh>
    <phoneticPr fontId="4"/>
  </si>
  <si>
    <t>-</t>
    <phoneticPr fontId="5"/>
  </si>
  <si>
    <t>-</t>
    <phoneticPr fontId="5"/>
  </si>
  <si>
    <t>発災時において緊急物資等の輸送を迅速かつ円滑に実施するための訓練であり、訓練の成果を遺憾なく発揮すべく、発災に備えた体制を常時確保する。</t>
    <rPh sb="36" eb="38">
      <t>クンレン</t>
    </rPh>
    <rPh sb="39" eb="41">
      <t>セイカ</t>
    </rPh>
    <rPh sb="42" eb="44">
      <t>イカン</t>
    </rPh>
    <rPh sb="46" eb="48">
      <t>ハッキ</t>
    </rPh>
    <phoneticPr fontId="5"/>
  </si>
  <si>
    <t>東扇島および堺2区基幹的広域防災拠点において、年4回の「広域輸送訓練」を実施する。</t>
  </si>
  <si>
    <t>回</t>
    <rPh sb="0" eb="1">
      <t>カイ</t>
    </rPh>
    <phoneticPr fontId="5"/>
  </si>
  <si>
    <t>必要経費／訓練開催回数　　　　　　　　　　　　　　</t>
    <rPh sb="0" eb="2">
      <t>ヒツヨウ</t>
    </rPh>
    <rPh sb="2" eb="4">
      <t>ケイヒ</t>
    </rPh>
    <rPh sb="5" eb="7">
      <t>クンレン</t>
    </rPh>
    <rPh sb="7" eb="9">
      <t>カイサイ</t>
    </rPh>
    <rPh sb="9" eb="11">
      <t>カイスウ</t>
    </rPh>
    <rPh sb="11" eb="12">
      <t>テイスウ</t>
    </rPh>
    <phoneticPr fontId="5"/>
  </si>
  <si>
    <t>31/4</t>
  </si>
  <si>
    <t>競争可能な業務は適切な入札方式により受注者を決定し、災害時において業務協定を締結している場合はその者を選定。</t>
  </si>
  <si>
    <t>訓練規模及び内容より適切なコスト水準である。</t>
    <rPh sb="0" eb="2">
      <t>クンレン</t>
    </rPh>
    <rPh sb="2" eb="4">
      <t>キボ</t>
    </rPh>
    <rPh sb="4" eb="5">
      <t>オヨ</t>
    </rPh>
    <rPh sb="6" eb="8">
      <t>ナイヨウ</t>
    </rPh>
    <rPh sb="10" eb="12">
      <t>テキセツ</t>
    </rPh>
    <rPh sb="16" eb="18">
      <t>スイジュン</t>
    </rPh>
    <phoneticPr fontId="5"/>
  </si>
  <si>
    <t>事業目的に絞った必要な経費のみを計上し、訓練課題を次回に反映するなど効率的な実施内容としている。</t>
    <rPh sb="0" eb="2">
      <t>ジギョウ</t>
    </rPh>
    <rPh sb="2" eb="4">
      <t>モクテキ</t>
    </rPh>
    <rPh sb="5" eb="6">
      <t>シボ</t>
    </rPh>
    <rPh sb="8" eb="10">
      <t>ヒツヨウ</t>
    </rPh>
    <rPh sb="11" eb="13">
      <t>ケイヒ</t>
    </rPh>
    <rPh sb="16" eb="18">
      <t>ケイジョウ</t>
    </rPh>
    <rPh sb="20" eb="22">
      <t>クンレン</t>
    </rPh>
    <rPh sb="22" eb="24">
      <t>カダイ</t>
    </rPh>
    <rPh sb="25" eb="27">
      <t>ジカイ</t>
    </rPh>
    <rPh sb="28" eb="30">
      <t>ハンエイ</t>
    </rPh>
    <rPh sb="34" eb="37">
      <t>コウリツテキ</t>
    </rPh>
    <rPh sb="38" eb="40">
      <t>ジッシ</t>
    </rPh>
    <rPh sb="40" eb="42">
      <t>ナイヨウ</t>
    </rPh>
    <phoneticPr fontId="5"/>
  </si>
  <si>
    <t>効率的な訓練を計画的に実施し、活動実績は見込みに見合ったものとなっている。</t>
    <rPh sb="0" eb="3">
      <t>コウリツテキ</t>
    </rPh>
    <rPh sb="4" eb="6">
      <t>クンレン</t>
    </rPh>
    <rPh sb="7" eb="10">
      <t>ケイカクテキ</t>
    </rPh>
    <rPh sb="11" eb="13">
      <t>ジッシ</t>
    </rPh>
    <rPh sb="15" eb="17">
      <t>カツドウ</t>
    </rPh>
    <rPh sb="17" eb="19">
      <t>ジッセキ</t>
    </rPh>
    <rPh sb="20" eb="22">
      <t>ミコ</t>
    </rPh>
    <rPh sb="24" eb="26">
      <t>ミア</t>
    </rPh>
    <phoneticPr fontId="5"/>
  </si>
  <si>
    <t>災害時の支援物資・人員の受け入れが、迅速かつ円滑に行われるよう、訓練の質的向上を図る。</t>
    <rPh sb="0" eb="3">
      <t>サイガイジ</t>
    </rPh>
    <rPh sb="18" eb="20">
      <t>ジンソク</t>
    </rPh>
    <rPh sb="22" eb="24">
      <t>エンカツ</t>
    </rPh>
    <rPh sb="25" eb="26">
      <t>オコナ</t>
    </rPh>
    <rPh sb="32" eb="34">
      <t>クンレン</t>
    </rPh>
    <rPh sb="35" eb="37">
      <t>シツテキ</t>
    </rPh>
    <rPh sb="37" eb="39">
      <t>コウジョウ</t>
    </rPh>
    <rPh sb="40" eb="41">
      <t>ハカ</t>
    </rPh>
    <phoneticPr fontId="5"/>
  </si>
  <si>
    <t>378</t>
  </si>
  <si>
    <t>216</t>
  </si>
  <si>
    <t>346</t>
  </si>
  <si>
    <t>222</t>
  </si>
  <si>
    <t>358</t>
  </si>
  <si>
    <t>230</t>
  </si>
  <si>
    <t>227</t>
  </si>
  <si>
    <t>222</t>
    <phoneticPr fontId="5"/>
  </si>
  <si>
    <t>室長　酒井　敦史</t>
    <rPh sb="0" eb="2">
      <t>シツチョウ</t>
    </rPh>
    <rPh sb="3" eb="5">
      <t>サカイ</t>
    </rPh>
    <rPh sb="6" eb="7">
      <t>アツシ</t>
    </rPh>
    <rPh sb="7" eb="8">
      <t>フミ</t>
    </rPh>
    <phoneticPr fontId="5"/>
  </si>
  <si>
    <t>防災基本計画、大規模地震防災・減災対策大綱、大規模地震・津波災害応急対策対処方針、国土交通省防災業務計画　等</t>
    <rPh sb="0" eb="2">
      <t>ボウサイ</t>
    </rPh>
    <rPh sb="2" eb="4">
      <t>キホン</t>
    </rPh>
    <rPh sb="4" eb="6">
      <t>ケイカク</t>
    </rPh>
    <rPh sb="7" eb="10">
      <t>ダイキボ</t>
    </rPh>
    <rPh sb="10" eb="12">
      <t>ジシン</t>
    </rPh>
    <rPh sb="12" eb="14">
      <t>ボウサイ</t>
    </rPh>
    <rPh sb="15" eb="17">
      <t>ゲンサイ</t>
    </rPh>
    <rPh sb="17" eb="19">
      <t>タイサク</t>
    </rPh>
    <rPh sb="19" eb="21">
      <t>タイコウ</t>
    </rPh>
    <rPh sb="22" eb="25">
      <t>ダイキボ</t>
    </rPh>
    <rPh sb="25" eb="27">
      <t>ジシン</t>
    </rPh>
    <rPh sb="28" eb="30">
      <t>ツナミ</t>
    </rPh>
    <rPh sb="30" eb="32">
      <t>サイガイ</t>
    </rPh>
    <rPh sb="32" eb="34">
      <t>オウキュウ</t>
    </rPh>
    <rPh sb="34" eb="36">
      <t>タイサク</t>
    </rPh>
    <rPh sb="36" eb="38">
      <t>タイショ</t>
    </rPh>
    <rPh sb="38" eb="40">
      <t>ホウシン</t>
    </rPh>
    <rPh sb="41" eb="43">
      <t>コクド</t>
    </rPh>
    <rPh sb="43" eb="46">
      <t>コウツウショウ</t>
    </rPh>
    <rPh sb="46" eb="48">
      <t>ボウサイ</t>
    </rPh>
    <rPh sb="48" eb="50">
      <t>ギョウム</t>
    </rPh>
    <rPh sb="50" eb="52">
      <t>ケイカク</t>
    </rPh>
    <rPh sb="53" eb="54">
      <t>トウ</t>
    </rPh>
    <phoneticPr fontId="5"/>
  </si>
  <si>
    <t>発災時において緊急物資輸送等の拠点を確保する観点から、国民や社会のニーズが高い。</t>
    <rPh sb="0" eb="2">
      <t>ハッサイ</t>
    </rPh>
    <rPh sb="2" eb="3">
      <t>ジ</t>
    </rPh>
    <rPh sb="7" eb="9">
      <t>キンキュウ</t>
    </rPh>
    <rPh sb="9" eb="11">
      <t>ブッシ</t>
    </rPh>
    <rPh sb="11" eb="13">
      <t>ユソウ</t>
    </rPh>
    <rPh sb="13" eb="14">
      <t>トウ</t>
    </rPh>
    <rPh sb="15" eb="17">
      <t>キョテン</t>
    </rPh>
    <rPh sb="18" eb="20">
      <t>カクホ</t>
    </rPh>
    <rPh sb="22" eb="24">
      <t>カンテン</t>
    </rPh>
    <rPh sb="27" eb="29">
      <t>コクミン</t>
    </rPh>
    <rPh sb="30" eb="32">
      <t>シャカイ</t>
    </rPh>
    <rPh sb="37" eb="38">
      <t>タカ</t>
    </rPh>
    <phoneticPr fontId="5"/>
  </si>
  <si>
    <t>国土交通省港湾局調べ（令和２年３月）</t>
    <rPh sb="0" eb="2">
      <t>コクド</t>
    </rPh>
    <rPh sb="2" eb="5">
      <t>コウツウショウ</t>
    </rPh>
    <rPh sb="5" eb="8">
      <t>コウワンキョク</t>
    </rPh>
    <rPh sb="8" eb="9">
      <t>シラ</t>
    </rPh>
    <rPh sb="11" eb="13">
      <t>レイワ</t>
    </rPh>
    <rPh sb="14" eb="15">
      <t>ネン</t>
    </rPh>
    <rPh sb="16" eb="17">
      <t>ガツ</t>
    </rPh>
    <phoneticPr fontId="5"/>
  </si>
  <si>
    <t>　首都直下地震や近畿圏直下地震等の大規模災害発生時に、川崎港東扇島地区及び堺泉北港堺２区の基幹的広域防災拠点が首都圏及び近畿圏における物流コントロール機能を担い、緊急物資輸送等を迅速かつ円滑に実施できるよう、広域輸送訓練を実施する。</t>
    <rPh sb="22" eb="24">
      <t>ハッセイ</t>
    </rPh>
    <rPh sb="24" eb="25">
      <t>ジ</t>
    </rPh>
    <rPh sb="87" eb="88">
      <t>ナド</t>
    </rPh>
    <phoneticPr fontId="5"/>
  </si>
  <si>
    <t>　大規模災害発生時に、緊急物資等輸送等による迅速な被災地支援、さらには支援施設の応急復旧等の役割を果たすには、平時から防災関係機関、民間事業者等が一体となって緊密に連携しておくことが重要である。
上記認識の下、「資機材展開・輸送訓練」「緊急物資輸送訓練」等の広域輸送訓練を関係機関等と実施し、より迅速かつ適切な措置が執られるよう、災害対応能力の向上を図る。</t>
    <rPh sb="1" eb="4">
      <t>ダイキボ</t>
    </rPh>
    <rPh sb="4" eb="6">
      <t>サイガイ</t>
    </rPh>
    <rPh sb="6" eb="8">
      <t>ハッセイ</t>
    </rPh>
    <rPh sb="11" eb="13">
      <t>キンキュウ</t>
    </rPh>
    <rPh sb="13" eb="15">
      <t>ブッシ</t>
    </rPh>
    <rPh sb="15" eb="16">
      <t>ナド</t>
    </rPh>
    <rPh sb="16" eb="18">
      <t>ユソウ</t>
    </rPh>
    <rPh sb="18" eb="19">
      <t>ナド</t>
    </rPh>
    <rPh sb="35" eb="37">
      <t>シエン</t>
    </rPh>
    <rPh sb="37" eb="39">
      <t>シセツ</t>
    </rPh>
    <rPh sb="44" eb="45">
      <t>ナド</t>
    </rPh>
    <rPh sb="55" eb="57">
      <t>ヘイジ</t>
    </rPh>
    <rPh sb="91" eb="93">
      <t>ジュウヨウ</t>
    </rPh>
    <rPh sb="98" eb="100">
      <t>ジョウキ</t>
    </rPh>
    <rPh sb="100" eb="102">
      <t>ニンシキ</t>
    </rPh>
    <rPh sb="103" eb="104">
      <t>モト</t>
    </rPh>
    <rPh sb="127" eb="128">
      <t>ナド</t>
    </rPh>
    <rPh sb="129" eb="131">
      <t>コウイキ</t>
    </rPh>
    <rPh sb="131" eb="133">
      <t>ユソウ</t>
    </rPh>
    <rPh sb="133" eb="135">
      <t>クンレン</t>
    </rPh>
    <rPh sb="136" eb="138">
      <t>カンケイ</t>
    </rPh>
    <rPh sb="138" eb="140">
      <t>キカン</t>
    </rPh>
    <rPh sb="140" eb="141">
      <t>トウ</t>
    </rPh>
    <rPh sb="142" eb="144">
      <t>ジッシ</t>
    </rPh>
    <rPh sb="175" eb="176">
      <t>ハカ</t>
    </rPh>
    <phoneticPr fontId="5"/>
  </si>
  <si>
    <t>有</t>
  </si>
  <si>
    <t>A.近畿地方整備局</t>
    <rPh sb="2" eb="4">
      <t>キンキ</t>
    </rPh>
    <rPh sb="4" eb="6">
      <t>チホウ</t>
    </rPh>
    <rPh sb="6" eb="8">
      <t>セイビ</t>
    </rPh>
    <rPh sb="8" eb="9">
      <t>キョク</t>
    </rPh>
    <phoneticPr fontId="5"/>
  </si>
  <si>
    <t>基幹的広域防災拠点における広域輸送訓練に必要な経費</t>
    <phoneticPr fontId="5"/>
  </si>
  <si>
    <t>調査費</t>
    <rPh sb="0" eb="3">
      <t>チョウサヒ</t>
    </rPh>
    <phoneticPr fontId="5"/>
  </si>
  <si>
    <t>大規模津波防災総合訓練実施業務</t>
    <phoneticPr fontId="5"/>
  </si>
  <si>
    <t>B.東洋建設（株）</t>
    <rPh sb="2" eb="4">
      <t>トウヨウ</t>
    </rPh>
    <rPh sb="4" eb="6">
      <t>ケンセツ</t>
    </rPh>
    <rPh sb="6" eb="9">
      <t>カブ</t>
    </rPh>
    <phoneticPr fontId="5"/>
  </si>
  <si>
    <t>近畿地方整備局</t>
    <rPh sb="0" eb="2">
      <t>キンキ</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</si>
  <si>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</si>
  <si>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基幹的広域防災拠点における広域輸送訓練に必要な経費</t>
    <phoneticPr fontId="5"/>
  </si>
  <si>
    <t>-</t>
    <phoneticPr fontId="5"/>
  </si>
  <si>
    <t>東洋建設（株）</t>
    <rPh sb="0" eb="2">
      <t>トウヨウ</t>
    </rPh>
    <rPh sb="2" eb="4">
      <t>ケンセツ</t>
    </rPh>
    <rPh sb="4" eb="7">
      <t>カブ</t>
    </rPh>
    <phoneticPr fontId="5"/>
  </si>
  <si>
    <t>東亜建設工業（株）</t>
    <rPh sb="0" eb="2">
      <t>トウア</t>
    </rPh>
    <rPh sb="2" eb="4">
      <t>ケンセツ</t>
    </rPh>
    <rPh sb="4" eb="6">
      <t>コウギョウ</t>
    </rPh>
    <rPh sb="6" eb="9">
      <t>カブ</t>
    </rPh>
    <phoneticPr fontId="5"/>
  </si>
  <si>
    <t>エイアンドエー（株）</t>
    <rPh sb="7" eb="10">
      <t>カブ</t>
    </rPh>
    <phoneticPr fontId="5"/>
  </si>
  <si>
    <t>川崎港運協会</t>
    <rPh sb="0" eb="2">
      <t>カワサキ</t>
    </rPh>
    <rPh sb="2" eb="3">
      <t>コウ</t>
    </rPh>
    <rPh sb="3" eb="4">
      <t>ウン</t>
    </rPh>
    <rPh sb="4" eb="6">
      <t>キョウカイ</t>
    </rPh>
    <phoneticPr fontId="5"/>
  </si>
  <si>
    <t>大規模津波防災総合訓練実施業務等</t>
    <rPh sb="15" eb="16">
      <t>トウ</t>
    </rPh>
    <phoneticPr fontId="5"/>
  </si>
  <si>
    <t>川崎港東扇島地区基幹的広域防災拠点応急復旧及び緊急物資海上輸送等訓練業務等</t>
    <rPh sb="36" eb="37">
      <t>トウ</t>
    </rPh>
    <phoneticPr fontId="5"/>
  </si>
  <si>
    <t>川崎港東扇島地区基幹的広域防災拠点訓練運営支援業務</t>
    <phoneticPr fontId="5"/>
  </si>
  <si>
    <t>川崎港東扇島地区基幹的広域防災拠点緊急物資荷さばき等訓練業務</t>
    <phoneticPr fontId="5"/>
  </si>
  <si>
    <t>-</t>
    <phoneticPr fontId="5"/>
  </si>
  <si>
    <t>29/4</t>
    <phoneticPr fontId="5"/>
  </si>
  <si>
    <t>以下に示す理由により、当該事業は適切である。
・防災基本計画に位置づけられており、発災時における緊急物資輸送等の拠点を確保する観点から、必要かつ適切である。
・事業目的に絞った必要な経費のみを計上し、また地方整備局において事業に必要な契約による適切な支出を行っており、効率的である。
・計画的な施設・設備の維持・管理、発災に備えた体制の確保・訓練を実施しており、有効である。</t>
    <phoneticPr fontId="5"/>
  </si>
  <si>
    <t>事業実施にあたり、手段・方法等を比較検討し、適切な手段及びコストで実施している。</t>
    <rPh sb="0" eb="2">
      <t>ジギョウ</t>
    </rPh>
    <rPh sb="2" eb="4">
      <t>ジッシ</t>
    </rPh>
    <rPh sb="9" eb="11">
      <t>シュダン</t>
    </rPh>
    <rPh sb="12" eb="14">
      <t>ホウホウ</t>
    </rPh>
    <rPh sb="14" eb="15">
      <t>トウ</t>
    </rPh>
    <rPh sb="16" eb="18">
      <t>ヒカク</t>
    </rPh>
    <rPh sb="18" eb="20">
      <t>ケントウ</t>
    </rPh>
    <rPh sb="22" eb="24">
      <t>テキセツ</t>
    </rPh>
    <rPh sb="25" eb="27">
      <t>シュダン</t>
    </rPh>
    <rPh sb="27" eb="28">
      <t>オヨ</t>
    </rPh>
    <rPh sb="33" eb="35">
      <t>ジッシ</t>
    </rPh>
    <phoneticPr fontId="5"/>
  </si>
  <si>
    <t>-</t>
    <phoneticPr fontId="5"/>
  </si>
  <si>
    <t>昨今頻発する災害を踏まえ、様々な災害を想定した訓練内容とし、効果的かつ効率的な訓練となるように努められたい。</t>
    <phoneticPr fontId="5"/>
  </si>
  <si>
    <t>-</t>
    <phoneticPr fontId="5"/>
  </si>
  <si>
    <t>-</t>
    <phoneticPr fontId="5"/>
  </si>
  <si>
    <t>執行等改善</t>
  </si>
  <si>
    <t>令和元年房総半島台風、東日本台風、令和2年7月豪雨等の際の対応から得られた知見や教訓、また首都直下地震や南海トラフ地震等の被害想定を踏まえ、効果的かつ効率的な訓練を検討する。</t>
    <rPh sb="0" eb="2">
      <t>レイワ</t>
    </rPh>
    <rPh sb="2" eb="4">
      <t>ガンネン</t>
    </rPh>
    <rPh sb="4" eb="6">
      <t>ボウソウ</t>
    </rPh>
    <rPh sb="6" eb="8">
      <t>ハントウ</t>
    </rPh>
    <rPh sb="8" eb="10">
      <t>タイフウ</t>
    </rPh>
    <rPh sb="11" eb="12">
      <t>ヒガシ</t>
    </rPh>
    <rPh sb="12" eb="14">
      <t>ニホン</t>
    </rPh>
    <rPh sb="14" eb="16">
      <t>タイフウ</t>
    </rPh>
    <rPh sb="17" eb="19">
      <t>レイワ</t>
    </rPh>
    <rPh sb="20" eb="21">
      <t>ネン</t>
    </rPh>
    <rPh sb="22" eb="23">
      <t>ガツ</t>
    </rPh>
    <rPh sb="23" eb="25">
      <t>ゴウウ</t>
    </rPh>
    <rPh sb="25" eb="26">
      <t>トウ</t>
    </rPh>
    <rPh sb="27" eb="28">
      <t>サイ</t>
    </rPh>
    <rPh sb="29" eb="31">
      <t>タイオウ</t>
    </rPh>
    <rPh sb="33" eb="34">
      <t>エ</t>
    </rPh>
    <rPh sb="37" eb="39">
      <t>チケン</t>
    </rPh>
    <rPh sb="40" eb="42">
      <t>キョウクン</t>
    </rPh>
    <rPh sb="45" eb="51">
      <t>シュトチョッカジシン</t>
    </rPh>
    <rPh sb="52" eb="54">
      <t>ナンカイ</t>
    </rPh>
    <rPh sb="57" eb="59">
      <t>ジシン</t>
    </rPh>
    <rPh sb="59" eb="60">
      <t>トウ</t>
    </rPh>
    <rPh sb="61" eb="63">
      <t>ヒガイ</t>
    </rPh>
    <rPh sb="63" eb="65">
      <t>ソウテイ</t>
    </rPh>
    <rPh sb="66" eb="67">
      <t>フ</t>
    </rPh>
    <rPh sb="70" eb="73">
      <t>コウカテキ</t>
    </rPh>
    <rPh sb="75" eb="78">
      <t>コウリツテキ</t>
    </rPh>
    <rPh sb="79" eb="81">
      <t>クンレン</t>
    </rPh>
    <rPh sb="82" eb="8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</si>
</sst>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11" xfId="0" applyFont="1" applyBorder="1" applyAlignment="1" applyProtection="1">
      <alignment horizontal="center" vertical="center" wrapText="1"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33618</xdr:colOff>
      <xdr:row>740</xdr:row>
      <xdr:rowOff>190501</xdr:rowOff>
    </xdr:from>
    <xdr:to>
      <xdr:col>35</xdr:col>
      <xdr:colOff>109474</xdr:colOff>
      <xdr:row>779</xdr:row>
      <xdr:rowOff>145677</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4324" y="37315589"/>
          <a:ext cx="3504856" cy="9020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8" zoomScale="85" zoomScaleNormal="75" zoomScaleSheetLayoutView="8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222</v>
      </c>
      <c r="AT2" s="204"/>
      <c r="AU2" s="204"/>
      <c r="AV2" s="42" t="str">
        <f>IF(AW2="", "", "-")</f>
        <v/>
      </c>
      <c r="AW2" s="387"/>
      <c r="AX2" s="387"/>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485</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505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438</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490</v>
      </c>
      <c r="AF5" s="707"/>
      <c r="AG5" s="707"/>
      <c r="AH5" s="707"/>
      <c r="AI5" s="707"/>
      <c r="AJ5" s="707"/>
      <c r="AK5" s="707"/>
      <c r="AL5" s="707"/>
      <c r="AM5" s="707"/>
      <c r="AN5" s="707"/>
      <c r="AO5" s="707"/>
      <c r="AP5" s="708"/>
      <c r="AQ5" s="709" t="s">
        <v>526</v>
      </c>
      <c r="AR5" s="710"/>
      <c r="AS5" s="710"/>
      <c r="AT5" s="710"/>
      <c r="AU5" s="710"/>
      <c r="AV5" s="710"/>
      <c r="AW5" s="710"/>
      <c r="AX5" s="711"/>
    </row>
    <row r="6" spans="1:50" ht="39" customHeight="1" x14ac:dyDescent="0.15">
      <c r="A6" s="714" t="s">
        <v>4</v>
      </c>
      <c r="B6" s="715"/>
      <c r="C6" s="715"/>
      <c r="D6" s="715"/>
      <c r="E6" s="715"/>
      <c r="F6" s="715"/>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6" t="s">
        <v>22</v>
      </c>
      <c r="B7" s="817"/>
      <c r="C7" s="817"/>
      <c r="D7" s="817"/>
      <c r="E7" s="817"/>
      <c r="F7" s="818"/>
      <c r="G7" s="819" t="s">
        <v>491</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527</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海洋政策、国土強靱化施策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530</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531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31</v>
      </c>
      <c r="Q13" s="103"/>
      <c r="R13" s="103"/>
      <c r="S13" s="103"/>
      <c r="T13" s="103"/>
      <c r="U13" s="103"/>
      <c r="V13" s="104"/>
      <c r="W13" s="102">
        <v>31</v>
      </c>
      <c r="X13" s="103"/>
      <c r="Y13" s="103"/>
      <c r="Z13" s="103"/>
      <c r="AA13" s="103"/>
      <c r="AB13" s="103"/>
      <c r="AC13" s="104"/>
      <c r="AD13" s="102">
        <v>29</v>
      </c>
      <c r="AE13" s="103"/>
      <c r="AF13" s="103"/>
      <c r="AG13" s="103"/>
      <c r="AH13" s="103"/>
      <c r="AI13" s="103"/>
      <c r="AJ13" s="104"/>
      <c r="AK13" s="102">
        <v>29</v>
      </c>
      <c r="AL13" s="103"/>
      <c r="AM13" s="103"/>
      <c r="AN13" s="103"/>
      <c r="AO13" s="103"/>
      <c r="AP13" s="103"/>
      <c r="AQ13" s="104"/>
      <c r="AR13" s="99">
        <v>32</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482</v>
      </c>
      <c r="Q14" s="103"/>
      <c r="R14" s="103"/>
      <c r="S14" s="103"/>
      <c r="T14" s="103"/>
      <c r="U14" s="103"/>
      <c r="V14" s="104"/>
      <c r="W14" s="102" t="s">
        <v>482</v>
      </c>
      <c r="X14" s="103"/>
      <c r="Y14" s="103"/>
      <c r="Z14" s="103"/>
      <c r="AA14" s="103"/>
      <c r="AB14" s="103"/>
      <c r="AC14" s="104"/>
      <c r="AD14" s="102" t="s">
        <v>506</v>
      </c>
      <c r="AE14" s="103"/>
      <c r="AF14" s="103"/>
      <c r="AG14" s="103"/>
      <c r="AH14" s="103"/>
      <c r="AI14" s="103"/>
      <c r="AJ14" s="104"/>
      <c r="AK14" s="102" t="s">
        <v>557</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482</v>
      </c>
      <c r="Q15" s="103"/>
      <c r="R15" s="103"/>
      <c r="S15" s="103"/>
      <c r="T15" s="103"/>
      <c r="U15" s="103"/>
      <c r="V15" s="104"/>
      <c r="W15" s="102" t="s">
        <v>482</v>
      </c>
      <c r="X15" s="103"/>
      <c r="Y15" s="103"/>
      <c r="Z15" s="103"/>
      <c r="AA15" s="103"/>
      <c r="AB15" s="103"/>
      <c r="AC15" s="104"/>
      <c r="AD15" s="102" t="s">
        <v>482</v>
      </c>
      <c r="AE15" s="103"/>
      <c r="AF15" s="103"/>
      <c r="AG15" s="103"/>
      <c r="AH15" s="103"/>
      <c r="AI15" s="103"/>
      <c r="AJ15" s="104"/>
      <c r="AK15" s="102" t="s">
        <v>486</v>
      </c>
      <c r="AL15" s="103"/>
      <c r="AM15" s="103"/>
      <c r="AN15" s="103"/>
      <c r="AO15" s="103"/>
      <c r="AP15" s="103"/>
      <c r="AQ15" s="104"/>
      <c r="AR15" s="102" t="s">
        <v>557</v>
      </c>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482</v>
      </c>
      <c r="Q16" s="103"/>
      <c r="R16" s="103"/>
      <c r="S16" s="103"/>
      <c r="T16" s="103"/>
      <c r="U16" s="103"/>
      <c r="V16" s="104"/>
      <c r="W16" s="102" t="s">
        <v>482</v>
      </c>
      <c r="X16" s="103"/>
      <c r="Y16" s="103"/>
      <c r="Z16" s="103"/>
      <c r="AA16" s="103"/>
      <c r="AB16" s="103"/>
      <c r="AC16" s="104"/>
      <c r="AD16" s="102" t="s">
        <v>507</v>
      </c>
      <c r="AE16" s="103"/>
      <c r="AF16" s="103"/>
      <c r="AG16" s="103"/>
      <c r="AH16" s="103"/>
      <c r="AI16" s="103"/>
      <c r="AJ16" s="104"/>
      <c r="AK16" s="102" t="s">
        <v>557</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482</v>
      </c>
      <c r="Q17" s="103"/>
      <c r="R17" s="103"/>
      <c r="S17" s="103"/>
      <c r="T17" s="103"/>
      <c r="U17" s="103"/>
      <c r="V17" s="104"/>
      <c r="W17" s="102" t="s">
        <v>482</v>
      </c>
      <c r="X17" s="103"/>
      <c r="Y17" s="103"/>
      <c r="Z17" s="103"/>
      <c r="AA17" s="103"/>
      <c r="AB17" s="103"/>
      <c r="AC17" s="104"/>
      <c r="AD17" s="102" t="s">
        <v>506</v>
      </c>
      <c r="AE17" s="103"/>
      <c r="AF17" s="103"/>
      <c r="AG17" s="103"/>
      <c r="AH17" s="103"/>
      <c r="AI17" s="103"/>
      <c r="AJ17" s="104"/>
      <c r="AK17" s="102" t="s">
        <v>557</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31</v>
      </c>
      <c r="Q18" s="109"/>
      <c r="R18" s="109"/>
      <c r="S18" s="109"/>
      <c r="T18" s="109"/>
      <c r="U18" s="109"/>
      <c r="V18" s="110"/>
      <c r="W18" s="108">
        <f>SUM(W13:AC17)</f>
        <v>31</v>
      </c>
      <c r="X18" s="109"/>
      <c r="Y18" s="109"/>
      <c r="Z18" s="109"/>
      <c r="AA18" s="109"/>
      <c r="AB18" s="109"/>
      <c r="AC18" s="110"/>
      <c r="AD18" s="108">
        <f>SUM(AD13:AJ17)</f>
        <v>29</v>
      </c>
      <c r="AE18" s="109"/>
      <c r="AF18" s="109"/>
      <c r="AG18" s="109"/>
      <c r="AH18" s="109"/>
      <c r="AI18" s="109"/>
      <c r="AJ18" s="110"/>
      <c r="AK18" s="108">
        <f>SUM(AK13:AQ17)</f>
        <v>29</v>
      </c>
      <c r="AL18" s="109"/>
      <c r="AM18" s="109"/>
      <c r="AN18" s="109"/>
      <c r="AO18" s="109"/>
      <c r="AP18" s="109"/>
      <c r="AQ18" s="110"/>
      <c r="AR18" s="108">
        <f>SUM(AR13:AX17)</f>
        <v>32</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31</v>
      </c>
      <c r="Q19" s="103"/>
      <c r="R19" s="103"/>
      <c r="S19" s="103"/>
      <c r="T19" s="103"/>
      <c r="U19" s="103"/>
      <c r="V19" s="104"/>
      <c r="W19" s="102">
        <v>31</v>
      </c>
      <c r="X19" s="103"/>
      <c r="Y19" s="103"/>
      <c r="Z19" s="103"/>
      <c r="AA19" s="103"/>
      <c r="AB19" s="103"/>
      <c r="AC19" s="104"/>
      <c r="AD19" s="102">
        <v>29</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1</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8" t="s">
        <v>278</v>
      </c>
      <c r="H21" s="919"/>
      <c r="I21" s="919"/>
      <c r="J21" s="919"/>
      <c r="K21" s="919"/>
      <c r="L21" s="919"/>
      <c r="M21" s="919"/>
      <c r="N21" s="919"/>
      <c r="O21" s="919"/>
      <c r="P21" s="526">
        <f>IF(P19=0, "-", SUM(P19)/SUM(P13,P14))</f>
        <v>1</v>
      </c>
      <c r="Q21" s="526"/>
      <c r="R21" s="526"/>
      <c r="S21" s="526"/>
      <c r="T21" s="526"/>
      <c r="U21" s="526"/>
      <c r="V21" s="526"/>
      <c r="W21" s="526">
        <f t="shared" ref="W21" si="2">IF(W19=0, "-", SUM(W19)/SUM(W13,W14))</f>
        <v>1</v>
      </c>
      <c r="X21" s="526"/>
      <c r="Y21" s="526"/>
      <c r="Z21" s="526"/>
      <c r="AA21" s="526"/>
      <c r="AB21" s="526"/>
      <c r="AC21" s="526"/>
      <c r="AD21" s="526">
        <f t="shared" ref="AD21" si="3">IF(AD19=0, "-", SUM(AD19)/SUM(AD13,AD14))</f>
        <v>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487</v>
      </c>
      <c r="H23" s="177"/>
      <c r="I23" s="177"/>
      <c r="J23" s="177"/>
      <c r="K23" s="177"/>
      <c r="L23" s="177"/>
      <c r="M23" s="177"/>
      <c r="N23" s="177"/>
      <c r="O23" s="178"/>
      <c r="P23" s="99">
        <v>29</v>
      </c>
      <c r="Q23" s="100"/>
      <c r="R23" s="100"/>
      <c r="S23" s="100"/>
      <c r="T23" s="100"/>
      <c r="U23" s="100"/>
      <c r="V23" s="101"/>
      <c r="W23" s="99">
        <v>32</v>
      </c>
      <c r="X23" s="100"/>
      <c r="Y23" s="100"/>
      <c r="Z23" s="100"/>
      <c r="AA23" s="100"/>
      <c r="AB23" s="100"/>
      <c r="AC23" s="101"/>
      <c r="AD23" s="193" t="s">
        <v>556</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idden="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29</v>
      </c>
      <c r="Q29" s="103"/>
      <c r="R29" s="103"/>
      <c r="S29" s="103"/>
      <c r="T29" s="103"/>
      <c r="U29" s="103"/>
      <c r="V29" s="104"/>
      <c r="W29" s="208">
        <f>AR13</f>
        <v>32</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482</v>
      </c>
      <c r="AR31" s="126"/>
      <c r="AS31" s="127" t="s">
        <v>188</v>
      </c>
      <c r="AT31" s="162"/>
      <c r="AU31" s="261" t="s">
        <v>486</v>
      </c>
      <c r="AV31" s="261"/>
      <c r="AW31" s="369" t="s">
        <v>177</v>
      </c>
      <c r="AX31" s="370"/>
    </row>
    <row r="32" spans="1:50" ht="29.25" customHeight="1" x14ac:dyDescent="0.15">
      <c r="A32" s="502"/>
      <c r="B32" s="500"/>
      <c r="C32" s="500"/>
      <c r="D32" s="500"/>
      <c r="E32" s="500"/>
      <c r="F32" s="501"/>
      <c r="G32" s="527" t="s">
        <v>508</v>
      </c>
      <c r="H32" s="528"/>
      <c r="I32" s="528"/>
      <c r="J32" s="528"/>
      <c r="K32" s="528"/>
      <c r="L32" s="528"/>
      <c r="M32" s="528"/>
      <c r="N32" s="528"/>
      <c r="O32" s="529"/>
      <c r="P32" s="151" t="s">
        <v>492</v>
      </c>
      <c r="Q32" s="151"/>
      <c r="R32" s="151"/>
      <c r="S32" s="151"/>
      <c r="T32" s="151"/>
      <c r="U32" s="151"/>
      <c r="V32" s="151"/>
      <c r="W32" s="151"/>
      <c r="X32" s="222"/>
      <c r="Y32" s="328" t="s">
        <v>12</v>
      </c>
      <c r="Z32" s="536"/>
      <c r="AA32" s="537"/>
      <c r="AB32" s="538" t="s">
        <v>493</v>
      </c>
      <c r="AC32" s="538"/>
      <c r="AD32" s="538"/>
      <c r="AE32" s="354">
        <v>365</v>
      </c>
      <c r="AF32" s="355"/>
      <c r="AG32" s="355"/>
      <c r="AH32" s="355"/>
      <c r="AI32" s="354">
        <v>365</v>
      </c>
      <c r="AJ32" s="355"/>
      <c r="AK32" s="355"/>
      <c r="AL32" s="355"/>
      <c r="AM32" s="354">
        <v>366</v>
      </c>
      <c r="AN32" s="355"/>
      <c r="AO32" s="355"/>
      <c r="AP32" s="355"/>
      <c r="AQ32" s="105" t="s">
        <v>494</v>
      </c>
      <c r="AR32" s="106"/>
      <c r="AS32" s="106"/>
      <c r="AT32" s="107"/>
      <c r="AU32" s="355" t="s">
        <v>486</v>
      </c>
      <c r="AV32" s="355"/>
      <c r="AW32" s="355"/>
      <c r="AX32" s="357"/>
    </row>
    <row r="33" spans="1:50" ht="29.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493</v>
      </c>
      <c r="AC33" s="509"/>
      <c r="AD33" s="509"/>
      <c r="AE33" s="354">
        <v>365</v>
      </c>
      <c r="AF33" s="355"/>
      <c r="AG33" s="355"/>
      <c r="AH33" s="355"/>
      <c r="AI33" s="354">
        <v>365</v>
      </c>
      <c r="AJ33" s="355"/>
      <c r="AK33" s="355"/>
      <c r="AL33" s="355"/>
      <c r="AM33" s="354">
        <v>366</v>
      </c>
      <c r="AN33" s="355"/>
      <c r="AO33" s="355"/>
      <c r="AP33" s="355"/>
      <c r="AQ33" s="105" t="s">
        <v>482</v>
      </c>
      <c r="AR33" s="106"/>
      <c r="AS33" s="106"/>
      <c r="AT33" s="107"/>
      <c r="AU33" s="355">
        <v>365</v>
      </c>
      <c r="AV33" s="355"/>
      <c r="AW33" s="355"/>
      <c r="AX33" s="357"/>
    </row>
    <row r="34" spans="1:50" ht="29.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100</v>
      </c>
      <c r="AF34" s="355"/>
      <c r="AG34" s="355"/>
      <c r="AH34" s="355"/>
      <c r="AI34" s="354">
        <v>100</v>
      </c>
      <c r="AJ34" s="355"/>
      <c r="AK34" s="355"/>
      <c r="AL34" s="355"/>
      <c r="AM34" s="354">
        <v>100</v>
      </c>
      <c r="AN34" s="355"/>
      <c r="AO34" s="355"/>
      <c r="AP34" s="355"/>
      <c r="AQ34" s="105" t="s">
        <v>482</v>
      </c>
      <c r="AR34" s="106"/>
      <c r="AS34" s="106"/>
      <c r="AT34" s="107"/>
      <c r="AU34" s="355" t="s">
        <v>486</v>
      </c>
      <c r="AV34" s="355"/>
      <c r="AW34" s="355"/>
      <c r="AX34" s="357"/>
    </row>
    <row r="35" spans="1:50" ht="23.25" customHeight="1" x14ac:dyDescent="0.15">
      <c r="A35" s="888" t="s">
        <v>303</v>
      </c>
      <c r="B35" s="889"/>
      <c r="C35" s="889"/>
      <c r="D35" s="889"/>
      <c r="E35" s="889"/>
      <c r="F35" s="890"/>
      <c r="G35" s="894" t="s">
        <v>529</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42"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42"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42"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8" t="s">
        <v>303</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8" t="s">
        <v>303</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8" t="s">
        <v>303</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8" t="s">
        <v>303</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ht="18.75" hidden="1" customHeight="1" x14ac:dyDescent="0.15">
      <c r="A65" s="849" t="s">
        <v>275</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270</v>
      </c>
      <c r="X65" s="861"/>
      <c r="Y65" s="864"/>
      <c r="Z65" s="864"/>
      <c r="AA65" s="865"/>
      <c r="AB65" s="858" t="s">
        <v>11</v>
      </c>
      <c r="AC65" s="854"/>
      <c r="AD65" s="855"/>
      <c r="AE65" s="358" t="s">
        <v>315</v>
      </c>
      <c r="AF65" s="359"/>
      <c r="AG65" s="359"/>
      <c r="AH65" s="360"/>
      <c r="AI65" s="358" t="s">
        <v>313</v>
      </c>
      <c r="AJ65" s="359"/>
      <c r="AK65" s="359"/>
      <c r="AL65" s="360"/>
      <c r="AM65" s="365" t="s">
        <v>342</v>
      </c>
      <c r="AN65" s="365"/>
      <c r="AO65" s="365"/>
      <c r="AP65" s="365"/>
      <c r="AQ65" s="858" t="s">
        <v>187</v>
      </c>
      <c r="AR65" s="854"/>
      <c r="AS65" s="854"/>
      <c r="AT65" s="855"/>
      <c r="AU65" s="968" t="s">
        <v>133</v>
      </c>
      <c r="AV65" s="968"/>
      <c r="AW65" s="968"/>
      <c r="AX65" s="969"/>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2"/>
      <c r="AF66" s="323"/>
      <c r="AG66" s="323"/>
      <c r="AH66" s="324"/>
      <c r="AI66" s="322"/>
      <c r="AJ66" s="323"/>
      <c r="AK66" s="323"/>
      <c r="AL66" s="324"/>
      <c r="AM66" s="366"/>
      <c r="AN66" s="366"/>
      <c r="AO66" s="366"/>
      <c r="AP66" s="366"/>
      <c r="AQ66" s="260"/>
      <c r="AR66" s="261"/>
      <c r="AS66" s="856" t="s">
        <v>188</v>
      </c>
      <c r="AT66" s="857"/>
      <c r="AU66" s="261"/>
      <c r="AV66" s="261"/>
      <c r="AW66" s="856" t="s">
        <v>273</v>
      </c>
      <c r="AX66" s="970"/>
    </row>
    <row r="67" spans="1:50" ht="23.25" hidden="1" customHeight="1" x14ac:dyDescent="0.15">
      <c r="A67" s="842"/>
      <c r="B67" s="843"/>
      <c r="C67" s="843"/>
      <c r="D67" s="843"/>
      <c r="E67" s="843"/>
      <c r="F67" s="844"/>
      <c r="G67" s="971"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293</v>
      </c>
      <c r="AC67" s="943"/>
      <c r="AD67" s="943"/>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2"/>
      <c r="B68" s="843"/>
      <c r="C68" s="843"/>
      <c r="D68" s="843"/>
      <c r="E68" s="843"/>
      <c r="F68" s="844"/>
      <c r="G68" s="931"/>
      <c r="H68" s="957"/>
      <c r="I68" s="958"/>
      <c r="J68" s="958"/>
      <c r="K68" s="958"/>
      <c r="L68" s="958"/>
      <c r="M68" s="958"/>
      <c r="N68" s="958"/>
      <c r="O68" s="959"/>
      <c r="P68" s="957"/>
      <c r="Q68" s="958"/>
      <c r="R68" s="958"/>
      <c r="S68" s="958"/>
      <c r="T68" s="958"/>
      <c r="U68" s="958"/>
      <c r="V68" s="959"/>
      <c r="W68" s="962"/>
      <c r="X68" s="963"/>
      <c r="Y68" s="174" t="s">
        <v>53</v>
      </c>
      <c r="Z68" s="174"/>
      <c r="AA68" s="175"/>
      <c r="AB68" s="966" t="s">
        <v>293</v>
      </c>
      <c r="AC68" s="966"/>
      <c r="AD68" s="966"/>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2"/>
      <c r="B69" s="843"/>
      <c r="C69" s="843"/>
      <c r="D69" s="843"/>
      <c r="E69" s="843"/>
      <c r="F69" s="844"/>
      <c r="G69" s="972"/>
      <c r="H69" s="957"/>
      <c r="I69" s="958"/>
      <c r="J69" s="958"/>
      <c r="K69" s="958"/>
      <c r="L69" s="958"/>
      <c r="M69" s="958"/>
      <c r="N69" s="958"/>
      <c r="O69" s="959"/>
      <c r="P69" s="957"/>
      <c r="Q69" s="958"/>
      <c r="R69" s="958"/>
      <c r="S69" s="958"/>
      <c r="T69" s="958"/>
      <c r="U69" s="958"/>
      <c r="V69" s="959"/>
      <c r="W69" s="964"/>
      <c r="X69" s="965"/>
      <c r="Y69" s="174" t="s">
        <v>13</v>
      </c>
      <c r="Z69" s="174"/>
      <c r="AA69" s="175"/>
      <c r="AB69" s="967" t="s">
        <v>294</v>
      </c>
      <c r="AC69" s="967"/>
      <c r="AD69" s="967"/>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2" t="s">
        <v>279</v>
      </c>
      <c r="B70" s="843"/>
      <c r="C70" s="843"/>
      <c r="D70" s="843"/>
      <c r="E70" s="843"/>
      <c r="F70" s="844"/>
      <c r="G70" s="931" t="s">
        <v>190</v>
      </c>
      <c r="H70" s="932"/>
      <c r="I70" s="932"/>
      <c r="J70" s="932"/>
      <c r="K70" s="932"/>
      <c r="L70" s="932"/>
      <c r="M70" s="932"/>
      <c r="N70" s="932"/>
      <c r="O70" s="932"/>
      <c r="P70" s="932"/>
      <c r="Q70" s="932"/>
      <c r="R70" s="932"/>
      <c r="S70" s="932"/>
      <c r="T70" s="932"/>
      <c r="U70" s="932"/>
      <c r="V70" s="932"/>
      <c r="W70" s="935" t="s">
        <v>292</v>
      </c>
      <c r="X70" s="936"/>
      <c r="Y70" s="941" t="s">
        <v>12</v>
      </c>
      <c r="Z70" s="941"/>
      <c r="AA70" s="942"/>
      <c r="AB70" s="943" t="s">
        <v>293</v>
      </c>
      <c r="AC70" s="943"/>
      <c r="AD70" s="943"/>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2"/>
      <c r="B71" s="843"/>
      <c r="C71" s="843"/>
      <c r="D71" s="843"/>
      <c r="E71" s="843"/>
      <c r="F71" s="844"/>
      <c r="G71" s="931"/>
      <c r="H71" s="933"/>
      <c r="I71" s="933"/>
      <c r="J71" s="933"/>
      <c r="K71" s="933"/>
      <c r="L71" s="933"/>
      <c r="M71" s="933"/>
      <c r="N71" s="933"/>
      <c r="O71" s="933"/>
      <c r="P71" s="933"/>
      <c r="Q71" s="933"/>
      <c r="R71" s="933"/>
      <c r="S71" s="933"/>
      <c r="T71" s="933"/>
      <c r="U71" s="933"/>
      <c r="V71" s="933"/>
      <c r="W71" s="937"/>
      <c r="X71" s="938"/>
      <c r="Y71" s="174" t="s">
        <v>53</v>
      </c>
      <c r="Z71" s="174"/>
      <c r="AA71" s="175"/>
      <c r="AB71" s="966" t="s">
        <v>293</v>
      </c>
      <c r="AC71" s="966"/>
      <c r="AD71" s="966"/>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5"/>
      <c r="B72" s="846"/>
      <c r="C72" s="846"/>
      <c r="D72" s="846"/>
      <c r="E72" s="846"/>
      <c r="F72" s="847"/>
      <c r="G72" s="931"/>
      <c r="H72" s="934"/>
      <c r="I72" s="934"/>
      <c r="J72" s="934"/>
      <c r="K72" s="934"/>
      <c r="L72" s="934"/>
      <c r="M72" s="934"/>
      <c r="N72" s="934"/>
      <c r="O72" s="934"/>
      <c r="P72" s="934"/>
      <c r="Q72" s="934"/>
      <c r="R72" s="934"/>
      <c r="S72" s="934"/>
      <c r="T72" s="934"/>
      <c r="U72" s="934"/>
      <c r="V72" s="934"/>
      <c r="W72" s="939"/>
      <c r="X72" s="940"/>
      <c r="Y72" s="174" t="s">
        <v>13</v>
      </c>
      <c r="Z72" s="174"/>
      <c r="AA72" s="175"/>
      <c r="AB72" s="967" t="s">
        <v>294</v>
      </c>
      <c r="AC72" s="967"/>
      <c r="AD72" s="967"/>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3" t="s">
        <v>306</v>
      </c>
      <c r="B78" s="904"/>
      <c r="C78" s="904"/>
      <c r="D78" s="904"/>
      <c r="E78" s="901" t="s">
        <v>253</v>
      </c>
      <c r="F78" s="902"/>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3"/>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1"/>
      <c r="C99" s="871"/>
      <c r="D99" s="871"/>
      <c r="E99" s="871"/>
      <c r="F99" s="872"/>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8" t="s">
        <v>11</v>
      </c>
      <c r="AC100" s="848"/>
      <c r="AD100" s="848"/>
      <c r="AE100" s="813" t="s">
        <v>315</v>
      </c>
      <c r="AF100" s="814"/>
      <c r="AG100" s="814"/>
      <c r="AH100" s="815"/>
      <c r="AI100" s="813" t="s">
        <v>335</v>
      </c>
      <c r="AJ100" s="814"/>
      <c r="AK100" s="814"/>
      <c r="AL100" s="815"/>
      <c r="AM100" s="813" t="s">
        <v>342</v>
      </c>
      <c r="AN100" s="814"/>
      <c r="AO100" s="814"/>
      <c r="AP100" s="815"/>
      <c r="AQ100" s="920" t="s">
        <v>355</v>
      </c>
      <c r="AR100" s="921"/>
      <c r="AS100" s="921"/>
      <c r="AT100" s="922"/>
      <c r="AU100" s="920" t="s">
        <v>356</v>
      </c>
      <c r="AV100" s="921"/>
      <c r="AW100" s="921"/>
      <c r="AX100" s="923"/>
    </row>
    <row r="101" spans="1:60" ht="26.25" customHeight="1" x14ac:dyDescent="0.15">
      <c r="A101" s="478"/>
      <c r="B101" s="479"/>
      <c r="C101" s="479"/>
      <c r="D101" s="479"/>
      <c r="E101" s="479"/>
      <c r="F101" s="480"/>
      <c r="G101" s="151" t="s">
        <v>509</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841" t="s">
        <v>510</v>
      </c>
      <c r="AC101" s="538"/>
      <c r="AD101" s="538"/>
      <c r="AE101" s="354">
        <v>4</v>
      </c>
      <c r="AF101" s="355"/>
      <c r="AG101" s="355"/>
      <c r="AH101" s="356"/>
      <c r="AI101" s="354">
        <v>4</v>
      </c>
      <c r="AJ101" s="355"/>
      <c r="AK101" s="355"/>
      <c r="AL101" s="356"/>
      <c r="AM101" s="354">
        <v>4</v>
      </c>
      <c r="AN101" s="355"/>
      <c r="AO101" s="355"/>
      <c r="AP101" s="356"/>
      <c r="AQ101" s="354" t="s">
        <v>550</v>
      </c>
      <c r="AR101" s="355"/>
      <c r="AS101" s="355"/>
      <c r="AT101" s="356"/>
      <c r="AU101" s="354" t="s">
        <v>550</v>
      </c>
      <c r="AV101" s="355"/>
      <c r="AW101" s="355"/>
      <c r="AX101" s="356"/>
    </row>
    <row r="102" spans="1:60" ht="26.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510</v>
      </c>
      <c r="AC102" s="538"/>
      <c r="AD102" s="538"/>
      <c r="AE102" s="348">
        <v>4</v>
      </c>
      <c r="AF102" s="348"/>
      <c r="AG102" s="348"/>
      <c r="AH102" s="348"/>
      <c r="AI102" s="348">
        <v>4</v>
      </c>
      <c r="AJ102" s="348"/>
      <c r="AK102" s="348"/>
      <c r="AL102" s="348"/>
      <c r="AM102" s="348">
        <v>4</v>
      </c>
      <c r="AN102" s="348"/>
      <c r="AO102" s="348"/>
      <c r="AP102" s="348"/>
      <c r="AQ102" s="804">
        <v>4</v>
      </c>
      <c r="AR102" s="805"/>
      <c r="AS102" s="805"/>
      <c r="AT102" s="806"/>
      <c r="AU102" s="804">
        <v>4</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511</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495</v>
      </c>
      <c r="AC116" s="291"/>
      <c r="AD116" s="292"/>
      <c r="AE116" s="348">
        <v>8</v>
      </c>
      <c r="AF116" s="348"/>
      <c r="AG116" s="348"/>
      <c r="AH116" s="348"/>
      <c r="AI116" s="348">
        <v>8</v>
      </c>
      <c r="AJ116" s="348"/>
      <c r="AK116" s="348"/>
      <c r="AL116" s="348"/>
      <c r="AM116" s="348">
        <v>7</v>
      </c>
      <c r="AN116" s="348"/>
      <c r="AO116" s="348"/>
      <c r="AP116" s="348"/>
      <c r="AQ116" s="354">
        <v>7</v>
      </c>
      <c r="AR116" s="355"/>
      <c r="AS116" s="355"/>
      <c r="AT116" s="355"/>
      <c r="AU116" s="355"/>
      <c r="AV116" s="355"/>
      <c r="AW116" s="355"/>
      <c r="AX116" s="357"/>
    </row>
    <row r="117" spans="1:50" ht="26.2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496</v>
      </c>
      <c r="AC117" s="332"/>
      <c r="AD117" s="333"/>
      <c r="AE117" s="296" t="s">
        <v>512</v>
      </c>
      <c r="AF117" s="296"/>
      <c r="AG117" s="296"/>
      <c r="AH117" s="296"/>
      <c r="AI117" s="296" t="s">
        <v>512</v>
      </c>
      <c r="AJ117" s="296"/>
      <c r="AK117" s="296"/>
      <c r="AL117" s="296"/>
      <c r="AM117" s="296" t="s">
        <v>551</v>
      </c>
      <c r="AN117" s="296"/>
      <c r="AO117" s="296"/>
      <c r="AP117" s="296"/>
      <c r="AQ117" s="296" t="s">
        <v>551</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5" t="s">
        <v>330</v>
      </c>
      <c r="B130" s="983"/>
      <c r="C130" s="982" t="s">
        <v>191</v>
      </c>
      <c r="D130" s="983"/>
      <c r="E130" s="298" t="s">
        <v>220</v>
      </c>
      <c r="F130" s="299"/>
      <c r="G130" s="300" t="s">
        <v>488</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6"/>
      <c r="B131" s="242"/>
      <c r="C131" s="241"/>
      <c r="D131" s="242"/>
      <c r="E131" s="228" t="s">
        <v>219</v>
      </c>
      <c r="F131" s="229"/>
      <c r="G131" s="226" t="s">
        <v>489</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6"/>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6"/>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482</v>
      </c>
      <c r="AR133" s="261"/>
      <c r="AS133" s="127" t="s">
        <v>188</v>
      </c>
      <c r="AT133" s="162"/>
      <c r="AU133" s="126">
        <v>2</v>
      </c>
      <c r="AV133" s="126"/>
      <c r="AW133" s="127" t="s">
        <v>177</v>
      </c>
      <c r="AX133" s="128"/>
    </row>
    <row r="134" spans="1:50" ht="31.5" customHeight="1" x14ac:dyDescent="0.15">
      <c r="A134" s="986"/>
      <c r="B134" s="242"/>
      <c r="C134" s="241"/>
      <c r="D134" s="242"/>
      <c r="E134" s="241"/>
      <c r="F134" s="304"/>
      <c r="G134" s="221" t="s">
        <v>497</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294</v>
      </c>
      <c r="AC134" s="214"/>
      <c r="AD134" s="214"/>
      <c r="AE134" s="256">
        <v>80</v>
      </c>
      <c r="AF134" s="106"/>
      <c r="AG134" s="106"/>
      <c r="AH134" s="106"/>
      <c r="AI134" s="256">
        <v>80</v>
      </c>
      <c r="AJ134" s="106"/>
      <c r="AK134" s="106"/>
      <c r="AL134" s="106"/>
      <c r="AM134" s="256">
        <v>83</v>
      </c>
      <c r="AN134" s="106"/>
      <c r="AO134" s="106"/>
      <c r="AP134" s="106"/>
      <c r="AQ134" s="256" t="s">
        <v>482</v>
      </c>
      <c r="AR134" s="106"/>
      <c r="AS134" s="106"/>
      <c r="AT134" s="106"/>
      <c r="AU134" s="256" t="s">
        <v>482</v>
      </c>
      <c r="AV134" s="106"/>
      <c r="AW134" s="106"/>
      <c r="AX134" s="205"/>
    </row>
    <row r="135" spans="1:50" ht="31.5" customHeight="1" x14ac:dyDescent="0.15">
      <c r="A135" s="986"/>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294</v>
      </c>
      <c r="AC135" s="123"/>
      <c r="AD135" s="123"/>
      <c r="AE135" s="256" t="s">
        <v>482</v>
      </c>
      <c r="AF135" s="106"/>
      <c r="AG135" s="106"/>
      <c r="AH135" s="106"/>
      <c r="AI135" s="256" t="s">
        <v>482</v>
      </c>
      <c r="AJ135" s="106"/>
      <c r="AK135" s="106"/>
      <c r="AL135" s="106"/>
      <c r="AM135" s="256" t="s">
        <v>482</v>
      </c>
      <c r="AN135" s="106"/>
      <c r="AO135" s="106"/>
      <c r="AP135" s="106"/>
      <c r="AQ135" s="256" t="s">
        <v>482</v>
      </c>
      <c r="AR135" s="106"/>
      <c r="AS135" s="106"/>
      <c r="AT135" s="106"/>
      <c r="AU135" s="256">
        <v>80</v>
      </c>
      <c r="AV135" s="106"/>
      <c r="AW135" s="106"/>
      <c r="AX135" s="205"/>
    </row>
    <row r="136" spans="1:50" ht="18.75" hidden="1" customHeight="1" x14ac:dyDescent="0.15">
      <c r="A136" s="986"/>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6"/>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6"/>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6"/>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6"/>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6"/>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6"/>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6"/>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6"/>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6"/>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6"/>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6"/>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6"/>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6"/>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6"/>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6"/>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6"/>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6"/>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6"/>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5"/>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6"/>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6"/>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6"/>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6"/>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6"/>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6"/>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7"/>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6"/>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6"/>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6"/>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6"/>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6"/>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6"/>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6"/>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6"/>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6"/>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7"/>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6"/>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6"/>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6"/>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6"/>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6"/>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6"/>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6"/>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6"/>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6"/>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7"/>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6"/>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6"/>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6"/>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6"/>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6"/>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6"/>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6"/>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6"/>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6"/>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7"/>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6"/>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6"/>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6"/>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6"/>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6"/>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6"/>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6"/>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6"/>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6"/>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7"/>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6"/>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6"/>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86"/>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6"/>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6"/>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6"/>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6"/>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6"/>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6"/>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6"/>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6"/>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6"/>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6"/>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6"/>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6"/>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6"/>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6"/>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6"/>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6"/>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6"/>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6"/>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6"/>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6"/>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6"/>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6"/>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6"/>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6"/>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6"/>
      <c r="B214" s="242"/>
      <c r="C214" s="241"/>
      <c r="D214" s="242"/>
      <c r="E214" s="241"/>
      <c r="F214" s="304"/>
      <c r="G214" s="221"/>
      <c r="H214" s="151"/>
      <c r="I214" s="151"/>
      <c r="J214" s="151"/>
      <c r="K214" s="151"/>
      <c r="L214" s="151"/>
      <c r="M214" s="151"/>
      <c r="N214" s="151"/>
      <c r="O214" s="151"/>
      <c r="P214" s="222"/>
      <c r="Q214" s="973"/>
      <c r="R214" s="974"/>
      <c r="S214" s="974"/>
      <c r="T214" s="974"/>
      <c r="U214" s="974"/>
      <c r="V214" s="974"/>
      <c r="W214" s="974"/>
      <c r="X214" s="974"/>
      <c r="Y214" s="974"/>
      <c r="Z214" s="974"/>
      <c r="AA214" s="97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6"/>
      <c r="B215" s="242"/>
      <c r="C215" s="241"/>
      <c r="D215" s="242"/>
      <c r="E215" s="241"/>
      <c r="F215" s="304"/>
      <c r="G215" s="223"/>
      <c r="H215" s="224"/>
      <c r="I215" s="224"/>
      <c r="J215" s="224"/>
      <c r="K215" s="224"/>
      <c r="L215" s="224"/>
      <c r="M215" s="224"/>
      <c r="N215" s="224"/>
      <c r="O215" s="224"/>
      <c r="P215" s="225"/>
      <c r="Q215" s="976"/>
      <c r="R215" s="977"/>
      <c r="S215" s="977"/>
      <c r="T215" s="977"/>
      <c r="U215" s="977"/>
      <c r="V215" s="977"/>
      <c r="W215" s="977"/>
      <c r="X215" s="977"/>
      <c r="Y215" s="977"/>
      <c r="Z215" s="977"/>
      <c r="AA215" s="97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6"/>
      <c r="B216" s="242"/>
      <c r="C216" s="241"/>
      <c r="D216" s="242"/>
      <c r="E216" s="241"/>
      <c r="F216" s="304"/>
      <c r="G216" s="223"/>
      <c r="H216" s="224"/>
      <c r="I216" s="224"/>
      <c r="J216" s="224"/>
      <c r="K216" s="224"/>
      <c r="L216" s="224"/>
      <c r="M216" s="224"/>
      <c r="N216" s="224"/>
      <c r="O216" s="224"/>
      <c r="P216" s="225"/>
      <c r="Q216" s="976"/>
      <c r="R216" s="977"/>
      <c r="S216" s="977"/>
      <c r="T216" s="977"/>
      <c r="U216" s="977"/>
      <c r="V216" s="977"/>
      <c r="W216" s="977"/>
      <c r="X216" s="977"/>
      <c r="Y216" s="977"/>
      <c r="Z216" s="977"/>
      <c r="AA216" s="978"/>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6"/>
      <c r="B217" s="242"/>
      <c r="C217" s="241"/>
      <c r="D217" s="242"/>
      <c r="E217" s="241"/>
      <c r="F217" s="304"/>
      <c r="G217" s="223"/>
      <c r="H217" s="224"/>
      <c r="I217" s="224"/>
      <c r="J217" s="224"/>
      <c r="K217" s="224"/>
      <c r="L217" s="224"/>
      <c r="M217" s="224"/>
      <c r="N217" s="224"/>
      <c r="O217" s="224"/>
      <c r="P217" s="225"/>
      <c r="Q217" s="976"/>
      <c r="R217" s="977"/>
      <c r="S217" s="977"/>
      <c r="T217" s="977"/>
      <c r="U217" s="977"/>
      <c r="V217" s="977"/>
      <c r="W217" s="977"/>
      <c r="X217" s="977"/>
      <c r="Y217" s="977"/>
      <c r="Z217" s="977"/>
      <c r="AA217" s="978"/>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6"/>
      <c r="B218" s="242"/>
      <c r="C218" s="241"/>
      <c r="D218" s="242"/>
      <c r="E218" s="241"/>
      <c r="F218" s="304"/>
      <c r="G218" s="226"/>
      <c r="H218" s="154"/>
      <c r="I218" s="154"/>
      <c r="J218" s="154"/>
      <c r="K218" s="154"/>
      <c r="L218" s="154"/>
      <c r="M218" s="154"/>
      <c r="N218" s="154"/>
      <c r="O218" s="154"/>
      <c r="P218" s="227"/>
      <c r="Q218" s="979"/>
      <c r="R218" s="980"/>
      <c r="S218" s="980"/>
      <c r="T218" s="980"/>
      <c r="U218" s="980"/>
      <c r="V218" s="980"/>
      <c r="W218" s="980"/>
      <c r="X218" s="980"/>
      <c r="Y218" s="980"/>
      <c r="Z218" s="980"/>
      <c r="AA218" s="981"/>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6"/>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6"/>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6"/>
      <c r="B221" s="242"/>
      <c r="C221" s="241"/>
      <c r="D221" s="242"/>
      <c r="E221" s="241"/>
      <c r="F221" s="304"/>
      <c r="G221" s="221"/>
      <c r="H221" s="151"/>
      <c r="I221" s="151"/>
      <c r="J221" s="151"/>
      <c r="K221" s="151"/>
      <c r="L221" s="151"/>
      <c r="M221" s="151"/>
      <c r="N221" s="151"/>
      <c r="O221" s="151"/>
      <c r="P221" s="222"/>
      <c r="Q221" s="973"/>
      <c r="R221" s="974"/>
      <c r="S221" s="974"/>
      <c r="T221" s="974"/>
      <c r="U221" s="974"/>
      <c r="V221" s="974"/>
      <c r="W221" s="974"/>
      <c r="X221" s="974"/>
      <c r="Y221" s="974"/>
      <c r="Z221" s="974"/>
      <c r="AA221" s="97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6"/>
      <c r="B222" s="242"/>
      <c r="C222" s="241"/>
      <c r="D222" s="242"/>
      <c r="E222" s="241"/>
      <c r="F222" s="304"/>
      <c r="G222" s="223"/>
      <c r="H222" s="224"/>
      <c r="I222" s="224"/>
      <c r="J222" s="224"/>
      <c r="K222" s="224"/>
      <c r="L222" s="224"/>
      <c r="M222" s="224"/>
      <c r="N222" s="224"/>
      <c r="O222" s="224"/>
      <c r="P222" s="225"/>
      <c r="Q222" s="976"/>
      <c r="R222" s="977"/>
      <c r="S222" s="977"/>
      <c r="T222" s="977"/>
      <c r="U222" s="977"/>
      <c r="V222" s="977"/>
      <c r="W222" s="977"/>
      <c r="X222" s="977"/>
      <c r="Y222" s="977"/>
      <c r="Z222" s="977"/>
      <c r="AA222" s="97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6"/>
      <c r="B223" s="242"/>
      <c r="C223" s="241"/>
      <c r="D223" s="242"/>
      <c r="E223" s="241"/>
      <c r="F223" s="304"/>
      <c r="G223" s="223"/>
      <c r="H223" s="224"/>
      <c r="I223" s="224"/>
      <c r="J223" s="224"/>
      <c r="K223" s="224"/>
      <c r="L223" s="224"/>
      <c r="M223" s="224"/>
      <c r="N223" s="224"/>
      <c r="O223" s="224"/>
      <c r="P223" s="225"/>
      <c r="Q223" s="976"/>
      <c r="R223" s="977"/>
      <c r="S223" s="977"/>
      <c r="T223" s="977"/>
      <c r="U223" s="977"/>
      <c r="V223" s="977"/>
      <c r="W223" s="977"/>
      <c r="X223" s="977"/>
      <c r="Y223" s="977"/>
      <c r="Z223" s="977"/>
      <c r="AA223" s="978"/>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6"/>
      <c r="B224" s="242"/>
      <c r="C224" s="241"/>
      <c r="D224" s="242"/>
      <c r="E224" s="241"/>
      <c r="F224" s="304"/>
      <c r="G224" s="223"/>
      <c r="H224" s="224"/>
      <c r="I224" s="224"/>
      <c r="J224" s="224"/>
      <c r="K224" s="224"/>
      <c r="L224" s="224"/>
      <c r="M224" s="224"/>
      <c r="N224" s="224"/>
      <c r="O224" s="224"/>
      <c r="P224" s="225"/>
      <c r="Q224" s="976"/>
      <c r="R224" s="977"/>
      <c r="S224" s="977"/>
      <c r="T224" s="977"/>
      <c r="U224" s="977"/>
      <c r="V224" s="977"/>
      <c r="W224" s="977"/>
      <c r="X224" s="977"/>
      <c r="Y224" s="977"/>
      <c r="Z224" s="977"/>
      <c r="AA224" s="978"/>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6"/>
      <c r="B225" s="242"/>
      <c r="C225" s="241"/>
      <c r="D225" s="242"/>
      <c r="E225" s="241"/>
      <c r="F225" s="304"/>
      <c r="G225" s="226"/>
      <c r="H225" s="154"/>
      <c r="I225" s="154"/>
      <c r="J225" s="154"/>
      <c r="K225" s="154"/>
      <c r="L225" s="154"/>
      <c r="M225" s="154"/>
      <c r="N225" s="154"/>
      <c r="O225" s="154"/>
      <c r="P225" s="227"/>
      <c r="Q225" s="979"/>
      <c r="R225" s="980"/>
      <c r="S225" s="980"/>
      <c r="T225" s="980"/>
      <c r="U225" s="980"/>
      <c r="V225" s="980"/>
      <c r="W225" s="980"/>
      <c r="X225" s="980"/>
      <c r="Y225" s="980"/>
      <c r="Z225" s="980"/>
      <c r="AA225" s="981"/>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6"/>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6"/>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6"/>
      <c r="B228" s="242"/>
      <c r="C228" s="241"/>
      <c r="D228" s="242"/>
      <c r="E228" s="241"/>
      <c r="F228" s="304"/>
      <c r="G228" s="221"/>
      <c r="H228" s="151"/>
      <c r="I228" s="151"/>
      <c r="J228" s="151"/>
      <c r="K228" s="151"/>
      <c r="L228" s="151"/>
      <c r="M228" s="151"/>
      <c r="N228" s="151"/>
      <c r="O228" s="151"/>
      <c r="P228" s="222"/>
      <c r="Q228" s="973"/>
      <c r="R228" s="974"/>
      <c r="S228" s="974"/>
      <c r="T228" s="974"/>
      <c r="U228" s="974"/>
      <c r="V228" s="974"/>
      <c r="W228" s="974"/>
      <c r="X228" s="974"/>
      <c r="Y228" s="974"/>
      <c r="Z228" s="974"/>
      <c r="AA228" s="97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6"/>
      <c r="B229" s="242"/>
      <c r="C229" s="241"/>
      <c r="D229" s="242"/>
      <c r="E229" s="241"/>
      <c r="F229" s="304"/>
      <c r="G229" s="223"/>
      <c r="H229" s="224"/>
      <c r="I229" s="224"/>
      <c r="J229" s="224"/>
      <c r="K229" s="224"/>
      <c r="L229" s="224"/>
      <c r="M229" s="224"/>
      <c r="N229" s="224"/>
      <c r="O229" s="224"/>
      <c r="P229" s="225"/>
      <c r="Q229" s="976"/>
      <c r="R229" s="977"/>
      <c r="S229" s="977"/>
      <c r="T229" s="977"/>
      <c r="U229" s="977"/>
      <c r="V229" s="977"/>
      <c r="W229" s="977"/>
      <c r="X229" s="977"/>
      <c r="Y229" s="977"/>
      <c r="Z229" s="977"/>
      <c r="AA229" s="97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6"/>
      <c r="B230" s="242"/>
      <c r="C230" s="241"/>
      <c r="D230" s="242"/>
      <c r="E230" s="241"/>
      <c r="F230" s="304"/>
      <c r="G230" s="223"/>
      <c r="H230" s="224"/>
      <c r="I230" s="224"/>
      <c r="J230" s="224"/>
      <c r="K230" s="224"/>
      <c r="L230" s="224"/>
      <c r="M230" s="224"/>
      <c r="N230" s="224"/>
      <c r="O230" s="224"/>
      <c r="P230" s="225"/>
      <c r="Q230" s="976"/>
      <c r="R230" s="977"/>
      <c r="S230" s="977"/>
      <c r="T230" s="977"/>
      <c r="U230" s="977"/>
      <c r="V230" s="977"/>
      <c r="W230" s="977"/>
      <c r="X230" s="977"/>
      <c r="Y230" s="977"/>
      <c r="Z230" s="977"/>
      <c r="AA230" s="978"/>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6"/>
      <c r="B231" s="242"/>
      <c r="C231" s="241"/>
      <c r="D231" s="242"/>
      <c r="E231" s="241"/>
      <c r="F231" s="304"/>
      <c r="G231" s="223"/>
      <c r="H231" s="224"/>
      <c r="I231" s="224"/>
      <c r="J231" s="224"/>
      <c r="K231" s="224"/>
      <c r="L231" s="224"/>
      <c r="M231" s="224"/>
      <c r="N231" s="224"/>
      <c r="O231" s="224"/>
      <c r="P231" s="225"/>
      <c r="Q231" s="976"/>
      <c r="R231" s="977"/>
      <c r="S231" s="977"/>
      <c r="T231" s="977"/>
      <c r="U231" s="977"/>
      <c r="V231" s="977"/>
      <c r="W231" s="977"/>
      <c r="X231" s="977"/>
      <c r="Y231" s="977"/>
      <c r="Z231" s="977"/>
      <c r="AA231" s="978"/>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6"/>
      <c r="B232" s="242"/>
      <c r="C232" s="241"/>
      <c r="D232" s="242"/>
      <c r="E232" s="241"/>
      <c r="F232" s="304"/>
      <c r="G232" s="226"/>
      <c r="H232" s="154"/>
      <c r="I232" s="154"/>
      <c r="J232" s="154"/>
      <c r="K232" s="154"/>
      <c r="L232" s="154"/>
      <c r="M232" s="154"/>
      <c r="N232" s="154"/>
      <c r="O232" s="154"/>
      <c r="P232" s="227"/>
      <c r="Q232" s="979"/>
      <c r="R232" s="980"/>
      <c r="S232" s="980"/>
      <c r="T232" s="980"/>
      <c r="U232" s="980"/>
      <c r="V232" s="980"/>
      <c r="W232" s="980"/>
      <c r="X232" s="980"/>
      <c r="Y232" s="980"/>
      <c r="Z232" s="980"/>
      <c r="AA232" s="981"/>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6"/>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6"/>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6"/>
      <c r="B235" s="242"/>
      <c r="C235" s="241"/>
      <c r="D235" s="242"/>
      <c r="E235" s="241"/>
      <c r="F235" s="304"/>
      <c r="G235" s="221"/>
      <c r="H235" s="151"/>
      <c r="I235" s="151"/>
      <c r="J235" s="151"/>
      <c r="K235" s="151"/>
      <c r="L235" s="151"/>
      <c r="M235" s="151"/>
      <c r="N235" s="151"/>
      <c r="O235" s="151"/>
      <c r="P235" s="222"/>
      <c r="Q235" s="973"/>
      <c r="R235" s="974"/>
      <c r="S235" s="974"/>
      <c r="T235" s="974"/>
      <c r="U235" s="974"/>
      <c r="V235" s="974"/>
      <c r="W235" s="974"/>
      <c r="X235" s="974"/>
      <c r="Y235" s="974"/>
      <c r="Z235" s="974"/>
      <c r="AA235" s="97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6"/>
      <c r="B236" s="242"/>
      <c r="C236" s="241"/>
      <c r="D236" s="242"/>
      <c r="E236" s="241"/>
      <c r="F236" s="304"/>
      <c r="G236" s="223"/>
      <c r="H236" s="224"/>
      <c r="I236" s="224"/>
      <c r="J236" s="224"/>
      <c r="K236" s="224"/>
      <c r="L236" s="224"/>
      <c r="M236" s="224"/>
      <c r="N236" s="224"/>
      <c r="O236" s="224"/>
      <c r="P236" s="225"/>
      <c r="Q236" s="976"/>
      <c r="R236" s="977"/>
      <c r="S236" s="977"/>
      <c r="T236" s="977"/>
      <c r="U236" s="977"/>
      <c r="V236" s="977"/>
      <c r="W236" s="977"/>
      <c r="X236" s="977"/>
      <c r="Y236" s="977"/>
      <c r="Z236" s="977"/>
      <c r="AA236" s="97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6"/>
      <c r="B237" s="242"/>
      <c r="C237" s="241"/>
      <c r="D237" s="242"/>
      <c r="E237" s="241"/>
      <c r="F237" s="304"/>
      <c r="G237" s="223"/>
      <c r="H237" s="224"/>
      <c r="I237" s="224"/>
      <c r="J237" s="224"/>
      <c r="K237" s="224"/>
      <c r="L237" s="224"/>
      <c r="M237" s="224"/>
      <c r="N237" s="224"/>
      <c r="O237" s="224"/>
      <c r="P237" s="225"/>
      <c r="Q237" s="976"/>
      <c r="R237" s="977"/>
      <c r="S237" s="977"/>
      <c r="T237" s="977"/>
      <c r="U237" s="977"/>
      <c r="V237" s="977"/>
      <c r="W237" s="977"/>
      <c r="X237" s="977"/>
      <c r="Y237" s="977"/>
      <c r="Z237" s="977"/>
      <c r="AA237" s="978"/>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6"/>
      <c r="B238" s="242"/>
      <c r="C238" s="241"/>
      <c r="D238" s="242"/>
      <c r="E238" s="241"/>
      <c r="F238" s="304"/>
      <c r="G238" s="223"/>
      <c r="H238" s="224"/>
      <c r="I238" s="224"/>
      <c r="J238" s="224"/>
      <c r="K238" s="224"/>
      <c r="L238" s="224"/>
      <c r="M238" s="224"/>
      <c r="N238" s="224"/>
      <c r="O238" s="224"/>
      <c r="P238" s="225"/>
      <c r="Q238" s="976"/>
      <c r="R238" s="977"/>
      <c r="S238" s="977"/>
      <c r="T238" s="977"/>
      <c r="U238" s="977"/>
      <c r="V238" s="977"/>
      <c r="W238" s="977"/>
      <c r="X238" s="977"/>
      <c r="Y238" s="977"/>
      <c r="Z238" s="977"/>
      <c r="AA238" s="978"/>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6"/>
      <c r="B239" s="242"/>
      <c r="C239" s="241"/>
      <c r="D239" s="242"/>
      <c r="E239" s="241"/>
      <c r="F239" s="304"/>
      <c r="G239" s="226"/>
      <c r="H239" s="154"/>
      <c r="I239" s="154"/>
      <c r="J239" s="154"/>
      <c r="K239" s="154"/>
      <c r="L239" s="154"/>
      <c r="M239" s="154"/>
      <c r="N239" s="154"/>
      <c r="O239" s="154"/>
      <c r="P239" s="227"/>
      <c r="Q239" s="979"/>
      <c r="R239" s="980"/>
      <c r="S239" s="980"/>
      <c r="T239" s="980"/>
      <c r="U239" s="980"/>
      <c r="V239" s="980"/>
      <c r="W239" s="980"/>
      <c r="X239" s="980"/>
      <c r="Y239" s="980"/>
      <c r="Z239" s="980"/>
      <c r="AA239" s="981"/>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6"/>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6"/>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6"/>
      <c r="B242" s="242"/>
      <c r="C242" s="241"/>
      <c r="D242" s="242"/>
      <c r="E242" s="241"/>
      <c r="F242" s="304"/>
      <c r="G242" s="221"/>
      <c r="H242" s="151"/>
      <c r="I242" s="151"/>
      <c r="J242" s="151"/>
      <c r="K242" s="151"/>
      <c r="L242" s="151"/>
      <c r="M242" s="151"/>
      <c r="N242" s="151"/>
      <c r="O242" s="151"/>
      <c r="P242" s="222"/>
      <c r="Q242" s="973"/>
      <c r="R242" s="974"/>
      <c r="S242" s="974"/>
      <c r="T242" s="974"/>
      <c r="U242" s="974"/>
      <c r="V242" s="974"/>
      <c r="W242" s="974"/>
      <c r="X242" s="974"/>
      <c r="Y242" s="974"/>
      <c r="Z242" s="974"/>
      <c r="AA242" s="97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6"/>
      <c r="B243" s="242"/>
      <c r="C243" s="241"/>
      <c r="D243" s="242"/>
      <c r="E243" s="241"/>
      <c r="F243" s="304"/>
      <c r="G243" s="223"/>
      <c r="H243" s="224"/>
      <c r="I243" s="224"/>
      <c r="J243" s="224"/>
      <c r="K243" s="224"/>
      <c r="L243" s="224"/>
      <c r="M243" s="224"/>
      <c r="N243" s="224"/>
      <c r="O243" s="224"/>
      <c r="P243" s="225"/>
      <c r="Q243" s="976"/>
      <c r="R243" s="977"/>
      <c r="S243" s="977"/>
      <c r="T243" s="977"/>
      <c r="U243" s="977"/>
      <c r="V243" s="977"/>
      <c r="W243" s="977"/>
      <c r="X243" s="977"/>
      <c r="Y243" s="977"/>
      <c r="Z243" s="977"/>
      <c r="AA243" s="97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6"/>
      <c r="B244" s="242"/>
      <c r="C244" s="241"/>
      <c r="D244" s="242"/>
      <c r="E244" s="241"/>
      <c r="F244" s="304"/>
      <c r="G244" s="223"/>
      <c r="H244" s="224"/>
      <c r="I244" s="224"/>
      <c r="J244" s="224"/>
      <c r="K244" s="224"/>
      <c r="L244" s="224"/>
      <c r="M244" s="224"/>
      <c r="N244" s="224"/>
      <c r="O244" s="224"/>
      <c r="P244" s="225"/>
      <c r="Q244" s="976"/>
      <c r="R244" s="977"/>
      <c r="S244" s="977"/>
      <c r="T244" s="977"/>
      <c r="U244" s="977"/>
      <c r="V244" s="977"/>
      <c r="W244" s="977"/>
      <c r="X244" s="977"/>
      <c r="Y244" s="977"/>
      <c r="Z244" s="977"/>
      <c r="AA244" s="978"/>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6"/>
      <c r="B245" s="242"/>
      <c r="C245" s="241"/>
      <c r="D245" s="242"/>
      <c r="E245" s="241"/>
      <c r="F245" s="304"/>
      <c r="G245" s="223"/>
      <c r="H245" s="224"/>
      <c r="I245" s="224"/>
      <c r="J245" s="224"/>
      <c r="K245" s="224"/>
      <c r="L245" s="224"/>
      <c r="M245" s="224"/>
      <c r="N245" s="224"/>
      <c r="O245" s="224"/>
      <c r="P245" s="225"/>
      <c r="Q245" s="976"/>
      <c r="R245" s="977"/>
      <c r="S245" s="977"/>
      <c r="T245" s="977"/>
      <c r="U245" s="977"/>
      <c r="V245" s="977"/>
      <c r="W245" s="977"/>
      <c r="X245" s="977"/>
      <c r="Y245" s="977"/>
      <c r="Z245" s="977"/>
      <c r="AA245" s="978"/>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6"/>
      <c r="B246" s="242"/>
      <c r="C246" s="241"/>
      <c r="D246" s="242"/>
      <c r="E246" s="305"/>
      <c r="F246" s="306"/>
      <c r="G246" s="226"/>
      <c r="H246" s="154"/>
      <c r="I246" s="154"/>
      <c r="J246" s="154"/>
      <c r="K246" s="154"/>
      <c r="L246" s="154"/>
      <c r="M246" s="154"/>
      <c r="N246" s="154"/>
      <c r="O246" s="154"/>
      <c r="P246" s="227"/>
      <c r="Q246" s="979"/>
      <c r="R246" s="980"/>
      <c r="S246" s="980"/>
      <c r="T246" s="980"/>
      <c r="U246" s="980"/>
      <c r="V246" s="980"/>
      <c r="W246" s="980"/>
      <c r="X246" s="980"/>
      <c r="Y246" s="980"/>
      <c r="Z246" s="980"/>
      <c r="AA246" s="981"/>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6"/>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36.75" hidden="1" customHeight="1" x14ac:dyDescent="0.15">
      <c r="A248" s="986"/>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36.75" hidden="1" customHeight="1" x14ac:dyDescent="0.15">
      <c r="A249" s="986"/>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6"/>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6"/>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6"/>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6"/>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6"/>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6"/>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6"/>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6"/>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6"/>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6"/>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6"/>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6"/>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6"/>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6"/>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6"/>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6"/>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6"/>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6"/>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6"/>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6"/>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6"/>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6"/>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6"/>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6"/>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6"/>
      <c r="B274" s="242"/>
      <c r="C274" s="241"/>
      <c r="D274" s="242"/>
      <c r="E274" s="241"/>
      <c r="F274" s="304"/>
      <c r="G274" s="221"/>
      <c r="H274" s="151"/>
      <c r="I274" s="151"/>
      <c r="J274" s="151"/>
      <c r="K274" s="151"/>
      <c r="L274" s="151"/>
      <c r="M274" s="151"/>
      <c r="N274" s="151"/>
      <c r="O274" s="151"/>
      <c r="P274" s="222"/>
      <c r="Q274" s="973"/>
      <c r="R274" s="974"/>
      <c r="S274" s="974"/>
      <c r="T274" s="974"/>
      <c r="U274" s="974"/>
      <c r="V274" s="974"/>
      <c r="W274" s="974"/>
      <c r="X274" s="974"/>
      <c r="Y274" s="974"/>
      <c r="Z274" s="974"/>
      <c r="AA274" s="97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6"/>
      <c r="B275" s="242"/>
      <c r="C275" s="241"/>
      <c r="D275" s="242"/>
      <c r="E275" s="241"/>
      <c r="F275" s="304"/>
      <c r="G275" s="223"/>
      <c r="H275" s="224"/>
      <c r="I275" s="224"/>
      <c r="J275" s="224"/>
      <c r="K275" s="224"/>
      <c r="L275" s="224"/>
      <c r="M275" s="224"/>
      <c r="N275" s="224"/>
      <c r="O275" s="224"/>
      <c r="P275" s="225"/>
      <c r="Q275" s="976"/>
      <c r="R275" s="977"/>
      <c r="S275" s="977"/>
      <c r="T275" s="977"/>
      <c r="U275" s="977"/>
      <c r="V275" s="977"/>
      <c r="W275" s="977"/>
      <c r="X275" s="977"/>
      <c r="Y275" s="977"/>
      <c r="Z275" s="977"/>
      <c r="AA275" s="97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6"/>
      <c r="B276" s="242"/>
      <c r="C276" s="241"/>
      <c r="D276" s="242"/>
      <c r="E276" s="241"/>
      <c r="F276" s="304"/>
      <c r="G276" s="223"/>
      <c r="H276" s="224"/>
      <c r="I276" s="224"/>
      <c r="J276" s="224"/>
      <c r="K276" s="224"/>
      <c r="L276" s="224"/>
      <c r="M276" s="224"/>
      <c r="N276" s="224"/>
      <c r="O276" s="224"/>
      <c r="P276" s="225"/>
      <c r="Q276" s="976"/>
      <c r="R276" s="977"/>
      <c r="S276" s="977"/>
      <c r="T276" s="977"/>
      <c r="U276" s="977"/>
      <c r="V276" s="977"/>
      <c r="W276" s="977"/>
      <c r="X276" s="977"/>
      <c r="Y276" s="977"/>
      <c r="Z276" s="977"/>
      <c r="AA276" s="978"/>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6"/>
      <c r="B277" s="242"/>
      <c r="C277" s="241"/>
      <c r="D277" s="242"/>
      <c r="E277" s="241"/>
      <c r="F277" s="304"/>
      <c r="G277" s="223"/>
      <c r="H277" s="224"/>
      <c r="I277" s="224"/>
      <c r="J277" s="224"/>
      <c r="K277" s="224"/>
      <c r="L277" s="224"/>
      <c r="M277" s="224"/>
      <c r="N277" s="224"/>
      <c r="O277" s="224"/>
      <c r="P277" s="225"/>
      <c r="Q277" s="976"/>
      <c r="R277" s="977"/>
      <c r="S277" s="977"/>
      <c r="T277" s="977"/>
      <c r="U277" s="977"/>
      <c r="V277" s="977"/>
      <c r="W277" s="977"/>
      <c r="X277" s="977"/>
      <c r="Y277" s="977"/>
      <c r="Z277" s="977"/>
      <c r="AA277" s="978"/>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6"/>
      <c r="B278" s="242"/>
      <c r="C278" s="241"/>
      <c r="D278" s="242"/>
      <c r="E278" s="241"/>
      <c r="F278" s="304"/>
      <c r="G278" s="226"/>
      <c r="H278" s="154"/>
      <c r="I278" s="154"/>
      <c r="J278" s="154"/>
      <c r="K278" s="154"/>
      <c r="L278" s="154"/>
      <c r="M278" s="154"/>
      <c r="N278" s="154"/>
      <c r="O278" s="154"/>
      <c r="P278" s="227"/>
      <c r="Q278" s="979"/>
      <c r="R278" s="980"/>
      <c r="S278" s="980"/>
      <c r="T278" s="980"/>
      <c r="U278" s="980"/>
      <c r="V278" s="980"/>
      <c r="W278" s="980"/>
      <c r="X278" s="980"/>
      <c r="Y278" s="980"/>
      <c r="Z278" s="980"/>
      <c r="AA278" s="981"/>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6"/>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6"/>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6"/>
      <c r="B281" s="242"/>
      <c r="C281" s="241"/>
      <c r="D281" s="242"/>
      <c r="E281" s="241"/>
      <c r="F281" s="304"/>
      <c r="G281" s="221"/>
      <c r="H281" s="151"/>
      <c r="I281" s="151"/>
      <c r="J281" s="151"/>
      <c r="K281" s="151"/>
      <c r="L281" s="151"/>
      <c r="M281" s="151"/>
      <c r="N281" s="151"/>
      <c r="O281" s="151"/>
      <c r="P281" s="222"/>
      <c r="Q281" s="973"/>
      <c r="R281" s="974"/>
      <c r="S281" s="974"/>
      <c r="T281" s="974"/>
      <c r="U281" s="974"/>
      <c r="V281" s="974"/>
      <c r="W281" s="974"/>
      <c r="X281" s="974"/>
      <c r="Y281" s="974"/>
      <c r="Z281" s="974"/>
      <c r="AA281" s="97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6"/>
      <c r="B282" s="242"/>
      <c r="C282" s="241"/>
      <c r="D282" s="242"/>
      <c r="E282" s="241"/>
      <c r="F282" s="304"/>
      <c r="G282" s="223"/>
      <c r="H282" s="224"/>
      <c r="I282" s="224"/>
      <c r="J282" s="224"/>
      <c r="K282" s="224"/>
      <c r="L282" s="224"/>
      <c r="M282" s="224"/>
      <c r="N282" s="224"/>
      <c r="O282" s="224"/>
      <c r="P282" s="225"/>
      <c r="Q282" s="976"/>
      <c r="R282" s="977"/>
      <c r="S282" s="977"/>
      <c r="T282" s="977"/>
      <c r="U282" s="977"/>
      <c r="V282" s="977"/>
      <c r="W282" s="977"/>
      <c r="X282" s="977"/>
      <c r="Y282" s="977"/>
      <c r="Z282" s="977"/>
      <c r="AA282" s="97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6"/>
      <c r="B283" s="242"/>
      <c r="C283" s="241"/>
      <c r="D283" s="242"/>
      <c r="E283" s="241"/>
      <c r="F283" s="304"/>
      <c r="G283" s="223"/>
      <c r="H283" s="224"/>
      <c r="I283" s="224"/>
      <c r="J283" s="224"/>
      <c r="K283" s="224"/>
      <c r="L283" s="224"/>
      <c r="M283" s="224"/>
      <c r="N283" s="224"/>
      <c r="O283" s="224"/>
      <c r="P283" s="225"/>
      <c r="Q283" s="976"/>
      <c r="R283" s="977"/>
      <c r="S283" s="977"/>
      <c r="T283" s="977"/>
      <c r="U283" s="977"/>
      <c r="V283" s="977"/>
      <c r="W283" s="977"/>
      <c r="X283" s="977"/>
      <c r="Y283" s="977"/>
      <c r="Z283" s="977"/>
      <c r="AA283" s="978"/>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6"/>
      <c r="B284" s="242"/>
      <c r="C284" s="241"/>
      <c r="D284" s="242"/>
      <c r="E284" s="241"/>
      <c r="F284" s="304"/>
      <c r="G284" s="223"/>
      <c r="H284" s="224"/>
      <c r="I284" s="224"/>
      <c r="J284" s="224"/>
      <c r="K284" s="224"/>
      <c r="L284" s="224"/>
      <c r="M284" s="224"/>
      <c r="N284" s="224"/>
      <c r="O284" s="224"/>
      <c r="P284" s="225"/>
      <c r="Q284" s="976"/>
      <c r="R284" s="977"/>
      <c r="S284" s="977"/>
      <c r="T284" s="977"/>
      <c r="U284" s="977"/>
      <c r="V284" s="977"/>
      <c r="W284" s="977"/>
      <c r="X284" s="977"/>
      <c r="Y284" s="977"/>
      <c r="Z284" s="977"/>
      <c r="AA284" s="978"/>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6"/>
      <c r="B285" s="242"/>
      <c r="C285" s="241"/>
      <c r="D285" s="242"/>
      <c r="E285" s="241"/>
      <c r="F285" s="304"/>
      <c r="G285" s="226"/>
      <c r="H285" s="154"/>
      <c r="I285" s="154"/>
      <c r="J285" s="154"/>
      <c r="K285" s="154"/>
      <c r="L285" s="154"/>
      <c r="M285" s="154"/>
      <c r="N285" s="154"/>
      <c r="O285" s="154"/>
      <c r="P285" s="227"/>
      <c r="Q285" s="979"/>
      <c r="R285" s="980"/>
      <c r="S285" s="980"/>
      <c r="T285" s="980"/>
      <c r="U285" s="980"/>
      <c r="V285" s="980"/>
      <c r="W285" s="980"/>
      <c r="X285" s="980"/>
      <c r="Y285" s="980"/>
      <c r="Z285" s="980"/>
      <c r="AA285" s="981"/>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6"/>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6"/>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6"/>
      <c r="B288" s="242"/>
      <c r="C288" s="241"/>
      <c r="D288" s="242"/>
      <c r="E288" s="241"/>
      <c r="F288" s="304"/>
      <c r="G288" s="221"/>
      <c r="H288" s="151"/>
      <c r="I288" s="151"/>
      <c r="J288" s="151"/>
      <c r="K288" s="151"/>
      <c r="L288" s="151"/>
      <c r="M288" s="151"/>
      <c r="N288" s="151"/>
      <c r="O288" s="151"/>
      <c r="P288" s="222"/>
      <c r="Q288" s="973"/>
      <c r="R288" s="974"/>
      <c r="S288" s="974"/>
      <c r="T288" s="974"/>
      <c r="U288" s="974"/>
      <c r="V288" s="974"/>
      <c r="W288" s="974"/>
      <c r="X288" s="974"/>
      <c r="Y288" s="974"/>
      <c r="Z288" s="974"/>
      <c r="AA288" s="97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6"/>
      <c r="B289" s="242"/>
      <c r="C289" s="241"/>
      <c r="D289" s="242"/>
      <c r="E289" s="241"/>
      <c r="F289" s="304"/>
      <c r="G289" s="223"/>
      <c r="H289" s="224"/>
      <c r="I289" s="224"/>
      <c r="J289" s="224"/>
      <c r="K289" s="224"/>
      <c r="L289" s="224"/>
      <c r="M289" s="224"/>
      <c r="N289" s="224"/>
      <c r="O289" s="224"/>
      <c r="P289" s="225"/>
      <c r="Q289" s="976"/>
      <c r="R289" s="977"/>
      <c r="S289" s="977"/>
      <c r="T289" s="977"/>
      <c r="U289" s="977"/>
      <c r="V289" s="977"/>
      <c r="W289" s="977"/>
      <c r="X289" s="977"/>
      <c r="Y289" s="977"/>
      <c r="Z289" s="977"/>
      <c r="AA289" s="97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6"/>
      <c r="B290" s="242"/>
      <c r="C290" s="241"/>
      <c r="D290" s="242"/>
      <c r="E290" s="241"/>
      <c r="F290" s="304"/>
      <c r="G290" s="223"/>
      <c r="H290" s="224"/>
      <c r="I290" s="224"/>
      <c r="J290" s="224"/>
      <c r="K290" s="224"/>
      <c r="L290" s="224"/>
      <c r="M290" s="224"/>
      <c r="N290" s="224"/>
      <c r="O290" s="224"/>
      <c r="P290" s="225"/>
      <c r="Q290" s="976"/>
      <c r="R290" s="977"/>
      <c r="S290" s="977"/>
      <c r="T290" s="977"/>
      <c r="U290" s="977"/>
      <c r="V290" s="977"/>
      <c r="W290" s="977"/>
      <c r="X290" s="977"/>
      <c r="Y290" s="977"/>
      <c r="Z290" s="977"/>
      <c r="AA290" s="978"/>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6"/>
      <c r="B291" s="242"/>
      <c r="C291" s="241"/>
      <c r="D291" s="242"/>
      <c r="E291" s="241"/>
      <c r="F291" s="304"/>
      <c r="G291" s="223"/>
      <c r="H291" s="224"/>
      <c r="I291" s="224"/>
      <c r="J291" s="224"/>
      <c r="K291" s="224"/>
      <c r="L291" s="224"/>
      <c r="M291" s="224"/>
      <c r="N291" s="224"/>
      <c r="O291" s="224"/>
      <c r="P291" s="225"/>
      <c r="Q291" s="976"/>
      <c r="R291" s="977"/>
      <c r="S291" s="977"/>
      <c r="T291" s="977"/>
      <c r="U291" s="977"/>
      <c r="V291" s="977"/>
      <c r="W291" s="977"/>
      <c r="X291" s="977"/>
      <c r="Y291" s="977"/>
      <c r="Z291" s="977"/>
      <c r="AA291" s="978"/>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6"/>
      <c r="B292" s="242"/>
      <c r="C292" s="241"/>
      <c r="D292" s="242"/>
      <c r="E292" s="241"/>
      <c r="F292" s="304"/>
      <c r="G292" s="226"/>
      <c r="H292" s="154"/>
      <c r="I292" s="154"/>
      <c r="J292" s="154"/>
      <c r="K292" s="154"/>
      <c r="L292" s="154"/>
      <c r="M292" s="154"/>
      <c r="N292" s="154"/>
      <c r="O292" s="154"/>
      <c r="P292" s="227"/>
      <c r="Q292" s="979"/>
      <c r="R292" s="980"/>
      <c r="S292" s="980"/>
      <c r="T292" s="980"/>
      <c r="U292" s="980"/>
      <c r="V292" s="980"/>
      <c r="W292" s="980"/>
      <c r="X292" s="980"/>
      <c r="Y292" s="980"/>
      <c r="Z292" s="980"/>
      <c r="AA292" s="981"/>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6"/>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6"/>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6"/>
      <c r="B295" s="242"/>
      <c r="C295" s="241"/>
      <c r="D295" s="242"/>
      <c r="E295" s="241"/>
      <c r="F295" s="304"/>
      <c r="G295" s="221"/>
      <c r="H295" s="151"/>
      <c r="I295" s="151"/>
      <c r="J295" s="151"/>
      <c r="K295" s="151"/>
      <c r="L295" s="151"/>
      <c r="M295" s="151"/>
      <c r="N295" s="151"/>
      <c r="O295" s="151"/>
      <c r="P295" s="222"/>
      <c r="Q295" s="973"/>
      <c r="R295" s="974"/>
      <c r="S295" s="974"/>
      <c r="T295" s="974"/>
      <c r="U295" s="974"/>
      <c r="V295" s="974"/>
      <c r="W295" s="974"/>
      <c r="X295" s="974"/>
      <c r="Y295" s="974"/>
      <c r="Z295" s="974"/>
      <c r="AA295" s="97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6"/>
      <c r="B296" s="242"/>
      <c r="C296" s="241"/>
      <c r="D296" s="242"/>
      <c r="E296" s="241"/>
      <c r="F296" s="304"/>
      <c r="G296" s="223"/>
      <c r="H296" s="224"/>
      <c r="I296" s="224"/>
      <c r="J296" s="224"/>
      <c r="K296" s="224"/>
      <c r="L296" s="224"/>
      <c r="M296" s="224"/>
      <c r="N296" s="224"/>
      <c r="O296" s="224"/>
      <c r="P296" s="225"/>
      <c r="Q296" s="976"/>
      <c r="R296" s="977"/>
      <c r="S296" s="977"/>
      <c r="T296" s="977"/>
      <c r="U296" s="977"/>
      <c r="V296" s="977"/>
      <c r="W296" s="977"/>
      <c r="X296" s="977"/>
      <c r="Y296" s="977"/>
      <c r="Z296" s="977"/>
      <c r="AA296" s="97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6"/>
      <c r="B297" s="242"/>
      <c r="C297" s="241"/>
      <c r="D297" s="242"/>
      <c r="E297" s="241"/>
      <c r="F297" s="304"/>
      <c r="G297" s="223"/>
      <c r="H297" s="224"/>
      <c r="I297" s="224"/>
      <c r="J297" s="224"/>
      <c r="K297" s="224"/>
      <c r="L297" s="224"/>
      <c r="M297" s="224"/>
      <c r="N297" s="224"/>
      <c r="O297" s="224"/>
      <c r="P297" s="225"/>
      <c r="Q297" s="976"/>
      <c r="R297" s="977"/>
      <c r="S297" s="977"/>
      <c r="T297" s="977"/>
      <c r="U297" s="977"/>
      <c r="V297" s="977"/>
      <c r="W297" s="977"/>
      <c r="X297" s="977"/>
      <c r="Y297" s="977"/>
      <c r="Z297" s="977"/>
      <c r="AA297" s="978"/>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6"/>
      <c r="B298" s="242"/>
      <c r="C298" s="241"/>
      <c r="D298" s="242"/>
      <c r="E298" s="241"/>
      <c r="F298" s="304"/>
      <c r="G298" s="223"/>
      <c r="H298" s="224"/>
      <c r="I298" s="224"/>
      <c r="J298" s="224"/>
      <c r="K298" s="224"/>
      <c r="L298" s="224"/>
      <c r="M298" s="224"/>
      <c r="N298" s="224"/>
      <c r="O298" s="224"/>
      <c r="P298" s="225"/>
      <c r="Q298" s="976"/>
      <c r="R298" s="977"/>
      <c r="S298" s="977"/>
      <c r="T298" s="977"/>
      <c r="U298" s="977"/>
      <c r="V298" s="977"/>
      <c r="W298" s="977"/>
      <c r="X298" s="977"/>
      <c r="Y298" s="977"/>
      <c r="Z298" s="977"/>
      <c r="AA298" s="978"/>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6"/>
      <c r="B299" s="242"/>
      <c r="C299" s="241"/>
      <c r="D299" s="242"/>
      <c r="E299" s="241"/>
      <c r="F299" s="304"/>
      <c r="G299" s="226"/>
      <c r="H299" s="154"/>
      <c r="I299" s="154"/>
      <c r="J299" s="154"/>
      <c r="K299" s="154"/>
      <c r="L299" s="154"/>
      <c r="M299" s="154"/>
      <c r="N299" s="154"/>
      <c r="O299" s="154"/>
      <c r="P299" s="227"/>
      <c r="Q299" s="979"/>
      <c r="R299" s="980"/>
      <c r="S299" s="980"/>
      <c r="T299" s="980"/>
      <c r="U299" s="980"/>
      <c r="V299" s="980"/>
      <c r="W299" s="980"/>
      <c r="X299" s="980"/>
      <c r="Y299" s="980"/>
      <c r="Z299" s="980"/>
      <c r="AA299" s="981"/>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6"/>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6"/>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6"/>
      <c r="B302" s="242"/>
      <c r="C302" s="241"/>
      <c r="D302" s="242"/>
      <c r="E302" s="241"/>
      <c r="F302" s="304"/>
      <c r="G302" s="221"/>
      <c r="H302" s="151"/>
      <c r="I302" s="151"/>
      <c r="J302" s="151"/>
      <c r="K302" s="151"/>
      <c r="L302" s="151"/>
      <c r="M302" s="151"/>
      <c r="N302" s="151"/>
      <c r="O302" s="151"/>
      <c r="P302" s="222"/>
      <c r="Q302" s="973"/>
      <c r="R302" s="974"/>
      <c r="S302" s="974"/>
      <c r="T302" s="974"/>
      <c r="U302" s="974"/>
      <c r="V302" s="974"/>
      <c r="W302" s="974"/>
      <c r="X302" s="974"/>
      <c r="Y302" s="974"/>
      <c r="Z302" s="974"/>
      <c r="AA302" s="97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6"/>
      <c r="B303" s="242"/>
      <c r="C303" s="241"/>
      <c r="D303" s="242"/>
      <c r="E303" s="241"/>
      <c r="F303" s="304"/>
      <c r="G303" s="223"/>
      <c r="H303" s="224"/>
      <c r="I303" s="224"/>
      <c r="J303" s="224"/>
      <c r="K303" s="224"/>
      <c r="L303" s="224"/>
      <c r="M303" s="224"/>
      <c r="N303" s="224"/>
      <c r="O303" s="224"/>
      <c r="P303" s="225"/>
      <c r="Q303" s="976"/>
      <c r="R303" s="977"/>
      <c r="S303" s="977"/>
      <c r="T303" s="977"/>
      <c r="U303" s="977"/>
      <c r="V303" s="977"/>
      <c r="W303" s="977"/>
      <c r="X303" s="977"/>
      <c r="Y303" s="977"/>
      <c r="Z303" s="977"/>
      <c r="AA303" s="97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6"/>
      <c r="B304" s="242"/>
      <c r="C304" s="241"/>
      <c r="D304" s="242"/>
      <c r="E304" s="241"/>
      <c r="F304" s="304"/>
      <c r="G304" s="223"/>
      <c r="H304" s="224"/>
      <c r="I304" s="224"/>
      <c r="J304" s="224"/>
      <c r="K304" s="224"/>
      <c r="L304" s="224"/>
      <c r="M304" s="224"/>
      <c r="N304" s="224"/>
      <c r="O304" s="224"/>
      <c r="P304" s="225"/>
      <c r="Q304" s="976"/>
      <c r="R304" s="977"/>
      <c r="S304" s="977"/>
      <c r="T304" s="977"/>
      <c r="U304" s="977"/>
      <c r="V304" s="977"/>
      <c r="W304" s="977"/>
      <c r="X304" s="977"/>
      <c r="Y304" s="977"/>
      <c r="Z304" s="977"/>
      <c r="AA304" s="978"/>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6"/>
      <c r="B305" s="242"/>
      <c r="C305" s="241"/>
      <c r="D305" s="242"/>
      <c r="E305" s="241"/>
      <c r="F305" s="304"/>
      <c r="G305" s="223"/>
      <c r="H305" s="224"/>
      <c r="I305" s="224"/>
      <c r="J305" s="224"/>
      <c r="K305" s="224"/>
      <c r="L305" s="224"/>
      <c r="M305" s="224"/>
      <c r="N305" s="224"/>
      <c r="O305" s="224"/>
      <c r="P305" s="225"/>
      <c r="Q305" s="976"/>
      <c r="R305" s="977"/>
      <c r="S305" s="977"/>
      <c r="T305" s="977"/>
      <c r="U305" s="977"/>
      <c r="V305" s="977"/>
      <c r="W305" s="977"/>
      <c r="X305" s="977"/>
      <c r="Y305" s="977"/>
      <c r="Z305" s="977"/>
      <c r="AA305" s="978"/>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6"/>
      <c r="B306" s="242"/>
      <c r="C306" s="241"/>
      <c r="D306" s="242"/>
      <c r="E306" s="305"/>
      <c r="F306" s="306"/>
      <c r="G306" s="226"/>
      <c r="H306" s="154"/>
      <c r="I306" s="154"/>
      <c r="J306" s="154"/>
      <c r="K306" s="154"/>
      <c r="L306" s="154"/>
      <c r="M306" s="154"/>
      <c r="N306" s="154"/>
      <c r="O306" s="154"/>
      <c r="P306" s="227"/>
      <c r="Q306" s="979"/>
      <c r="R306" s="980"/>
      <c r="S306" s="980"/>
      <c r="T306" s="980"/>
      <c r="U306" s="980"/>
      <c r="V306" s="980"/>
      <c r="W306" s="980"/>
      <c r="X306" s="980"/>
      <c r="Y306" s="980"/>
      <c r="Z306" s="980"/>
      <c r="AA306" s="981"/>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6"/>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6"/>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6"/>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6"/>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6"/>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6"/>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6"/>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6"/>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6"/>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6"/>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6"/>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6"/>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6"/>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6"/>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6"/>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6"/>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6"/>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6"/>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6"/>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6"/>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6"/>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6"/>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6"/>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6"/>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6"/>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6"/>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6"/>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6"/>
      <c r="B334" s="242"/>
      <c r="C334" s="241"/>
      <c r="D334" s="242"/>
      <c r="E334" s="241"/>
      <c r="F334" s="304"/>
      <c r="G334" s="221"/>
      <c r="H334" s="151"/>
      <c r="I334" s="151"/>
      <c r="J334" s="151"/>
      <c r="K334" s="151"/>
      <c r="L334" s="151"/>
      <c r="M334" s="151"/>
      <c r="N334" s="151"/>
      <c r="O334" s="151"/>
      <c r="P334" s="222"/>
      <c r="Q334" s="973"/>
      <c r="R334" s="974"/>
      <c r="S334" s="974"/>
      <c r="T334" s="974"/>
      <c r="U334" s="974"/>
      <c r="V334" s="974"/>
      <c r="W334" s="974"/>
      <c r="X334" s="974"/>
      <c r="Y334" s="974"/>
      <c r="Z334" s="974"/>
      <c r="AA334" s="97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6"/>
      <c r="B335" s="242"/>
      <c r="C335" s="241"/>
      <c r="D335" s="242"/>
      <c r="E335" s="241"/>
      <c r="F335" s="304"/>
      <c r="G335" s="223"/>
      <c r="H335" s="224"/>
      <c r="I335" s="224"/>
      <c r="J335" s="224"/>
      <c r="K335" s="224"/>
      <c r="L335" s="224"/>
      <c r="M335" s="224"/>
      <c r="N335" s="224"/>
      <c r="O335" s="224"/>
      <c r="P335" s="225"/>
      <c r="Q335" s="976"/>
      <c r="R335" s="977"/>
      <c r="S335" s="977"/>
      <c r="T335" s="977"/>
      <c r="U335" s="977"/>
      <c r="V335" s="977"/>
      <c r="W335" s="977"/>
      <c r="X335" s="977"/>
      <c r="Y335" s="977"/>
      <c r="Z335" s="977"/>
      <c r="AA335" s="97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6"/>
      <c r="B336" s="242"/>
      <c r="C336" s="241"/>
      <c r="D336" s="242"/>
      <c r="E336" s="241"/>
      <c r="F336" s="304"/>
      <c r="G336" s="223"/>
      <c r="H336" s="224"/>
      <c r="I336" s="224"/>
      <c r="J336" s="224"/>
      <c r="K336" s="224"/>
      <c r="L336" s="224"/>
      <c r="M336" s="224"/>
      <c r="N336" s="224"/>
      <c r="O336" s="224"/>
      <c r="P336" s="225"/>
      <c r="Q336" s="976"/>
      <c r="R336" s="977"/>
      <c r="S336" s="977"/>
      <c r="T336" s="977"/>
      <c r="U336" s="977"/>
      <c r="V336" s="977"/>
      <c r="W336" s="977"/>
      <c r="X336" s="977"/>
      <c r="Y336" s="977"/>
      <c r="Z336" s="977"/>
      <c r="AA336" s="978"/>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6"/>
      <c r="B337" s="242"/>
      <c r="C337" s="241"/>
      <c r="D337" s="242"/>
      <c r="E337" s="241"/>
      <c r="F337" s="304"/>
      <c r="G337" s="223"/>
      <c r="H337" s="224"/>
      <c r="I337" s="224"/>
      <c r="J337" s="224"/>
      <c r="K337" s="224"/>
      <c r="L337" s="224"/>
      <c r="M337" s="224"/>
      <c r="N337" s="224"/>
      <c r="O337" s="224"/>
      <c r="P337" s="225"/>
      <c r="Q337" s="976"/>
      <c r="R337" s="977"/>
      <c r="S337" s="977"/>
      <c r="T337" s="977"/>
      <c r="U337" s="977"/>
      <c r="V337" s="977"/>
      <c r="W337" s="977"/>
      <c r="X337" s="977"/>
      <c r="Y337" s="977"/>
      <c r="Z337" s="977"/>
      <c r="AA337" s="978"/>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6"/>
      <c r="B338" s="242"/>
      <c r="C338" s="241"/>
      <c r="D338" s="242"/>
      <c r="E338" s="241"/>
      <c r="F338" s="304"/>
      <c r="G338" s="226"/>
      <c r="H338" s="154"/>
      <c r="I338" s="154"/>
      <c r="J338" s="154"/>
      <c r="K338" s="154"/>
      <c r="L338" s="154"/>
      <c r="M338" s="154"/>
      <c r="N338" s="154"/>
      <c r="O338" s="154"/>
      <c r="P338" s="227"/>
      <c r="Q338" s="979"/>
      <c r="R338" s="980"/>
      <c r="S338" s="980"/>
      <c r="T338" s="980"/>
      <c r="U338" s="980"/>
      <c r="V338" s="980"/>
      <c r="W338" s="980"/>
      <c r="X338" s="980"/>
      <c r="Y338" s="980"/>
      <c r="Z338" s="980"/>
      <c r="AA338" s="981"/>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6"/>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6"/>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6"/>
      <c r="B341" s="242"/>
      <c r="C341" s="241"/>
      <c r="D341" s="242"/>
      <c r="E341" s="241"/>
      <c r="F341" s="304"/>
      <c r="G341" s="221"/>
      <c r="H341" s="151"/>
      <c r="I341" s="151"/>
      <c r="J341" s="151"/>
      <c r="K341" s="151"/>
      <c r="L341" s="151"/>
      <c r="M341" s="151"/>
      <c r="N341" s="151"/>
      <c r="O341" s="151"/>
      <c r="P341" s="222"/>
      <c r="Q341" s="973"/>
      <c r="R341" s="974"/>
      <c r="S341" s="974"/>
      <c r="T341" s="974"/>
      <c r="U341" s="974"/>
      <c r="V341" s="974"/>
      <c r="W341" s="974"/>
      <c r="X341" s="974"/>
      <c r="Y341" s="974"/>
      <c r="Z341" s="974"/>
      <c r="AA341" s="97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6"/>
      <c r="B342" s="242"/>
      <c r="C342" s="241"/>
      <c r="D342" s="242"/>
      <c r="E342" s="241"/>
      <c r="F342" s="304"/>
      <c r="G342" s="223"/>
      <c r="H342" s="224"/>
      <c r="I342" s="224"/>
      <c r="J342" s="224"/>
      <c r="K342" s="224"/>
      <c r="L342" s="224"/>
      <c r="M342" s="224"/>
      <c r="N342" s="224"/>
      <c r="O342" s="224"/>
      <c r="P342" s="225"/>
      <c r="Q342" s="976"/>
      <c r="R342" s="977"/>
      <c r="S342" s="977"/>
      <c r="T342" s="977"/>
      <c r="U342" s="977"/>
      <c r="V342" s="977"/>
      <c r="W342" s="977"/>
      <c r="X342" s="977"/>
      <c r="Y342" s="977"/>
      <c r="Z342" s="977"/>
      <c r="AA342" s="97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6"/>
      <c r="B343" s="242"/>
      <c r="C343" s="241"/>
      <c r="D343" s="242"/>
      <c r="E343" s="241"/>
      <c r="F343" s="304"/>
      <c r="G343" s="223"/>
      <c r="H343" s="224"/>
      <c r="I343" s="224"/>
      <c r="J343" s="224"/>
      <c r="K343" s="224"/>
      <c r="L343" s="224"/>
      <c r="M343" s="224"/>
      <c r="N343" s="224"/>
      <c r="O343" s="224"/>
      <c r="P343" s="225"/>
      <c r="Q343" s="976"/>
      <c r="R343" s="977"/>
      <c r="S343" s="977"/>
      <c r="T343" s="977"/>
      <c r="U343" s="977"/>
      <c r="V343" s="977"/>
      <c r="W343" s="977"/>
      <c r="X343" s="977"/>
      <c r="Y343" s="977"/>
      <c r="Z343" s="977"/>
      <c r="AA343" s="978"/>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6"/>
      <c r="B344" s="242"/>
      <c r="C344" s="241"/>
      <c r="D344" s="242"/>
      <c r="E344" s="241"/>
      <c r="F344" s="304"/>
      <c r="G344" s="223"/>
      <c r="H344" s="224"/>
      <c r="I344" s="224"/>
      <c r="J344" s="224"/>
      <c r="K344" s="224"/>
      <c r="L344" s="224"/>
      <c r="M344" s="224"/>
      <c r="N344" s="224"/>
      <c r="O344" s="224"/>
      <c r="P344" s="225"/>
      <c r="Q344" s="976"/>
      <c r="R344" s="977"/>
      <c r="S344" s="977"/>
      <c r="T344" s="977"/>
      <c r="U344" s="977"/>
      <c r="V344" s="977"/>
      <c r="W344" s="977"/>
      <c r="X344" s="977"/>
      <c r="Y344" s="977"/>
      <c r="Z344" s="977"/>
      <c r="AA344" s="978"/>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6"/>
      <c r="B345" s="242"/>
      <c r="C345" s="241"/>
      <c r="D345" s="242"/>
      <c r="E345" s="241"/>
      <c r="F345" s="304"/>
      <c r="G345" s="226"/>
      <c r="H345" s="154"/>
      <c r="I345" s="154"/>
      <c r="J345" s="154"/>
      <c r="K345" s="154"/>
      <c r="L345" s="154"/>
      <c r="M345" s="154"/>
      <c r="N345" s="154"/>
      <c r="O345" s="154"/>
      <c r="P345" s="227"/>
      <c r="Q345" s="979"/>
      <c r="R345" s="980"/>
      <c r="S345" s="980"/>
      <c r="T345" s="980"/>
      <c r="U345" s="980"/>
      <c r="V345" s="980"/>
      <c r="W345" s="980"/>
      <c r="X345" s="980"/>
      <c r="Y345" s="980"/>
      <c r="Z345" s="980"/>
      <c r="AA345" s="981"/>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6"/>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6"/>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6"/>
      <c r="B348" s="242"/>
      <c r="C348" s="241"/>
      <c r="D348" s="242"/>
      <c r="E348" s="241"/>
      <c r="F348" s="304"/>
      <c r="G348" s="221"/>
      <c r="H348" s="151"/>
      <c r="I348" s="151"/>
      <c r="J348" s="151"/>
      <c r="K348" s="151"/>
      <c r="L348" s="151"/>
      <c r="M348" s="151"/>
      <c r="N348" s="151"/>
      <c r="O348" s="151"/>
      <c r="P348" s="222"/>
      <c r="Q348" s="973"/>
      <c r="R348" s="974"/>
      <c r="S348" s="974"/>
      <c r="T348" s="974"/>
      <c r="U348" s="974"/>
      <c r="V348" s="974"/>
      <c r="W348" s="974"/>
      <c r="X348" s="974"/>
      <c r="Y348" s="974"/>
      <c r="Z348" s="974"/>
      <c r="AA348" s="97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6"/>
      <c r="B349" s="242"/>
      <c r="C349" s="241"/>
      <c r="D349" s="242"/>
      <c r="E349" s="241"/>
      <c r="F349" s="304"/>
      <c r="G349" s="223"/>
      <c r="H349" s="224"/>
      <c r="I349" s="224"/>
      <c r="J349" s="224"/>
      <c r="K349" s="224"/>
      <c r="L349" s="224"/>
      <c r="M349" s="224"/>
      <c r="N349" s="224"/>
      <c r="O349" s="224"/>
      <c r="P349" s="225"/>
      <c r="Q349" s="976"/>
      <c r="R349" s="977"/>
      <c r="S349" s="977"/>
      <c r="T349" s="977"/>
      <c r="U349" s="977"/>
      <c r="V349" s="977"/>
      <c r="W349" s="977"/>
      <c r="X349" s="977"/>
      <c r="Y349" s="977"/>
      <c r="Z349" s="977"/>
      <c r="AA349" s="97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6"/>
      <c r="B350" s="242"/>
      <c r="C350" s="241"/>
      <c r="D350" s="242"/>
      <c r="E350" s="241"/>
      <c r="F350" s="304"/>
      <c r="G350" s="223"/>
      <c r="H350" s="224"/>
      <c r="I350" s="224"/>
      <c r="J350" s="224"/>
      <c r="K350" s="224"/>
      <c r="L350" s="224"/>
      <c r="M350" s="224"/>
      <c r="N350" s="224"/>
      <c r="O350" s="224"/>
      <c r="P350" s="225"/>
      <c r="Q350" s="976"/>
      <c r="R350" s="977"/>
      <c r="S350" s="977"/>
      <c r="T350" s="977"/>
      <c r="U350" s="977"/>
      <c r="V350" s="977"/>
      <c r="W350" s="977"/>
      <c r="X350" s="977"/>
      <c r="Y350" s="977"/>
      <c r="Z350" s="977"/>
      <c r="AA350" s="978"/>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6"/>
      <c r="B351" s="242"/>
      <c r="C351" s="241"/>
      <c r="D351" s="242"/>
      <c r="E351" s="241"/>
      <c r="F351" s="304"/>
      <c r="G351" s="223"/>
      <c r="H351" s="224"/>
      <c r="I351" s="224"/>
      <c r="J351" s="224"/>
      <c r="K351" s="224"/>
      <c r="L351" s="224"/>
      <c r="M351" s="224"/>
      <c r="N351" s="224"/>
      <c r="O351" s="224"/>
      <c r="P351" s="225"/>
      <c r="Q351" s="976"/>
      <c r="R351" s="977"/>
      <c r="S351" s="977"/>
      <c r="T351" s="977"/>
      <c r="U351" s="977"/>
      <c r="V351" s="977"/>
      <c r="W351" s="977"/>
      <c r="X351" s="977"/>
      <c r="Y351" s="977"/>
      <c r="Z351" s="977"/>
      <c r="AA351" s="978"/>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6"/>
      <c r="B352" s="242"/>
      <c r="C352" s="241"/>
      <c r="D352" s="242"/>
      <c r="E352" s="241"/>
      <c r="F352" s="304"/>
      <c r="G352" s="226"/>
      <c r="H352" s="154"/>
      <c r="I352" s="154"/>
      <c r="J352" s="154"/>
      <c r="K352" s="154"/>
      <c r="L352" s="154"/>
      <c r="M352" s="154"/>
      <c r="N352" s="154"/>
      <c r="O352" s="154"/>
      <c r="P352" s="227"/>
      <c r="Q352" s="979"/>
      <c r="R352" s="980"/>
      <c r="S352" s="980"/>
      <c r="T352" s="980"/>
      <c r="U352" s="980"/>
      <c r="V352" s="980"/>
      <c r="W352" s="980"/>
      <c r="X352" s="980"/>
      <c r="Y352" s="980"/>
      <c r="Z352" s="980"/>
      <c r="AA352" s="981"/>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6"/>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6"/>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6"/>
      <c r="B355" s="242"/>
      <c r="C355" s="241"/>
      <c r="D355" s="242"/>
      <c r="E355" s="241"/>
      <c r="F355" s="304"/>
      <c r="G355" s="221"/>
      <c r="H355" s="151"/>
      <c r="I355" s="151"/>
      <c r="J355" s="151"/>
      <c r="K355" s="151"/>
      <c r="L355" s="151"/>
      <c r="M355" s="151"/>
      <c r="N355" s="151"/>
      <c r="O355" s="151"/>
      <c r="P355" s="222"/>
      <c r="Q355" s="973"/>
      <c r="R355" s="974"/>
      <c r="S355" s="974"/>
      <c r="T355" s="974"/>
      <c r="U355" s="974"/>
      <c r="V355" s="974"/>
      <c r="W355" s="974"/>
      <c r="X355" s="974"/>
      <c r="Y355" s="974"/>
      <c r="Z355" s="974"/>
      <c r="AA355" s="97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6"/>
      <c r="B356" s="242"/>
      <c r="C356" s="241"/>
      <c r="D356" s="242"/>
      <c r="E356" s="241"/>
      <c r="F356" s="304"/>
      <c r="G356" s="223"/>
      <c r="H356" s="224"/>
      <c r="I356" s="224"/>
      <c r="J356" s="224"/>
      <c r="K356" s="224"/>
      <c r="L356" s="224"/>
      <c r="M356" s="224"/>
      <c r="N356" s="224"/>
      <c r="O356" s="224"/>
      <c r="P356" s="225"/>
      <c r="Q356" s="976"/>
      <c r="R356" s="977"/>
      <c r="S356" s="977"/>
      <c r="T356" s="977"/>
      <c r="U356" s="977"/>
      <c r="V356" s="977"/>
      <c r="W356" s="977"/>
      <c r="X356" s="977"/>
      <c r="Y356" s="977"/>
      <c r="Z356" s="977"/>
      <c r="AA356" s="97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6"/>
      <c r="B357" s="242"/>
      <c r="C357" s="241"/>
      <c r="D357" s="242"/>
      <c r="E357" s="241"/>
      <c r="F357" s="304"/>
      <c r="G357" s="223"/>
      <c r="H357" s="224"/>
      <c r="I357" s="224"/>
      <c r="J357" s="224"/>
      <c r="K357" s="224"/>
      <c r="L357" s="224"/>
      <c r="M357" s="224"/>
      <c r="N357" s="224"/>
      <c r="O357" s="224"/>
      <c r="P357" s="225"/>
      <c r="Q357" s="976"/>
      <c r="R357" s="977"/>
      <c r="S357" s="977"/>
      <c r="T357" s="977"/>
      <c r="U357" s="977"/>
      <c r="V357" s="977"/>
      <c r="W357" s="977"/>
      <c r="X357" s="977"/>
      <c r="Y357" s="977"/>
      <c r="Z357" s="977"/>
      <c r="AA357" s="978"/>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6"/>
      <c r="B358" s="242"/>
      <c r="C358" s="241"/>
      <c r="D358" s="242"/>
      <c r="E358" s="241"/>
      <c r="F358" s="304"/>
      <c r="G358" s="223"/>
      <c r="H358" s="224"/>
      <c r="I358" s="224"/>
      <c r="J358" s="224"/>
      <c r="K358" s="224"/>
      <c r="L358" s="224"/>
      <c r="M358" s="224"/>
      <c r="N358" s="224"/>
      <c r="O358" s="224"/>
      <c r="P358" s="225"/>
      <c r="Q358" s="976"/>
      <c r="R358" s="977"/>
      <c r="S358" s="977"/>
      <c r="T358" s="977"/>
      <c r="U358" s="977"/>
      <c r="V358" s="977"/>
      <c r="W358" s="977"/>
      <c r="X358" s="977"/>
      <c r="Y358" s="977"/>
      <c r="Z358" s="977"/>
      <c r="AA358" s="978"/>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6"/>
      <c r="B359" s="242"/>
      <c r="C359" s="241"/>
      <c r="D359" s="242"/>
      <c r="E359" s="241"/>
      <c r="F359" s="304"/>
      <c r="G359" s="226"/>
      <c r="H359" s="154"/>
      <c r="I359" s="154"/>
      <c r="J359" s="154"/>
      <c r="K359" s="154"/>
      <c r="L359" s="154"/>
      <c r="M359" s="154"/>
      <c r="N359" s="154"/>
      <c r="O359" s="154"/>
      <c r="P359" s="227"/>
      <c r="Q359" s="979"/>
      <c r="R359" s="980"/>
      <c r="S359" s="980"/>
      <c r="T359" s="980"/>
      <c r="U359" s="980"/>
      <c r="V359" s="980"/>
      <c r="W359" s="980"/>
      <c r="X359" s="980"/>
      <c r="Y359" s="980"/>
      <c r="Z359" s="980"/>
      <c r="AA359" s="981"/>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6"/>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6"/>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6"/>
      <c r="B362" s="242"/>
      <c r="C362" s="241"/>
      <c r="D362" s="242"/>
      <c r="E362" s="241"/>
      <c r="F362" s="304"/>
      <c r="G362" s="221"/>
      <c r="H362" s="151"/>
      <c r="I362" s="151"/>
      <c r="J362" s="151"/>
      <c r="K362" s="151"/>
      <c r="L362" s="151"/>
      <c r="M362" s="151"/>
      <c r="N362" s="151"/>
      <c r="O362" s="151"/>
      <c r="P362" s="222"/>
      <c r="Q362" s="973"/>
      <c r="R362" s="974"/>
      <c r="S362" s="974"/>
      <c r="T362" s="974"/>
      <c r="U362" s="974"/>
      <c r="V362" s="974"/>
      <c r="W362" s="974"/>
      <c r="X362" s="974"/>
      <c r="Y362" s="974"/>
      <c r="Z362" s="974"/>
      <c r="AA362" s="97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6"/>
      <c r="B363" s="242"/>
      <c r="C363" s="241"/>
      <c r="D363" s="242"/>
      <c r="E363" s="241"/>
      <c r="F363" s="304"/>
      <c r="G363" s="223"/>
      <c r="H363" s="224"/>
      <c r="I363" s="224"/>
      <c r="J363" s="224"/>
      <c r="K363" s="224"/>
      <c r="L363" s="224"/>
      <c r="M363" s="224"/>
      <c r="N363" s="224"/>
      <c r="O363" s="224"/>
      <c r="P363" s="225"/>
      <c r="Q363" s="976"/>
      <c r="R363" s="977"/>
      <c r="S363" s="977"/>
      <c r="T363" s="977"/>
      <c r="U363" s="977"/>
      <c r="V363" s="977"/>
      <c r="W363" s="977"/>
      <c r="X363" s="977"/>
      <c r="Y363" s="977"/>
      <c r="Z363" s="977"/>
      <c r="AA363" s="97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6"/>
      <c r="B364" s="242"/>
      <c r="C364" s="241"/>
      <c r="D364" s="242"/>
      <c r="E364" s="241"/>
      <c r="F364" s="304"/>
      <c r="G364" s="223"/>
      <c r="H364" s="224"/>
      <c r="I364" s="224"/>
      <c r="J364" s="224"/>
      <c r="K364" s="224"/>
      <c r="L364" s="224"/>
      <c r="M364" s="224"/>
      <c r="N364" s="224"/>
      <c r="O364" s="224"/>
      <c r="P364" s="225"/>
      <c r="Q364" s="976"/>
      <c r="R364" s="977"/>
      <c r="S364" s="977"/>
      <c r="T364" s="977"/>
      <c r="U364" s="977"/>
      <c r="V364" s="977"/>
      <c r="W364" s="977"/>
      <c r="X364" s="977"/>
      <c r="Y364" s="977"/>
      <c r="Z364" s="977"/>
      <c r="AA364" s="978"/>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6"/>
      <c r="B365" s="242"/>
      <c r="C365" s="241"/>
      <c r="D365" s="242"/>
      <c r="E365" s="241"/>
      <c r="F365" s="304"/>
      <c r="G365" s="223"/>
      <c r="H365" s="224"/>
      <c r="I365" s="224"/>
      <c r="J365" s="224"/>
      <c r="K365" s="224"/>
      <c r="L365" s="224"/>
      <c r="M365" s="224"/>
      <c r="N365" s="224"/>
      <c r="O365" s="224"/>
      <c r="P365" s="225"/>
      <c r="Q365" s="976"/>
      <c r="R365" s="977"/>
      <c r="S365" s="977"/>
      <c r="T365" s="977"/>
      <c r="U365" s="977"/>
      <c r="V365" s="977"/>
      <c r="W365" s="977"/>
      <c r="X365" s="977"/>
      <c r="Y365" s="977"/>
      <c r="Z365" s="977"/>
      <c r="AA365" s="978"/>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6"/>
      <c r="B366" s="242"/>
      <c r="C366" s="241"/>
      <c r="D366" s="242"/>
      <c r="E366" s="305"/>
      <c r="F366" s="306"/>
      <c r="G366" s="226"/>
      <c r="H366" s="154"/>
      <c r="I366" s="154"/>
      <c r="J366" s="154"/>
      <c r="K366" s="154"/>
      <c r="L366" s="154"/>
      <c r="M366" s="154"/>
      <c r="N366" s="154"/>
      <c r="O366" s="154"/>
      <c r="P366" s="227"/>
      <c r="Q366" s="979"/>
      <c r="R366" s="980"/>
      <c r="S366" s="980"/>
      <c r="T366" s="980"/>
      <c r="U366" s="980"/>
      <c r="V366" s="980"/>
      <c r="W366" s="980"/>
      <c r="X366" s="980"/>
      <c r="Y366" s="980"/>
      <c r="Z366" s="980"/>
      <c r="AA366" s="981"/>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6"/>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6"/>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6"/>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6"/>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6"/>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6"/>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6"/>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6"/>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6"/>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6"/>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6"/>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6"/>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6"/>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6"/>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6"/>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6"/>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6"/>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6"/>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6"/>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6"/>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6"/>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6"/>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6"/>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6"/>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6"/>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6"/>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6"/>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6"/>
      <c r="B394" s="242"/>
      <c r="C394" s="241"/>
      <c r="D394" s="242"/>
      <c r="E394" s="241"/>
      <c r="F394" s="304"/>
      <c r="G394" s="221"/>
      <c r="H394" s="151"/>
      <c r="I394" s="151"/>
      <c r="J394" s="151"/>
      <c r="K394" s="151"/>
      <c r="L394" s="151"/>
      <c r="M394" s="151"/>
      <c r="N394" s="151"/>
      <c r="O394" s="151"/>
      <c r="P394" s="222"/>
      <c r="Q394" s="973"/>
      <c r="R394" s="974"/>
      <c r="S394" s="974"/>
      <c r="T394" s="974"/>
      <c r="U394" s="974"/>
      <c r="V394" s="974"/>
      <c r="W394" s="974"/>
      <c r="X394" s="974"/>
      <c r="Y394" s="974"/>
      <c r="Z394" s="974"/>
      <c r="AA394" s="97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6"/>
      <c r="B395" s="242"/>
      <c r="C395" s="241"/>
      <c r="D395" s="242"/>
      <c r="E395" s="241"/>
      <c r="F395" s="304"/>
      <c r="G395" s="223"/>
      <c r="H395" s="224"/>
      <c r="I395" s="224"/>
      <c r="J395" s="224"/>
      <c r="K395" s="224"/>
      <c r="L395" s="224"/>
      <c r="M395" s="224"/>
      <c r="N395" s="224"/>
      <c r="O395" s="224"/>
      <c r="P395" s="225"/>
      <c r="Q395" s="976"/>
      <c r="R395" s="977"/>
      <c r="S395" s="977"/>
      <c r="T395" s="977"/>
      <c r="U395" s="977"/>
      <c r="V395" s="977"/>
      <c r="W395" s="977"/>
      <c r="X395" s="977"/>
      <c r="Y395" s="977"/>
      <c r="Z395" s="977"/>
      <c r="AA395" s="97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6"/>
      <c r="B396" s="242"/>
      <c r="C396" s="241"/>
      <c r="D396" s="242"/>
      <c r="E396" s="241"/>
      <c r="F396" s="304"/>
      <c r="G396" s="223"/>
      <c r="H396" s="224"/>
      <c r="I396" s="224"/>
      <c r="J396" s="224"/>
      <c r="K396" s="224"/>
      <c r="L396" s="224"/>
      <c r="M396" s="224"/>
      <c r="N396" s="224"/>
      <c r="O396" s="224"/>
      <c r="P396" s="225"/>
      <c r="Q396" s="976"/>
      <c r="R396" s="977"/>
      <c r="S396" s="977"/>
      <c r="T396" s="977"/>
      <c r="U396" s="977"/>
      <c r="V396" s="977"/>
      <c r="W396" s="977"/>
      <c r="X396" s="977"/>
      <c r="Y396" s="977"/>
      <c r="Z396" s="977"/>
      <c r="AA396" s="978"/>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6"/>
      <c r="B397" s="242"/>
      <c r="C397" s="241"/>
      <c r="D397" s="242"/>
      <c r="E397" s="241"/>
      <c r="F397" s="304"/>
      <c r="G397" s="223"/>
      <c r="H397" s="224"/>
      <c r="I397" s="224"/>
      <c r="J397" s="224"/>
      <c r="K397" s="224"/>
      <c r="L397" s="224"/>
      <c r="M397" s="224"/>
      <c r="N397" s="224"/>
      <c r="O397" s="224"/>
      <c r="P397" s="225"/>
      <c r="Q397" s="976"/>
      <c r="R397" s="977"/>
      <c r="S397" s="977"/>
      <c r="T397" s="977"/>
      <c r="U397" s="977"/>
      <c r="V397" s="977"/>
      <c r="W397" s="977"/>
      <c r="X397" s="977"/>
      <c r="Y397" s="977"/>
      <c r="Z397" s="977"/>
      <c r="AA397" s="978"/>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6"/>
      <c r="B398" s="242"/>
      <c r="C398" s="241"/>
      <c r="D398" s="242"/>
      <c r="E398" s="241"/>
      <c r="F398" s="304"/>
      <c r="G398" s="226"/>
      <c r="H398" s="154"/>
      <c r="I398" s="154"/>
      <c r="J398" s="154"/>
      <c r="K398" s="154"/>
      <c r="L398" s="154"/>
      <c r="M398" s="154"/>
      <c r="N398" s="154"/>
      <c r="O398" s="154"/>
      <c r="P398" s="227"/>
      <c r="Q398" s="979"/>
      <c r="R398" s="980"/>
      <c r="S398" s="980"/>
      <c r="T398" s="980"/>
      <c r="U398" s="980"/>
      <c r="V398" s="980"/>
      <c r="W398" s="980"/>
      <c r="X398" s="980"/>
      <c r="Y398" s="980"/>
      <c r="Z398" s="980"/>
      <c r="AA398" s="981"/>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6"/>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6"/>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6"/>
      <c r="B401" s="242"/>
      <c r="C401" s="241"/>
      <c r="D401" s="242"/>
      <c r="E401" s="241"/>
      <c r="F401" s="304"/>
      <c r="G401" s="221"/>
      <c r="H401" s="151"/>
      <c r="I401" s="151"/>
      <c r="J401" s="151"/>
      <c r="K401" s="151"/>
      <c r="L401" s="151"/>
      <c r="M401" s="151"/>
      <c r="N401" s="151"/>
      <c r="O401" s="151"/>
      <c r="P401" s="222"/>
      <c r="Q401" s="973"/>
      <c r="R401" s="974"/>
      <c r="S401" s="974"/>
      <c r="T401" s="974"/>
      <c r="U401" s="974"/>
      <c r="V401" s="974"/>
      <c r="W401" s="974"/>
      <c r="X401" s="974"/>
      <c r="Y401" s="974"/>
      <c r="Z401" s="974"/>
      <c r="AA401" s="97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6"/>
      <c r="B402" s="242"/>
      <c r="C402" s="241"/>
      <c r="D402" s="242"/>
      <c r="E402" s="241"/>
      <c r="F402" s="304"/>
      <c r="G402" s="223"/>
      <c r="H402" s="224"/>
      <c r="I402" s="224"/>
      <c r="J402" s="224"/>
      <c r="K402" s="224"/>
      <c r="L402" s="224"/>
      <c r="M402" s="224"/>
      <c r="N402" s="224"/>
      <c r="O402" s="224"/>
      <c r="P402" s="225"/>
      <c r="Q402" s="976"/>
      <c r="R402" s="977"/>
      <c r="S402" s="977"/>
      <c r="T402" s="977"/>
      <c r="U402" s="977"/>
      <c r="V402" s="977"/>
      <c r="W402" s="977"/>
      <c r="X402" s="977"/>
      <c r="Y402" s="977"/>
      <c r="Z402" s="977"/>
      <c r="AA402" s="97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6"/>
      <c r="B403" s="242"/>
      <c r="C403" s="241"/>
      <c r="D403" s="242"/>
      <c r="E403" s="241"/>
      <c r="F403" s="304"/>
      <c r="G403" s="223"/>
      <c r="H403" s="224"/>
      <c r="I403" s="224"/>
      <c r="J403" s="224"/>
      <c r="K403" s="224"/>
      <c r="L403" s="224"/>
      <c r="M403" s="224"/>
      <c r="N403" s="224"/>
      <c r="O403" s="224"/>
      <c r="P403" s="225"/>
      <c r="Q403" s="976"/>
      <c r="R403" s="977"/>
      <c r="S403" s="977"/>
      <c r="T403" s="977"/>
      <c r="U403" s="977"/>
      <c r="V403" s="977"/>
      <c r="W403" s="977"/>
      <c r="X403" s="977"/>
      <c r="Y403" s="977"/>
      <c r="Z403" s="977"/>
      <c r="AA403" s="978"/>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6"/>
      <c r="B404" s="242"/>
      <c r="C404" s="241"/>
      <c r="D404" s="242"/>
      <c r="E404" s="241"/>
      <c r="F404" s="304"/>
      <c r="G404" s="223"/>
      <c r="H404" s="224"/>
      <c r="I404" s="224"/>
      <c r="J404" s="224"/>
      <c r="K404" s="224"/>
      <c r="L404" s="224"/>
      <c r="M404" s="224"/>
      <c r="N404" s="224"/>
      <c r="O404" s="224"/>
      <c r="P404" s="225"/>
      <c r="Q404" s="976"/>
      <c r="R404" s="977"/>
      <c r="S404" s="977"/>
      <c r="T404" s="977"/>
      <c r="U404" s="977"/>
      <c r="V404" s="977"/>
      <c r="W404" s="977"/>
      <c r="X404" s="977"/>
      <c r="Y404" s="977"/>
      <c r="Z404" s="977"/>
      <c r="AA404" s="978"/>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6"/>
      <c r="B405" s="242"/>
      <c r="C405" s="241"/>
      <c r="D405" s="242"/>
      <c r="E405" s="241"/>
      <c r="F405" s="304"/>
      <c r="G405" s="226"/>
      <c r="H405" s="154"/>
      <c r="I405" s="154"/>
      <c r="J405" s="154"/>
      <c r="K405" s="154"/>
      <c r="L405" s="154"/>
      <c r="M405" s="154"/>
      <c r="N405" s="154"/>
      <c r="O405" s="154"/>
      <c r="P405" s="227"/>
      <c r="Q405" s="979"/>
      <c r="R405" s="980"/>
      <c r="S405" s="980"/>
      <c r="T405" s="980"/>
      <c r="U405" s="980"/>
      <c r="V405" s="980"/>
      <c r="W405" s="980"/>
      <c r="X405" s="980"/>
      <c r="Y405" s="980"/>
      <c r="Z405" s="980"/>
      <c r="AA405" s="981"/>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6"/>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6"/>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6"/>
      <c r="B408" s="242"/>
      <c r="C408" s="241"/>
      <c r="D408" s="242"/>
      <c r="E408" s="241"/>
      <c r="F408" s="304"/>
      <c r="G408" s="221"/>
      <c r="H408" s="151"/>
      <c r="I408" s="151"/>
      <c r="J408" s="151"/>
      <c r="K408" s="151"/>
      <c r="L408" s="151"/>
      <c r="M408" s="151"/>
      <c r="N408" s="151"/>
      <c r="O408" s="151"/>
      <c r="P408" s="222"/>
      <c r="Q408" s="973"/>
      <c r="R408" s="974"/>
      <c r="S408" s="974"/>
      <c r="T408" s="974"/>
      <c r="U408" s="974"/>
      <c r="V408" s="974"/>
      <c r="W408" s="974"/>
      <c r="X408" s="974"/>
      <c r="Y408" s="974"/>
      <c r="Z408" s="974"/>
      <c r="AA408" s="97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6"/>
      <c r="B409" s="242"/>
      <c r="C409" s="241"/>
      <c r="D409" s="242"/>
      <c r="E409" s="241"/>
      <c r="F409" s="304"/>
      <c r="G409" s="223"/>
      <c r="H409" s="224"/>
      <c r="I409" s="224"/>
      <c r="J409" s="224"/>
      <c r="K409" s="224"/>
      <c r="L409" s="224"/>
      <c r="M409" s="224"/>
      <c r="N409" s="224"/>
      <c r="O409" s="224"/>
      <c r="P409" s="225"/>
      <c r="Q409" s="976"/>
      <c r="R409" s="977"/>
      <c r="S409" s="977"/>
      <c r="T409" s="977"/>
      <c r="U409" s="977"/>
      <c r="V409" s="977"/>
      <c r="W409" s="977"/>
      <c r="X409" s="977"/>
      <c r="Y409" s="977"/>
      <c r="Z409" s="977"/>
      <c r="AA409" s="97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6"/>
      <c r="B410" s="242"/>
      <c r="C410" s="241"/>
      <c r="D410" s="242"/>
      <c r="E410" s="241"/>
      <c r="F410" s="304"/>
      <c r="G410" s="223"/>
      <c r="H410" s="224"/>
      <c r="I410" s="224"/>
      <c r="J410" s="224"/>
      <c r="K410" s="224"/>
      <c r="L410" s="224"/>
      <c r="M410" s="224"/>
      <c r="N410" s="224"/>
      <c r="O410" s="224"/>
      <c r="P410" s="225"/>
      <c r="Q410" s="976"/>
      <c r="R410" s="977"/>
      <c r="S410" s="977"/>
      <c r="T410" s="977"/>
      <c r="U410" s="977"/>
      <c r="V410" s="977"/>
      <c r="W410" s="977"/>
      <c r="X410" s="977"/>
      <c r="Y410" s="977"/>
      <c r="Z410" s="977"/>
      <c r="AA410" s="978"/>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6"/>
      <c r="B411" s="242"/>
      <c r="C411" s="241"/>
      <c r="D411" s="242"/>
      <c r="E411" s="241"/>
      <c r="F411" s="304"/>
      <c r="G411" s="223"/>
      <c r="H411" s="224"/>
      <c r="I411" s="224"/>
      <c r="J411" s="224"/>
      <c r="K411" s="224"/>
      <c r="L411" s="224"/>
      <c r="M411" s="224"/>
      <c r="N411" s="224"/>
      <c r="O411" s="224"/>
      <c r="P411" s="225"/>
      <c r="Q411" s="976"/>
      <c r="R411" s="977"/>
      <c r="S411" s="977"/>
      <c r="T411" s="977"/>
      <c r="U411" s="977"/>
      <c r="V411" s="977"/>
      <c r="W411" s="977"/>
      <c r="X411" s="977"/>
      <c r="Y411" s="977"/>
      <c r="Z411" s="977"/>
      <c r="AA411" s="978"/>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6"/>
      <c r="B412" s="242"/>
      <c r="C412" s="241"/>
      <c r="D412" s="242"/>
      <c r="E412" s="241"/>
      <c r="F412" s="304"/>
      <c r="G412" s="226"/>
      <c r="H412" s="154"/>
      <c r="I412" s="154"/>
      <c r="J412" s="154"/>
      <c r="K412" s="154"/>
      <c r="L412" s="154"/>
      <c r="M412" s="154"/>
      <c r="N412" s="154"/>
      <c r="O412" s="154"/>
      <c r="P412" s="227"/>
      <c r="Q412" s="979"/>
      <c r="R412" s="980"/>
      <c r="S412" s="980"/>
      <c r="T412" s="980"/>
      <c r="U412" s="980"/>
      <c r="V412" s="980"/>
      <c r="W412" s="980"/>
      <c r="X412" s="980"/>
      <c r="Y412" s="980"/>
      <c r="Z412" s="980"/>
      <c r="AA412" s="981"/>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6"/>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6"/>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6"/>
      <c r="B415" s="242"/>
      <c r="C415" s="241"/>
      <c r="D415" s="242"/>
      <c r="E415" s="241"/>
      <c r="F415" s="304"/>
      <c r="G415" s="221"/>
      <c r="H415" s="151"/>
      <c r="I415" s="151"/>
      <c r="J415" s="151"/>
      <c r="K415" s="151"/>
      <c r="L415" s="151"/>
      <c r="M415" s="151"/>
      <c r="N415" s="151"/>
      <c r="O415" s="151"/>
      <c r="P415" s="222"/>
      <c r="Q415" s="973"/>
      <c r="R415" s="974"/>
      <c r="S415" s="974"/>
      <c r="T415" s="974"/>
      <c r="U415" s="974"/>
      <c r="V415" s="974"/>
      <c r="W415" s="974"/>
      <c r="X415" s="974"/>
      <c r="Y415" s="974"/>
      <c r="Z415" s="974"/>
      <c r="AA415" s="97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6"/>
      <c r="B416" s="242"/>
      <c r="C416" s="241"/>
      <c r="D416" s="242"/>
      <c r="E416" s="241"/>
      <c r="F416" s="304"/>
      <c r="G416" s="223"/>
      <c r="H416" s="224"/>
      <c r="I416" s="224"/>
      <c r="J416" s="224"/>
      <c r="K416" s="224"/>
      <c r="L416" s="224"/>
      <c r="M416" s="224"/>
      <c r="N416" s="224"/>
      <c r="O416" s="224"/>
      <c r="P416" s="225"/>
      <c r="Q416" s="976"/>
      <c r="R416" s="977"/>
      <c r="S416" s="977"/>
      <c r="T416" s="977"/>
      <c r="U416" s="977"/>
      <c r="V416" s="977"/>
      <c r="W416" s="977"/>
      <c r="X416" s="977"/>
      <c r="Y416" s="977"/>
      <c r="Z416" s="977"/>
      <c r="AA416" s="97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6"/>
      <c r="B417" s="242"/>
      <c r="C417" s="241"/>
      <c r="D417" s="242"/>
      <c r="E417" s="241"/>
      <c r="F417" s="304"/>
      <c r="G417" s="223"/>
      <c r="H417" s="224"/>
      <c r="I417" s="224"/>
      <c r="J417" s="224"/>
      <c r="K417" s="224"/>
      <c r="L417" s="224"/>
      <c r="M417" s="224"/>
      <c r="N417" s="224"/>
      <c r="O417" s="224"/>
      <c r="P417" s="225"/>
      <c r="Q417" s="976"/>
      <c r="R417" s="977"/>
      <c r="S417" s="977"/>
      <c r="T417" s="977"/>
      <c r="U417" s="977"/>
      <c r="V417" s="977"/>
      <c r="W417" s="977"/>
      <c r="X417" s="977"/>
      <c r="Y417" s="977"/>
      <c r="Z417" s="977"/>
      <c r="AA417" s="978"/>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6"/>
      <c r="B418" s="242"/>
      <c r="C418" s="241"/>
      <c r="D418" s="242"/>
      <c r="E418" s="241"/>
      <c r="F418" s="304"/>
      <c r="G418" s="223"/>
      <c r="H418" s="224"/>
      <c r="I418" s="224"/>
      <c r="J418" s="224"/>
      <c r="K418" s="224"/>
      <c r="L418" s="224"/>
      <c r="M418" s="224"/>
      <c r="N418" s="224"/>
      <c r="O418" s="224"/>
      <c r="P418" s="225"/>
      <c r="Q418" s="976"/>
      <c r="R418" s="977"/>
      <c r="S418" s="977"/>
      <c r="T418" s="977"/>
      <c r="U418" s="977"/>
      <c r="V418" s="977"/>
      <c r="W418" s="977"/>
      <c r="X418" s="977"/>
      <c r="Y418" s="977"/>
      <c r="Z418" s="977"/>
      <c r="AA418" s="978"/>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6"/>
      <c r="B419" s="242"/>
      <c r="C419" s="241"/>
      <c r="D419" s="242"/>
      <c r="E419" s="241"/>
      <c r="F419" s="304"/>
      <c r="G419" s="226"/>
      <c r="H419" s="154"/>
      <c r="I419" s="154"/>
      <c r="J419" s="154"/>
      <c r="K419" s="154"/>
      <c r="L419" s="154"/>
      <c r="M419" s="154"/>
      <c r="N419" s="154"/>
      <c r="O419" s="154"/>
      <c r="P419" s="227"/>
      <c r="Q419" s="979"/>
      <c r="R419" s="980"/>
      <c r="S419" s="980"/>
      <c r="T419" s="980"/>
      <c r="U419" s="980"/>
      <c r="V419" s="980"/>
      <c r="W419" s="980"/>
      <c r="X419" s="980"/>
      <c r="Y419" s="980"/>
      <c r="Z419" s="980"/>
      <c r="AA419" s="981"/>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6"/>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6"/>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6"/>
      <c r="B422" s="242"/>
      <c r="C422" s="241"/>
      <c r="D422" s="242"/>
      <c r="E422" s="241"/>
      <c r="F422" s="304"/>
      <c r="G422" s="221"/>
      <c r="H422" s="151"/>
      <c r="I422" s="151"/>
      <c r="J422" s="151"/>
      <c r="K422" s="151"/>
      <c r="L422" s="151"/>
      <c r="M422" s="151"/>
      <c r="N422" s="151"/>
      <c r="O422" s="151"/>
      <c r="P422" s="222"/>
      <c r="Q422" s="973"/>
      <c r="R422" s="974"/>
      <c r="S422" s="974"/>
      <c r="T422" s="974"/>
      <c r="U422" s="974"/>
      <c r="V422" s="974"/>
      <c r="W422" s="974"/>
      <c r="X422" s="974"/>
      <c r="Y422" s="974"/>
      <c r="Z422" s="974"/>
      <c r="AA422" s="97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6"/>
      <c r="B423" s="242"/>
      <c r="C423" s="241"/>
      <c r="D423" s="242"/>
      <c r="E423" s="241"/>
      <c r="F423" s="304"/>
      <c r="G423" s="223"/>
      <c r="H423" s="224"/>
      <c r="I423" s="224"/>
      <c r="J423" s="224"/>
      <c r="K423" s="224"/>
      <c r="L423" s="224"/>
      <c r="M423" s="224"/>
      <c r="N423" s="224"/>
      <c r="O423" s="224"/>
      <c r="P423" s="225"/>
      <c r="Q423" s="976"/>
      <c r="R423" s="977"/>
      <c r="S423" s="977"/>
      <c r="T423" s="977"/>
      <c r="U423" s="977"/>
      <c r="V423" s="977"/>
      <c r="W423" s="977"/>
      <c r="X423" s="977"/>
      <c r="Y423" s="977"/>
      <c r="Z423" s="977"/>
      <c r="AA423" s="97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6"/>
      <c r="B424" s="242"/>
      <c r="C424" s="241"/>
      <c r="D424" s="242"/>
      <c r="E424" s="241"/>
      <c r="F424" s="304"/>
      <c r="G424" s="223"/>
      <c r="H424" s="224"/>
      <c r="I424" s="224"/>
      <c r="J424" s="224"/>
      <c r="K424" s="224"/>
      <c r="L424" s="224"/>
      <c r="M424" s="224"/>
      <c r="N424" s="224"/>
      <c r="O424" s="224"/>
      <c r="P424" s="225"/>
      <c r="Q424" s="976"/>
      <c r="R424" s="977"/>
      <c r="S424" s="977"/>
      <c r="T424" s="977"/>
      <c r="U424" s="977"/>
      <c r="V424" s="977"/>
      <c r="W424" s="977"/>
      <c r="X424" s="977"/>
      <c r="Y424" s="977"/>
      <c r="Z424" s="977"/>
      <c r="AA424" s="978"/>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6"/>
      <c r="B425" s="242"/>
      <c r="C425" s="241"/>
      <c r="D425" s="242"/>
      <c r="E425" s="241"/>
      <c r="F425" s="304"/>
      <c r="G425" s="223"/>
      <c r="H425" s="224"/>
      <c r="I425" s="224"/>
      <c r="J425" s="224"/>
      <c r="K425" s="224"/>
      <c r="L425" s="224"/>
      <c r="M425" s="224"/>
      <c r="N425" s="224"/>
      <c r="O425" s="224"/>
      <c r="P425" s="225"/>
      <c r="Q425" s="976"/>
      <c r="R425" s="977"/>
      <c r="S425" s="977"/>
      <c r="T425" s="977"/>
      <c r="U425" s="977"/>
      <c r="V425" s="977"/>
      <c r="W425" s="977"/>
      <c r="X425" s="977"/>
      <c r="Y425" s="977"/>
      <c r="Z425" s="977"/>
      <c r="AA425" s="978"/>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6"/>
      <c r="B426" s="242"/>
      <c r="C426" s="241"/>
      <c r="D426" s="242"/>
      <c r="E426" s="305"/>
      <c r="F426" s="306"/>
      <c r="G426" s="226"/>
      <c r="H426" s="154"/>
      <c r="I426" s="154"/>
      <c r="J426" s="154"/>
      <c r="K426" s="154"/>
      <c r="L426" s="154"/>
      <c r="M426" s="154"/>
      <c r="N426" s="154"/>
      <c r="O426" s="154"/>
      <c r="P426" s="227"/>
      <c r="Q426" s="979"/>
      <c r="R426" s="980"/>
      <c r="S426" s="980"/>
      <c r="T426" s="980"/>
      <c r="U426" s="980"/>
      <c r="V426" s="980"/>
      <c r="W426" s="980"/>
      <c r="X426" s="980"/>
      <c r="Y426" s="980"/>
      <c r="Z426" s="980"/>
      <c r="AA426" s="981"/>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6"/>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6"/>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6"/>
      <c r="B429" s="242"/>
      <c r="C429" s="305"/>
      <c r="D429" s="98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6"/>
      <c r="B430" s="242"/>
      <c r="C430" s="239" t="s">
        <v>345</v>
      </c>
      <c r="D430" s="240"/>
      <c r="E430" s="228" t="s">
        <v>323</v>
      </c>
      <c r="F430" s="438"/>
      <c r="G430" s="230" t="s">
        <v>207</v>
      </c>
      <c r="H430" s="148"/>
      <c r="I430" s="148"/>
      <c r="J430" s="231" t="s">
        <v>482</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6"/>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6"/>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482</v>
      </c>
      <c r="AF432" s="126"/>
      <c r="AG432" s="127" t="s">
        <v>188</v>
      </c>
      <c r="AH432" s="162"/>
      <c r="AI432" s="172"/>
      <c r="AJ432" s="172"/>
      <c r="AK432" s="172"/>
      <c r="AL432" s="167"/>
      <c r="AM432" s="172"/>
      <c r="AN432" s="172"/>
      <c r="AO432" s="172"/>
      <c r="AP432" s="167"/>
      <c r="AQ432" s="201" t="s">
        <v>482</v>
      </c>
      <c r="AR432" s="126"/>
      <c r="AS432" s="127" t="s">
        <v>188</v>
      </c>
      <c r="AT432" s="162"/>
      <c r="AU432" s="126" t="s">
        <v>482</v>
      </c>
      <c r="AV432" s="126"/>
      <c r="AW432" s="127" t="s">
        <v>177</v>
      </c>
      <c r="AX432" s="128"/>
    </row>
    <row r="433" spans="1:50" ht="23.25" customHeight="1" x14ac:dyDescent="0.15">
      <c r="A433" s="986"/>
      <c r="B433" s="242"/>
      <c r="C433" s="241"/>
      <c r="D433" s="242"/>
      <c r="E433" s="156"/>
      <c r="F433" s="157"/>
      <c r="G433" s="221" t="s">
        <v>482</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482</v>
      </c>
      <c r="AC433" s="123"/>
      <c r="AD433" s="123"/>
      <c r="AE433" s="105" t="s">
        <v>482</v>
      </c>
      <c r="AF433" s="106"/>
      <c r="AG433" s="106"/>
      <c r="AH433" s="106"/>
      <c r="AI433" s="105" t="s">
        <v>482</v>
      </c>
      <c r="AJ433" s="106"/>
      <c r="AK433" s="106"/>
      <c r="AL433" s="106"/>
      <c r="AM433" s="105" t="s">
        <v>482</v>
      </c>
      <c r="AN433" s="106"/>
      <c r="AO433" s="106"/>
      <c r="AP433" s="107"/>
      <c r="AQ433" s="105" t="s">
        <v>482</v>
      </c>
      <c r="AR433" s="106"/>
      <c r="AS433" s="106"/>
      <c r="AT433" s="107"/>
      <c r="AU433" s="106" t="s">
        <v>482</v>
      </c>
      <c r="AV433" s="106"/>
      <c r="AW433" s="106"/>
      <c r="AX433" s="205"/>
    </row>
    <row r="434" spans="1:50" ht="23.25" customHeight="1" x14ac:dyDescent="0.15">
      <c r="A434" s="986"/>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482</v>
      </c>
      <c r="AC434" s="214"/>
      <c r="AD434" s="214"/>
      <c r="AE434" s="105" t="s">
        <v>482</v>
      </c>
      <c r="AF434" s="106"/>
      <c r="AG434" s="106"/>
      <c r="AH434" s="107"/>
      <c r="AI434" s="105" t="s">
        <v>482</v>
      </c>
      <c r="AJ434" s="106"/>
      <c r="AK434" s="106"/>
      <c r="AL434" s="106"/>
      <c r="AM434" s="105" t="s">
        <v>482</v>
      </c>
      <c r="AN434" s="106"/>
      <c r="AO434" s="106"/>
      <c r="AP434" s="107"/>
      <c r="AQ434" s="105" t="s">
        <v>482</v>
      </c>
      <c r="AR434" s="106"/>
      <c r="AS434" s="106"/>
      <c r="AT434" s="107"/>
      <c r="AU434" s="106" t="s">
        <v>482</v>
      </c>
      <c r="AV434" s="106"/>
      <c r="AW434" s="106"/>
      <c r="AX434" s="205"/>
    </row>
    <row r="435" spans="1:50" ht="23.25" customHeight="1" x14ac:dyDescent="0.15">
      <c r="A435" s="986"/>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482</v>
      </c>
      <c r="AF435" s="106"/>
      <c r="AG435" s="106"/>
      <c r="AH435" s="107"/>
      <c r="AI435" s="105" t="s">
        <v>482</v>
      </c>
      <c r="AJ435" s="106"/>
      <c r="AK435" s="106"/>
      <c r="AL435" s="106"/>
      <c r="AM435" s="105" t="s">
        <v>482</v>
      </c>
      <c r="AN435" s="106"/>
      <c r="AO435" s="106"/>
      <c r="AP435" s="107"/>
      <c r="AQ435" s="105" t="s">
        <v>482</v>
      </c>
      <c r="AR435" s="106"/>
      <c r="AS435" s="106"/>
      <c r="AT435" s="107"/>
      <c r="AU435" s="106" t="s">
        <v>482</v>
      </c>
      <c r="AV435" s="106"/>
      <c r="AW435" s="106"/>
      <c r="AX435" s="205"/>
    </row>
    <row r="436" spans="1:50" ht="18.75" hidden="1" customHeight="1" x14ac:dyDescent="0.15">
      <c r="A436" s="986"/>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6"/>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6"/>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6"/>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6"/>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6"/>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6"/>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6"/>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6"/>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6"/>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6"/>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6"/>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6"/>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6"/>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6"/>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6"/>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6"/>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6"/>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6"/>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6"/>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6"/>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15">
      <c r="A457" s="986"/>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482</v>
      </c>
      <c r="AF457" s="126"/>
      <c r="AG457" s="127" t="s">
        <v>188</v>
      </c>
      <c r="AH457" s="162"/>
      <c r="AI457" s="172"/>
      <c r="AJ457" s="172"/>
      <c r="AK457" s="172"/>
      <c r="AL457" s="167"/>
      <c r="AM457" s="172"/>
      <c r="AN457" s="172"/>
      <c r="AO457" s="172"/>
      <c r="AP457" s="167"/>
      <c r="AQ457" s="201" t="s">
        <v>482</v>
      </c>
      <c r="AR457" s="126"/>
      <c r="AS457" s="127" t="s">
        <v>188</v>
      </c>
      <c r="AT457" s="162"/>
      <c r="AU457" s="126" t="s">
        <v>482</v>
      </c>
      <c r="AV457" s="126"/>
      <c r="AW457" s="127" t="s">
        <v>177</v>
      </c>
      <c r="AX457" s="128"/>
    </row>
    <row r="458" spans="1:50" ht="23.25" customHeight="1" x14ac:dyDescent="0.15">
      <c r="A458" s="986"/>
      <c r="B458" s="242"/>
      <c r="C458" s="241"/>
      <c r="D458" s="242"/>
      <c r="E458" s="156"/>
      <c r="F458" s="157"/>
      <c r="G458" s="221" t="s">
        <v>482</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482</v>
      </c>
      <c r="AC458" s="123"/>
      <c r="AD458" s="123"/>
      <c r="AE458" s="105" t="s">
        <v>482</v>
      </c>
      <c r="AF458" s="106"/>
      <c r="AG458" s="106"/>
      <c r="AH458" s="106"/>
      <c r="AI458" s="105" t="s">
        <v>482</v>
      </c>
      <c r="AJ458" s="106"/>
      <c r="AK458" s="106"/>
      <c r="AL458" s="106"/>
      <c r="AM458" s="105" t="s">
        <v>482</v>
      </c>
      <c r="AN458" s="106"/>
      <c r="AO458" s="106"/>
      <c r="AP458" s="107"/>
      <c r="AQ458" s="105" t="s">
        <v>482</v>
      </c>
      <c r="AR458" s="106"/>
      <c r="AS458" s="106"/>
      <c r="AT458" s="107"/>
      <c r="AU458" s="106" t="s">
        <v>482</v>
      </c>
      <c r="AV458" s="106"/>
      <c r="AW458" s="106"/>
      <c r="AX458" s="205"/>
    </row>
    <row r="459" spans="1:50" ht="23.25" customHeight="1" x14ac:dyDescent="0.15">
      <c r="A459" s="986"/>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482</v>
      </c>
      <c r="AC459" s="214"/>
      <c r="AD459" s="214"/>
      <c r="AE459" s="105" t="s">
        <v>482</v>
      </c>
      <c r="AF459" s="106"/>
      <c r="AG459" s="106"/>
      <c r="AH459" s="107"/>
      <c r="AI459" s="105" t="s">
        <v>482</v>
      </c>
      <c r="AJ459" s="106"/>
      <c r="AK459" s="106"/>
      <c r="AL459" s="106"/>
      <c r="AM459" s="105" t="s">
        <v>482</v>
      </c>
      <c r="AN459" s="106"/>
      <c r="AO459" s="106"/>
      <c r="AP459" s="107"/>
      <c r="AQ459" s="105" t="s">
        <v>482</v>
      </c>
      <c r="AR459" s="106"/>
      <c r="AS459" s="106"/>
      <c r="AT459" s="107"/>
      <c r="AU459" s="106" t="s">
        <v>482</v>
      </c>
      <c r="AV459" s="106"/>
      <c r="AW459" s="106"/>
      <c r="AX459" s="205"/>
    </row>
    <row r="460" spans="1:50" ht="23.25" customHeight="1" x14ac:dyDescent="0.15">
      <c r="A460" s="986"/>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482</v>
      </c>
      <c r="AF460" s="106"/>
      <c r="AG460" s="106"/>
      <c r="AH460" s="107"/>
      <c r="AI460" s="105" t="s">
        <v>482</v>
      </c>
      <c r="AJ460" s="106"/>
      <c r="AK460" s="106"/>
      <c r="AL460" s="106"/>
      <c r="AM460" s="105" t="s">
        <v>482</v>
      </c>
      <c r="AN460" s="106"/>
      <c r="AO460" s="106"/>
      <c r="AP460" s="107"/>
      <c r="AQ460" s="105" t="s">
        <v>482</v>
      </c>
      <c r="AR460" s="106"/>
      <c r="AS460" s="106"/>
      <c r="AT460" s="107"/>
      <c r="AU460" s="106" t="s">
        <v>482</v>
      </c>
      <c r="AV460" s="106"/>
      <c r="AW460" s="106"/>
      <c r="AX460" s="205"/>
    </row>
    <row r="461" spans="1:50" ht="18.75" hidden="1" customHeight="1" x14ac:dyDescent="0.15">
      <c r="A461" s="986"/>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6"/>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6"/>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6"/>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6"/>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6"/>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6"/>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6"/>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6"/>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6"/>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6"/>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6"/>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6"/>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6"/>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6"/>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6"/>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6"/>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6"/>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6"/>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6"/>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6"/>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6"/>
      <c r="B482" s="242"/>
      <c r="C482" s="241"/>
      <c r="D482" s="242"/>
      <c r="E482" s="150" t="s">
        <v>483</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6"/>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6"/>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6"/>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6"/>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6"/>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6"/>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6"/>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6"/>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6"/>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6"/>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6"/>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6"/>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6"/>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6"/>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6"/>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6"/>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6"/>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6"/>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6"/>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6"/>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6"/>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6"/>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6"/>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6"/>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6"/>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6"/>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6"/>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6"/>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6"/>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6"/>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6"/>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6"/>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6"/>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6"/>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6"/>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6"/>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6"/>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6"/>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6"/>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6"/>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6"/>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6"/>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6"/>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6"/>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6"/>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6"/>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6"/>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6"/>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6"/>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6"/>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6"/>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6"/>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6"/>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6"/>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6"/>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6"/>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6"/>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6"/>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6"/>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6"/>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6"/>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6"/>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6"/>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6"/>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6"/>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6"/>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6"/>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6"/>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6"/>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6"/>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6"/>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6"/>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6"/>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6"/>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6"/>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6"/>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6"/>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6"/>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6"/>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6"/>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6"/>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6"/>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6"/>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6"/>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6"/>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6"/>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6"/>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6"/>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6"/>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6"/>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6"/>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6"/>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6"/>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6"/>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6"/>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6"/>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6"/>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6"/>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6"/>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6"/>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6"/>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6"/>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6"/>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6"/>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6"/>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6"/>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6"/>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6"/>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6"/>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6"/>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6"/>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6"/>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6"/>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6"/>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6"/>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6"/>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6"/>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6"/>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6"/>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6"/>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6"/>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6"/>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6"/>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6"/>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6"/>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6"/>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6"/>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6"/>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6"/>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6"/>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6"/>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6"/>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6"/>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6"/>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6"/>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6"/>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6"/>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6"/>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6"/>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6"/>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6"/>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6"/>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6"/>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6"/>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6"/>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6"/>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6"/>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6"/>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6"/>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6"/>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6"/>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6"/>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6"/>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6"/>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6"/>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6"/>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6"/>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6"/>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6"/>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6"/>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6"/>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6"/>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6"/>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6"/>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6"/>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6"/>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6"/>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6"/>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6"/>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6"/>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6"/>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6"/>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6"/>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6"/>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6"/>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6"/>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6"/>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6"/>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6"/>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6"/>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6"/>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6"/>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6"/>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6"/>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6"/>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6"/>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6"/>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6"/>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6"/>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6"/>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6"/>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6"/>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6"/>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6"/>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6"/>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6"/>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6"/>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6"/>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6"/>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6"/>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6"/>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6"/>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6"/>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6"/>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6"/>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6"/>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6"/>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6"/>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6"/>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6"/>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6"/>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6"/>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6"/>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6"/>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6"/>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6"/>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7"/>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4"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5"/>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4.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6" t="s">
        <v>481</v>
      </c>
      <c r="AE702" s="887"/>
      <c r="AF702" s="887"/>
      <c r="AG702" s="876" t="s">
        <v>528</v>
      </c>
      <c r="AH702" s="877"/>
      <c r="AI702" s="877"/>
      <c r="AJ702" s="877"/>
      <c r="AK702" s="877"/>
      <c r="AL702" s="877"/>
      <c r="AM702" s="877"/>
      <c r="AN702" s="877"/>
      <c r="AO702" s="877"/>
      <c r="AP702" s="877"/>
      <c r="AQ702" s="877"/>
      <c r="AR702" s="877"/>
      <c r="AS702" s="877"/>
      <c r="AT702" s="877"/>
      <c r="AU702" s="877"/>
      <c r="AV702" s="877"/>
      <c r="AW702" s="877"/>
      <c r="AX702" s="878"/>
    </row>
    <row r="703" spans="1:50" ht="34.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481</v>
      </c>
      <c r="AE703" s="145"/>
      <c r="AF703" s="145"/>
      <c r="AG703" s="654" t="s">
        <v>498</v>
      </c>
      <c r="AH703" s="655"/>
      <c r="AI703" s="655"/>
      <c r="AJ703" s="655"/>
      <c r="AK703" s="655"/>
      <c r="AL703" s="655"/>
      <c r="AM703" s="655"/>
      <c r="AN703" s="655"/>
      <c r="AO703" s="655"/>
      <c r="AP703" s="655"/>
      <c r="AQ703" s="655"/>
      <c r="AR703" s="655"/>
      <c r="AS703" s="655"/>
      <c r="AT703" s="655"/>
      <c r="AU703" s="655"/>
      <c r="AV703" s="655"/>
      <c r="AW703" s="655"/>
      <c r="AX703" s="656"/>
    </row>
    <row r="704" spans="1:50" ht="34.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481</v>
      </c>
      <c r="AE704" s="573"/>
      <c r="AF704" s="573"/>
      <c r="AG704" s="418" t="s">
        <v>499</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481</v>
      </c>
      <c r="AE705" s="723"/>
      <c r="AF705" s="723"/>
      <c r="AG705" s="150" t="s">
        <v>513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532</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532</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484</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481</v>
      </c>
      <c r="AE709" s="145"/>
      <c r="AF709" s="145"/>
      <c r="AG709" s="654" t="s">
        <v>514</v>
      </c>
      <c r="AH709" s="655"/>
      <c r="AI709" s="655"/>
      <c r="AJ709" s="655"/>
      <c r="AK709" s="655"/>
      <c r="AL709" s="655"/>
      <c r="AM709" s="655"/>
      <c r="AN709" s="655"/>
      <c r="AO709" s="655"/>
      <c r="AP709" s="655"/>
      <c r="AQ709" s="655"/>
      <c r="AR709" s="655"/>
      <c r="AS709" s="655"/>
      <c r="AT709" s="655"/>
      <c r="AU709" s="655"/>
      <c r="AV709" s="655"/>
      <c r="AW709" s="655"/>
      <c r="AX709" s="656"/>
    </row>
    <row r="710" spans="1:50" ht="27"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481</v>
      </c>
      <c r="AE710" s="145"/>
      <c r="AF710" s="145"/>
      <c r="AG710" s="654" t="s">
        <v>500</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481</v>
      </c>
      <c r="AE711" s="145"/>
      <c r="AF711" s="145"/>
      <c r="AG711" s="654" t="s">
        <v>501</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484</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484</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4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481</v>
      </c>
      <c r="AE714" s="579"/>
      <c r="AF714" s="580"/>
      <c r="AG714" s="679" t="s">
        <v>515</v>
      </c>
      <c r="AH714" s="680"/>
      <c r="AI714" s="680"/>
      <c r="AJ714" s="680"/>
      <c r="AK714" s="680"/>
      <c r="AL714" s="680"/>
      <c r="AM714" s="680"/>
      <c r="AN714" s="680"/>
      <c r="AO714" s="680"/>
      <c r="AP714" s="680"/>
      <c r="AQ714" s="680"/>
      <c r="AR714" s="680"/>
      <c r="AS714" s="680"/>
      <c r="AT714" s="680"/>
      <c r="AU714" s="680"/>
      <c r="AV714" s="680"/>
      <c r="AW714" s="680"/>
      <c r="AX714" s="681"/>
    </row>
    <row r="715" spans="1:50" ht="47.25"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481</v>
      </c>
      <c r="AE715" s="658"/>
      <c r="AF715" s="767"/>
      <c r="AG715" s="513" t="s">
        <v>502</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481</v>
      </c>
      <c r="AE716" s="749"/>
      <c r="AF716" s="749"/>
      <c r="AG716" s="654" t="s">
        <v>553</v>
      </c>
      <c r="AH716" s="655"/>
      <c r="AI716" s="655"/>
      <c r="AJ716" s="655"/>
      <c r="AK716" s="655"/>
      <c r="AL716" s="655"/>
      <c r="AM716" s="655"/>
      <c r="AN716" s="655"/>
      <c r="AO716" s="655"/>
      <c r="AP716" s="655"/>
      <c r="AQ716" s="655"/>
      <c r="AR716" s="655"/>
      <c r="AS716" s="655"/>
      <c r="AT716" s="655"/>
      <c r="AU716" s="655"/>
      <c r="AV716" s="655"/>
      <c r="AW716" s="655"/>
      <c r="AX716" s="656"/>
    </row>
    <row r="717" spans="1:50" ht="41.25"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481</v>
      </c>
      <c r="AE717" s="145"/>
      <c r="AF717" s="145"/>
      <c r="AG717" s="654" t="s">
        <v>516</v>
      </c>
      <c r="AH717" s="655"/>
      <c r="AI717" s="655"/>
      <c r="AJ717" s="655"/>
      <c r="AK717" s="655"/>
      <c r="AL717" s="655"/>
      <c r="AM717" s="655"/>
      <c r="AN717" s="655"/>
      <c r="AO717" s="655"/>
      <c r="AP717" s="655"/>
      <c r="AQ717" s="655"/>
      <c r="AR717" s="655"/>
      <c r="AS717" s="655"/>
      <c r="AT717" s="655"/>
      <c r="AU717" s="655"/>
      <c r="AV717" s="655"/>
      <c r="AW717" s="655"/>
      <c r="AX717" s="656"/>
    </row>
    <row r="718" spans="1:50" ht="36"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481</v>
      </c>
      <c r="AE718" s="145"/>
      <c r="AF718" s="145"/>
      <c r="AG718" s="153" t="s">
        <v>503</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484</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7" t="s">
        <v>264</v>
      </c>
      <c r="D720" s="925"/>
      <c r="E720" s="925"/>
      <c r="F720" s="928"/>
      <c r="G720" s="924" t="s">
        <v>265</v>
      </c>
      <c r="H720" s="925"/>
      <c r="I720" s="925"/>
      <c r="J720" s="925"/>
      <c r="K720" s="925"/>
      <c r="L720" s="925"/>
      <c r="M720" s="925"/>
      <c r="N720" s="924" t="s">
        <v>268</v>
      </c>
      <c r="O720" s="925"/>
      <c r="P720" s="925"/>
      <c r="Q720" s="925"/>
      <c r="R720" s="925"/>
      <c r="S720" s="925"/>
      <c r="T720" s="925"/>
      <c r="U720" s="925"/>
      <c r="V720" s="925"/>
      <c r="W720" s="925"/>
      <c r="X720" s="925"/>
      <c r="Y720" s="925"/>
      <c r="Z720" s="925"/>
      <c r="AA720" s="925"/>
      <c r="AB720" s="925"/>
      <c r="AC720" s="925"/>
      <c r="AD720" s="925"/>
      <c r="AE720" s="925"/>
      <c r="AF720" s="926"/>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15">
      <c r="A721" s="640"/>
      <c r="B721" s="641"/>
      <c r="C721" s="909"/>
      <c r="D721" s="910"/>
      <c r="E721" s="910"/>
      <c r="F721" s="911"/>
      <c r="G721" s="929"/>
      <c r="H721" s="930"/>
      <c r="I721" s="68" t="str">
        <f>IF(OR(G721="　", G721=""), "", "-")</f>
        <v/>
      </c>
      <c r="J721" s="908"/>
      <c r="K721" s="908"/>
      <c r="L721" s="68" t="str">
        <f>IF(M721="","","-")</f>
        <v/>
      </c>
      <c r="M721" s="69"/>
      <c r="N721" s="905"/>
      <c r="O721" s="906"/>
      <c r="P721" s="906"/>
      <c r="Q721" s="906"/>
      <c r="R721" s="906"/>
      <c r="S721" s="906"/>
      <c r="T721" s="906"/>
      <c r="U721" s="906"/>
      <c r="V721" s="906"/>
      <c r="W721" s="906"/>
      <c r="X721" s="906"/>
      <c r="Y721" s="906"/>
      <c r="Z721" s="906"/>
      <c r="AA721" s="906"/>
      <c r="AB721" s="906"/>
      <c r="AC721" s="906"/>
      <c r="AD721" s="906"/>
      <c r="AE721" s="906"/>
      <c r="AF721" s="907"/>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09"/>
      <c r="D722" s="910"/>
      <c r="E722" s="910"/>
      <c r="F722" s="911"/>
      <c r="G722" s="929"/>
      <c r="H722" s="930"/>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9"/>
      <c r="D723" s="910"/>
      <c r="E723" s="910"/>
      <c r="F723" s="911"/>
      <c r="G723" s="929"/>
      <c r="H723" s="930"/>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9"/>
      <c r="D724" s="910"/>
      <c r="E724" s="910"/>
      <c r="F724" s="911"/>
      <c r="G724" s="929"/>
      <c r="H724" s="930"/>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2"/>
      <c r="D725" s="913"/>
      <c r="E725" s="913"/>
      <c r="F725" s="914"/>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552</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517</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t="s">
        <v>554</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136</v>
      </c>
      <c r="B731" s="606"/>
      <c r="C731" s="606"/>
      <c r="D731" s="606"/>
      <c r="E731" s="607"/>
      <c r="F731" s="670" t="s">
        <v>555</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558</v>
      </c>
      <c r="B733" s="740"/>
      <c r="C733" s="740"/>
      <c r="D733" s="740"/>
      <c r="E733" s="741"/>
      <c r="F733" s="756" t="s">
        <v>559</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557</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326</v>
      </c>
      <c r="B737" s="87"/>
      <c r="C737" s="87"/>
      <c r="D737" s="88"/>
      <c r="E737" s="89" t="s">
        <v>518</v>
      </c>
      <c r="F737" s="89"/>
      <c r="G737" s="89"/>
      <c r="H737" s="89"/>
      <c r="I737" s="89"/>
      <c r="J737" s="89"/>
      <c r="K737" s="89"/>
      <c r="L737" s="89"/>
      <c r="M737" s="89"/>
      <c r="N737" s="95" t="s">
        <v>321</v>
      </c>
      <c r="O737" s="95"/>
      <c r="P737" s="95"/>
      <c r="Q737" s="95"/>
      <c r="R737" s="89" t="s">
        <v>520</v>
      </c>
      <c r="S737" s="89"/>
      <c r="T737" s="89"/>
      <c r="U737" s="89"/>
      <c r="V737" s="89"/>
      <c r="W737" s="89"/>
      <c r="X737" s="89"/>
      <c r="Y737" s="89"/>
      <c r="Z737" s="89"/>
      <c r="AA737" s="95" t="s">
        <v>320</v>
      </c>
      <c r="AB737" s="95"/>
      <c r="AC737" s="95"/>
      <c r="AD737" s="95"/>
      <c r="AE737" s="89" t="s">
        <v>522</v>
      </c>
      <c r="AF737" s="89"/>
      <c r="AG737" s="89"/>
      <c r="AH737" s="89"/>
      <c r="AI737" s="89"/>
      <c r="AJ737" s="89"/>
      <c r="AK737" s="89"/>
      <c r="AL737" s="89"/>
      <c r="AM737" s="89"/>
      <c r="AN737" s="95" t="s">
        <v>319</v>
      </c>
      <c r="AO737" s="95"/>
      <c r="AP737" s="95"/>
      <c r="AQ737" s="95"/>
      <c r="AR737" s="96" t="s">
        <v>524</v>
      </c>
      <c r="AS737" s="97"/>
      <c r="AT737" s="97"/>
      <c r="AU737" s="97"/>
      <c r="AV737" s="97"/>
      <c r="AW737" s="97"/>
      <c r="AX737" s="98"/>
      <c r="AY737" s="74"/>
      <c r="AZ737" s="74"/>
    </row>
    <row r="738" spans="1:52" ht="24.75" customHeight="1" x14ac:dyDescent="0.15">
      <c r="A738" s="86" t="s">
        <v>318</v>
      </c>
      <c r="B738" s="87"/>
      <c r="C738" s="87"/>
      <c r="D738" s="88"/>
      <c r="E738" s="89" t="s">
        <v>519</v>
      </c>
      <c r="F738" s="89"/>
      <c r="G738" s="89"/>
      <c r="H738" s="89"/>
      <c r="I738" s="89"/>
      <c r="J738" s="89"/>
      <c r="K738" s="89"/>
      <c r="L738" s="89"/>
      <c r="M738" s="89"/>
      <c r="N738" s="95" t="s">
        <v>317</v>
      </c>
      <c r="O738" s="95"/>
      <c r="P738" s="95"/>
      <c r="Q738" s="95"/>
      <c r="R738" s="89" t="s">
        <v>521</v>
      </c>
      <c r="S738" s="89"/>
      <c r="T738" s="89"/>
      <c r="U738" s="89"/>
      <c r="V738" s="89"/>
      <c r="W738" s="89"/>
      <c r="X738" s="89"/>
      <c r="Y738" s="89"/>
      <c r="Z738" s="89"/>
      <c r="AA738" s="95" t="s">
        <v>316</v>
      </c>
      <c r="AB738" s="95"/>
      <c r="AC738" s="95"/>
      <c r="AD738" s="95"/>
      <c r="AE738" s="89" t="s">
        <v>523</v>
      </c>
      <c r="AF738" s="89"/>
      <c r="AG738" s="89"/>
      <c r="AH738" s="89"/>
      <c r="AI738" s="89"/>
      <c r="AJ738" s="89"/>
      <c r="AK738" s="89"/>
      <c r="AL738" s="89"/>
      <c r="AM738" s="89"/>
      <c r="AN738" s="95" t="s">
        <v>315</v>
      </c>
      <c r="AO738" s="95"/>
      <c r="AP738" s="95"/>
      <c r="AQ738" s="95"/>
      <c r="AR738" s="96" t="s">
        <v>504</v>
      </c>
      <c r="AS738" s="97"/>
      <c r="AT738" s="97"/>
      <c r="AU738" s="97"/>
      <c r="AV738" s="97"/>
      <c r="AW738" s="97"/>
      <c r="AX738" s="98"/>
    </row>
    <row r="739" spans="1:52" ht="24.75" customHeight="1" x14ac:dyDescent="0.15">
      <c r="A739" s="86" t="s">
        <v>314</v>
      </c>
      <c r="B739" s="87"/>
      <c r="C739" s="87"/>
      <c r="D739" s="88"/>
      <c r="E739" s="89" t="s">
        <v>525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485</v>
      </c>
      <c r="F740" s="111"/>
      <c r="G740" s="111"/>
      <c r="H740" s="78" t="str">
        <f>IF(E740="", "", "(")</f>
        <v>(</v>
      </c>
      <c r="I740" s="111"/>
      <c r="J740" s="111"/>
      <c r="K740" s="78" t="str">
        <f>IF(OR(I740="　", I740=""), "", "-")</f>
        <v/>
      </c>
      <c r="L740" s="112">
        <v>217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18.7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15.7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309</v>
      </c>
      <c r="B780" s="751"/>
      <c r="C780" s="751"/>
      <c r="D780" s="751"/>
      <c r="E780" s="751"/>
      <c r="F780" s="752"/>
      <c r="G780" s="429" t="s">
        <v>533</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537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33.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45" customHeight="1" x14ac:dyDescent="0.15">
      <c r="A782" s="543"/>
      <c r="B782" s="753"/>
      <c r="C782" s="753"/>
      <c r="D782" s="753"/>
      <c r="E782" s="753"/>
      <c r="F782" s="754"/>
      <c r="G782" s="439" t="s">
        <v>535</v>
      </c>
      <c r="H782" s="440"/>
      <c r="I782" s="440"/>
      <c r="J782" s="440"/>
      <c r="K782" s="441"/>
      <c r="L782" s="442" t="s">
        <v>534</v>
      </c>
      <c r="M782" s="443"/>
      <c r="N782" s="443"/>
      <c r="O782" s="443"/>
      <c r="P782" s="443"/>
      <c r="Q782" s="443"/>
      <c r="R782" s="443"/>
      <c r="S782" s="443"/>
      <c r="T782" s="443"/>
      <c r="U782" s="443"/>
      <c r="V782" s="443"/>
      <c r="W782" s="443"/>
      <c r="X782" s="444"/>
      <c r="Y782" s="445">
        <v>15</v>
      </c>
      <c r="Z782" s="446"/>
      <c r="AA782" s="446"/>
      <c r="AB782" s="544"/>
      <c r="AC782" s="439" t="s">
        <v>535</v>
      </c>
      <c r="AD782" s="440"/>
      <c r="AE782" s="440"/>
      <c r="AF782" s="440"/>
      <c r="AG782" s="441"/>
      <c r="AH782" s="442" t="s">
        <v>536</v>
      </c>
      <c r="AI782" s="443"/>
      <c r="AJ782" s="443"/>
      <c r="AK782" s="443"/>
      <c r="AL782" s="443"/>
      <c r="AM782" s="443"/>
      <c r="AN782" s="443"/>
      <c r="AO782" s="443"/>
      <c r="AP782" s="443"/>
      <c r="AQ782" s="443"/>
      <c r="AR782" s="443"/>
      <c r="AS782" s="443"/>
      <c r="AT782" s="444"/>
      <c r="AU782" s="445">
        <v>15</v>
      </c>
      <c r="AV782" s="446"/>
      <c r="AW782" s="446"/>
      <c r="AX782" s="447"/>
    </row>
    <row r="783" spans="1:50" ht="24.75" hidden="1"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34.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15</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15</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7" t="s">
        <v>269</v>
      </c>
      <c r="AM832" s="948"/>
      <c r="AN832" s="948"/>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14.25"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57.75" customHeight="1" x14ac:dyDescent="0.15">
      <c r="A838" s="394">
        <v>1</v>
      </c>
      <c r="B838" s="394">
        <v>1</v>
      </c>
      <c r="C838" s="408" t="s">
        <v>538</v>
      </c>
      <c r="D838" s="408"/>
      <c r="E838" s="408"/>
      <c r="F838" s="408"/>
      <c r="G838" s="408"/>
      <c r="H838" s="408"/>
      <c r="I838" s="408"/>
      <c r="J838" s="409">
        <v>2000012100001</v>
      </c>
      <c r="K838" s="410"/>
      <c r="L838" s="410"/>
      <c r="M838" s="410"/>
      <c r="N838" s="410"/>
      <c r="O838" s="410"/>
      <c r="P838" s="415" t="s">
        <v>540</v>
      </c>
      <c r="Q838" s="307"/>
      <c r="R838" s="307"/>
      <c r="S838" s="307"/>
      <c r="T838" s="307"/>
      <c r="U838" s="307"/>
      <c r="V838" s="307"/>
      <c r="W838" s="307"/>
      <c r="X838" s="307"/>
      <c r="Y838" s="308">
        <v>15</v>
      </c>
      <c r="Z838" s="309"/>
      <c r="AA838" s="309"/>
      <c r="AB838" s="310"/>
      <c r="AC838" s="318" t="s">
        <v>79</v>
      </c>
      <c r="AD838" s="413"/>
      <c r="AE838" s="413"/>
      <c r="AF838" s="413"/>
      <c r="AG838" s="413"/>
      <c r="AH838" s="411" t="s">
        <v>541</v>
      </c>
      <c r="AI838" s="412"/>
      <c r="AJ838" s="412"/>
      <c r="AK838" s="412"/>
      <c r="AL838" s="315" t="s">
        <v>541</v>
      </c>
      <c r="AM838" s="316"/>
      <c r="AN838" s="316"/>
      <c r="AO838" s="317"/>
      <c r="AP838" s="311"/>
      <c r="AQ838" s="311"/>
      <c r="AR838" s="311"/>
      <c r="AS838" s="311"/>
      <c r="AT838" s="311"/>
      <c r="AU838" s="311"/>
      <c r="AV838" s="311"/>
      <c r="AW838" s="311"/>
      <c r="AX838" s="311"/>
    </row>
    <row r="839" spans="1:50" ht="57.75" customHeight="1" x14ac:dyDescent="0.15">
      <c r="A839" s="394">
        <v>2</v>
      </c>
      <c r="B839" s="394">
        <v>1</v>
      </c>
      <c r="C839" s="414" t="s">
        <v>539</v>
      </c>
      <c r="D839" s="408"/>
      <c r="E839" s="408"/>
      <c r="F839" s="408"/>
      <c r="G839" s="408"/>
      <c r="H839" s="408"/>
      <c r="I839" s="408"/>
      <c r="J839" s="409">
        <v>2000012100001</v>
      </c>
      <c r="K839" s="410"/>
      <c r="L839" s="410"/>
      <c r="M839" s="410"/>
      <c r="N839" s="410"/>
      <c r="O839" s="410"/>
      <c r="P839" s="415" t="s">
        <v>534</v>
      </c>
      <c r="Q839" s="307"/>
      <c r="R839" s="307"/>
      <c r="S839" s="307"/>
      <c r="T839" s="307"/>
      <c r="U839" s="307"/>
      <c r="V839" s="307"/>
      <c r="W839" s="307"/>
      <c r="X839" s="307"/>
      <c r="Y839" s="308">
        <v>14</v>
      </c>
      <c r="Z839" s="309"/>
      <c r="AA839" s="309"/>
      <c r="AB839" s="310"/>
      <c r="AC839" s="318" t="s">
        <v>79</v>
      </c>
      <c r="AD839" s="318"/>
      <c r="AE839" s="318"/>
      <c r="AF839" s="318"/>
      <c r="AG839" s="318"/>
      <c r="AH839" s="411" t="s">
        <v>541</v>
      </c>
      <c r="AI839" s="412"/>
      <c r="AJ839" s="412"/>
      <c r="AK839" s="412"/>
      <c r="AL839" s="315" t="s">
        <v>541</v>
      </c>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14" t="s">
        <v>542</v>
      </c>
      <c r="D871" s="408"/>
      <c r="E871" s="408"/>
      <c r="F871" s="408"/>
      <c r="G871" s="408"/>
      <c r="H871" s="408"/>
      <c r="I871" s="408"/>
      <c r="J871" s="409">
        <v>9120001077496</v>
      </c>
      <c r="K871" s="410"/>
      <c r="L871" s="410"/>
      <c r="M871" s="410"/>
      <c r="N871" s="410"/>
      <c r="O871" s="410"/>
      <c r="P871" s="415" t="s">
        <v>546</v>
      </c>
      <c r="Q871" s="307"/>
      <c r="R871" s="307"/>
      <c r="S871" s="307"/>
      <c r="T871" s="307"/>
      <c r="U871" s="307"/>
      <c r="V871" s="307"/>
      <c r="W871" s="307"/>
      <c r="X871" s="307"/>
      <c r="Y871" s="308">
        <v>15</v>
      </c>
      <c r="Z871" s="309"/>
      <c r="AA871" s="309"/>
      <c r="AB871" s="310"/>
      <c r="AC871" s="318" t="s">
        <v>302</v>
      </c>
      <c r="AD871" s="413"/>
      <c r="AE871" s="413"/>
      <c r="AF871" s="413"/>
      <c r="AG871" s="413"/>
      <c r="AH871" s="411" t="s">
        <v>541</v>
      </c>
      <c r="AI871" s="412"/>
      <c r="AJ871" s="412"/>
      <c r="AK871" s="412"/>
      <c r="AL871" s="315">
        <v>99.55</v>
      </c>
      <c r="AM871" s="316"/>
      <c r="AN871" s="316"/>
      <c r="AO871" s="317"/>
      <c r="AP871" s="311"/>
      <c r="AQ871" s="311"/>
      <c r="AR871" s="311"/>
      <c r="AS871" s="311"/>
      <c r="AT871" s="311"/>
      <c r="AU871" s="311"/>
      <c r="AV871" s="311"/>
      <c r="AW871" s="311"/>
      <c r="AX871" s="311"/>
    </row>
    <row r="872" spans="1:50" ht="60.75" customHeight="1" x14ac:dyDescent="0.15">
      <c r="A872" s="394">
        <v>2</v>
      </c>
      <c r="B872" s="394">
        <v>1</v>
      </c>
      <c r="C872" s="414" t="s">
        <v>543</v>
      </c>
      <c r="D872" s="408"/>
      <c r="E872" s="408"/>
      <c r="F872" s="408"/>
      <c r="G872" s="408"/>
      <c r="H872" s="408"/>
      <c r="I872" s="408"/>
      <c r="J872" s="409">
        <v>3011101055078</v>
      </c>
      <c r="K872" s="410"/>
      <c r="L872" s="410"/>
      <c r="M872" s="410"/>
      <c r="N872" s="410"/>
      <c r="O872" s="410"/>
      <c r="P872" s="415" t="s">
        <v>547</v>
      </c>
      <c r="Q872" s="307"/>
      <c r="R872" s="307"/>
      <c r="S872" s="307"/>
      <c r="T872" s="307"/>
      <c r="U872" s="307"/>
      <c r="V872" s="307"/>
      <c r="W872" s="307"/>
      <c r="X872" s="307"/>
      <c r="Y872" s="308">
        <v>14</v>
      </c>
      <c r="Z872" s="309"/>
      <c r="AA872" s="309"/>
      <c r="AB872" s="310"/>
      <c r="AC872" s="318" t="s">
        <v>302</v>
      </c>
      <c r="AD872" s="318"/>
      <c r="AE872" s="318"/>
      <c r="AF872" s="318"/>
      <c r="AG872" s="318"/>
      <c r="AH872" s="411" t="s">
        <v>541</v>
      </c>
      <c r="AI872" s="412"/>
      <c r="AJ872" s="412"/>
      <c r="AK872" s="412"/>
      <c r="AL872" s="315">
        <v>90</v>
      </c>
      <c r="AM872" s="316"/>
      <c r="AN872" s="316"/>
      <c r="AO872" s="317"/>
      <c r="AP872" s="311"/>
      <c r="AQ872" s="311"/>
      <c r="AR872" s="311"/>
      <c r="AS872" s="311"/>
      <c r="AT872" s="311"/>
      <c r="AU872" s="311"/>
      <c r="AV872" s="311"/>
      <c r="AW872" s="311"/>
      <c r="AX872" s="311"/>
    </row>
    <row r="873" spans="1:50" ht="49.5" customHeight="1" x14ac:dyDescent="0.15">
      <c r="A873" s="394">
        <v>3</v>
      </c>
      <c r="B873" s="394">
        <v>1</v>
      </c>
      <c r="C873" s="414" t="s">
        <v>544</v>
      </c>
      <c r="D873" s="408"/>
      <c r="E873" s="408"/>
      <c r="F873" s="408"/>
      <c r="G873" s="408"/>
      <c r="H873" s="408"/>
      <c r="I873" s="408"/>
      <c r="J873" s="409">
        <v>3010401082419</v>
      </c>
      <c r="K873" s="410"/>
      <c r="L873" s="410"/>
      <c r="M873" s="410"/>
      <c r="N873" s="410"/>
      <c r="O873" s="410"/>
      <c r="P873" s="415" t="s">
        <v>548</v>
      </c>
      <c r="Q873" s="307"/>
      <c r="R873" s="307"/>
      <c r="S873" s="307"/>
      <c r="T873" s="307"/>
      <c r="U873" s="307"/>
      <c r="V873" s="307"/>
      <c r="W873" s="307"/>
      <c r="X873" s="307"/>
      <c r="Y873" s="308">
        <v>0</v>
      </c>
      <c r="Z873" s="309"/>
      <c r="AA873" s="309"/>
      <c r="AB873" s="310"/>
      <c r="AC873" s="318" t="s">
        <v>295</v>
      </c>
      <c r="AD873" s="318"/>
      <c r="AE873" s="318"/>
      <c r="AF873" s="318"/>
      <c r="AG873" s="318"/>
      <c r="AH873" s="313">
        <v>1</v>
      </c>
      <c r="AI873" s="314"/>
      <c r="AJ873" s="314"/>
      <c r="AK873" s="314"/>
      <c r="AL873" s="315">
        <v>97.89</v>
      </c>
      <c r="AM873" s="316"/>
      <c r="AN873" s="316"/>
      <c r="AO873" s="317"/>
      <c r="AP873" s="311"/>
      <c r="AQ873" s="311"/>
      <c r="AR873" s="311"/>
      <c r="AS873" s="311"/>
      <c r="AT873" s="311"/>
      <c r="AU873" s="311"/>
      <c r="AV873" s="311"/>
      <c r="AW873" s="311"/>
      <c r="AX873" s="311"/>
    </row>
    <row r="874" spans="1:50" ht="48.75" customHeight="1" x14ac:dyDescent="0.15">
      <c r="A874" s="394">
        <v>4</v>
      </c>
      <c r="B874" s="394">
        <v>1</v>
      </c>
      <c r="C874" s="414" t="s">
        <v>545</v>
      </c>
      <c r="D874" s="408"/>
      <c r="E874" s="408"/>
      <c r="F874" s="408"/>
      <c r="G874" s="408"/>
      <c r="H874" s="408"/>
      <c r="I874" s="408"/>
      <c r="J874" s="409" t="s">
        <v>541</v>
      </c>
      <c r="K874" s="410"/>
      <c r="L874" s="410"/>
      <c r="M874" s="410"/>
      <c r="N874" s="410"/>
      <c r="O874" s="410"/>
      <c r="P874" s="415" t="s">
        <v>549</v>
      </c>
      <c r="Q874" s="307"/>
      <c r="R874" s="307"/>
      <c r="S874" s="307"/>
      <c r="T874" s="307"/>
      <c r="U874" s="307"/>
      <c r="V874" s="307"/>
      <c r="W874" s="307"/>
      <c r="X874" s="307"/>
      <c r="Y874" s="308">
        <v>0</v>
      </c>
      <c r="Z874" s="309"/>
      <c r="AA874" s="309"/>
      <c r="AB874" s="310"/>
      <c r="AC874" s="318" t="s">
        <v>302</v>
      </c>
      <c r="AD874" s="318"/>
      <c r="AE874" s="318"/>
      <c r="AF874" s="318"/>
      <c r="AG874" s="318"/>
      <c r="AH874" s="313" t="s">
        <v>541</v>
      </c>
      <c r="AI874" s="314"/>
      <c r="AJ874" s="314"/>
      <c r="AK874" s="314"/>
      <c r="AL874" s="315">
        <v>82.92</v>
      </c>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79" t="s">
        <v>254</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9" t="s">
        <v>269</v>
      </c>
      <c r="AM1099" s="950"/>
      <c r="AN1099" s="950"/>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82"/>
      <c r="E1102" s="267" t="s">
        <v>217</v>
      </c>
      <c r="F1102" s="882"/>
      <c r="G1102" s="882"/>
      <c r="H1102" s="882"/>
      <c r="I1102" s="882"/>
      <c r="J1102" s="267" t="s">
        <v>224</v>
      </c>
      <c r="K1102" s="267"/>
      <c r="L1102" s="267"/>
      <c r="M1102" s="267"/>
      <c r="N1102" s="267"/>
      <c r="O1102" s="267"/>
      <c r="P1102" s="334" t="s">
        <v>27</v>
      </c>
      <c r="Q1102" s="334"/>
      <c r="R1102" s="334"/>
      <c r="S1102" s="334"/>
      <c r="T1102" s="334"/>
      <c r="U1102" s="334"/>
      <c r="V1102" s="334"/>
      <c r="W1102" s="334"/>
      <c r="X1102" s="334"/>
      <c r="Y1102" s="267" t="s">
        <v>226</v>
      </c>
      <c r="Z1102" s="882"/>
      <c r="AA1102" s="882"/>
      <c r="AB1102" s="882"/>
      <c r="AC1102" s="267" t="s">
        <v>200</v>
      </c>
      <c r="AD1102" s="267"/>
      <c r="AE1102" s="267"/>
      <c r="AF1102" s="267"/>
      <c r="AG1102" s="267"/>
      <c r="AH1102" s="334" t="s">
        <v>213</v>
      </c>
      <c r="AI1102" s="335"/>
      <c r="AJ1102" s="335"/>
      <c r="AK1102" s="335"/>
      <c r="AL1102" s="335" t="s">
        <v>21</v>
      </c>
      <c r="AM1102" s="335"/>
      <c r="AN1102" s="335"/>
      <c r="AO1102" s="885"/>
      <c r="AP1102" s="417" t="s">
        <v>255</v>
      </c>
      <c r="AQ1102" s="417"/>
      <c r="AR1102" s="417"/>
      <c r="AS1102" s="417"/>
      <c r="AT1102" s="417"/>
      <c r="AU1102" s="417"/>
      <c r="AV1102" s="417"/>
      <c r="AW1102" s="417"/>
      <c r="AX1102" s="417"/>
    </row>
    <row r="1103" spans="1:50" ht="30" customHeight="1" x14ac:dyDescent="0.15">
      <c r="A1103" s="394">
        <v>1</v>
      </c>
      <c r="B1103" s="394">
        <v>1</v>
      </c>
      <c r="C1103" s="884"/>
      <c r="D1103" s="884"/>
      <c r="E1103" s="251" t="s">
        <v>541</v>
      </c>
      <c r="F1103" s="883"/>
      <c r="G1103" s="883"/>
      <c r="H1103" s="883"/>
      <c r="I1103" s="883"/>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4"/>
      <c r="D1104" s="884"/>
      <c r="E1104" s="883"/>
      <c r="F1104" s="883"/>
      <c r="G1104" s="883"/>
      <c r="H1104" s="883"/>
      <c r="I1104" s="883"/>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4"/>
      <c r="D1105" s="884"/>
      <c r="E1105" s="883"/>
      <c r="F1105" s="883"/>
      <c r="G1105" s="883"/>
      <c r="H1105" s="883"/>
      <c r="I1105" s="883"/>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4"/>
      <c r="D1106" s="884"/>
      <c r="E1106" s="883"/>
      <c r="F1106" s="883"/>
      <c r="G1106" s="883"/>
      <c r="H1106" s="883"/>
      <c r="I1106" s="883"/>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4"/>
      <c r="D1107" s="884"/>
      <c r="E1107" s="883"/>
      <c r="F1107" s="883"/>
      <c r="G1107" s="883"/>
      <c r="H1107" s="883"/>
      <c r="I1107" s="883"/>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4"/>
      <c r="D1108" s="884"/>
      <c r="E1108" s="883"/>
      <c r="F1108" s="883"/>
      <c r="G1108" s="883"/>
      <c r="H1108" s="883"/>
      <c r="I1108" s="883"/>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4"/>
      <c r="D1109" s="884"/>
      <c r="E1109" s="883"/>
      <c r="F1109" s="883"/>
      <c r="G1109" s="883"/>
      <c r="H1109" s="883"/>
      <c r="I1109" s="883"/>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4"/>
      <c r="D1110" s="884"/>
      <c r="E1110" s="883"/>
      <c r="F1110" s="883"/>
      <c r="G1110" s="883"/>
      <c r="H1110" s="883"/>
      <c r="I1110" s="883"/>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4"/>
      <c r="D1111" s="884"/>
      <c r="E1111" s="883"/>
      <c r="F1111" s="883"/>
      <c r="G1111" s="883"/>
      <c r="H1111" s="883"/>
      <c r="I1111" s="883"/>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4"/>
      <c r="D1112" s="884"/>
      <c r="E1112" s="883"/>
      <c r="F1112" s="883"/>
      <c r="G1112" s="883"/>
      <c r="H1112" s="883"/>
      <c r="I1112" s="883"/>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4"/>
      <c r="D1113" s="884"/>
      <c r="E1113" s="883"/>
      <c r="F1113" s="883"/>
      <c r="G1113" s="883"/>
      <c r="H1113" s="883"/>
      <c r="I1113" s="883"/>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4"/>
      <c r="D1114" s="884"/>
      <c r="E1114" s="883"/>
      <c r="F1114" s="883"/>
      <c r="G1114" s="883"/>
      <c r="H1114" s="883"/>
      <c r="I1114" s="883"/>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4"/>
      <c r="D1115" s="884"/>
      <c r="E1115" s="883"/>
      <c r="F1115" s="883"/>
      <c r="G1115" s="883"/>
      <c r="H1115" s="883"/>
      <c r="I1115" s="883"/>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4"/>
      <c r="D1116" s="884"/>
      <c r="E1116" s="883"/>
      <c r="F1116" s="883"/>
      <c r="G1116" s="883"/>
      <c r="H1116" s="883"/>
      <c r="I1116" s="883"/>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4"/>
      <c r="D1117" s="884"/>
      <c r="E1117" s="883"/>
      <c r="F1117" s="883"/>
      <c r="G1117" s="883"/>
      <c r="H1117" s="883"/>
      <c r="I1117" s="883"/>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4"/>
      <c r="D1118" s="884"/>
      <c r="E1118" s="883"/>
      <c r="F1118" s="883"/>
      <c r="G1118" s="883"/>
      <c r="H1118" s="883"/>
      <c r="I1118" s="883"/>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4"/>
      <c r="D1119" s="884"/>
      <c r="E1119" s="883"/>
      <c r="F1119" s="883"/>
      <c r="G1119" s="883"/>
      <c r="H1119" s="883"/>
      <c r="I1119" s="883"/>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4"/>
      <c r="D1120" s="884"/>
      <c r="E1120" s="251"/>
      <c r="F1120" s="883"/>
      <c r="G1120" s="883"/>
      <c r="H1120" s="883"/>
      <c r="I1120" s="883"/>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4"/>
      <c r="D1121" s="884"/>
      <c r="E1121" s="883"/>
      <c r="F1121" s="883"/>
      <c r="G1121" s="883"/>
      <c r="H1121" s="883"/>
      <c r="I1121" s="883"/>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4"/>
      <c r="D1122" s="884"/>
      <c r="E1122" s="883"/>
      <c r="F1122" s="883"/>
      <c r="G1122" s="883"/>
      <c r="H1122" s="883"/>
      <c r="I1122" s="883"/>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4"/>
      <c r="D1123" s="884"/>
      <c r="E1123" s="883"/>
      <c r="F1123" s="883"/>
      <c r="G1123" s="883"/>
      <c r="H1123" s="883"/>
      <c r="I1123" s="883"/>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4"/>
      <c r="D1124" s="884"/>
      <c r="E1124" s="883"/>
      <c r="F1124" s="883"/>
      <c r="G1124" s="883"/>
      <c r="H1124" s="883"/>
      <c r="I1124" s="883"/>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4"/>
      <c r="D1125" s="884"/>
      <c r="E1125" s="883"/>
      <c r="F1125" s="883"/>
      <c r="G1125" s="883"/>
      <c r="H1125" s="883"/>
      <c r="I1125" s="883"/>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4"/>
      <c r="D1126" s="884"/>
      <c r="E1126" s="883"/>
      <c r="F1126" s="883"/>
      <c r="G1126" s="883"/>
      <c r="H1126" s="883"/>
      <c r="I1126" s="883"/>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4"/>
      <c r="D1127" s="884"/>
      <c r="E1127" s="883"/>
      <c r="F1127" s="883"/>
      <c r="G1127" s="883"/>
      <c r="H1127" s="883"/>
      <c r="I1127" s="883"/>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4"/>
      <c r="D1128" s="884"/>
      <c r="E1128" s="883"/>
      <c r="F1128" s="883"/>
      <c r="G1128" s="883"/>
      <c r="H1128" s="883"/>
      <c r="I1128" s="883"/>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4"/>
      <c r="D1129" s="884"/>
      <c r="E1129" s="883"/>
      <c r="F1129" s="883"/>
      <c r="G1129" s="883"/>
      <c r="H1129" s="883"/>
      <c r="I1129" s="883"/>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4"/>
      <c r="D1130" s="884"/>
      <c r="E1130" s="883"/>
      <c r="F1130" s="883"/>
      <c r="G1130" s="883"/>
      <c r="H1130" s="883"/>
      <c r="I1130" s="883"/>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4"/>
      <c r="D1131" s="884"/>
      <c r="E1131" s="883"/>
      <c r="F1131" s="883"/>
      <c r="G1131" s="883"/>
      <c r="H1131" s="883"/>
      <c r="I1131" s="883"/>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4"/>
      <c r="D1132" s="884"/>
      <c r="E1132" s="883"/>
      <c r="F1132" s="883"/>
      <c r="G1132" s="883"/>
      <c r="H1132" s="883"/>
      <c r="I1132" s="883"/>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9">
      <formula>IF(RIGHT(TEXT(P14,"0.#"),1)=".",FALSE,TRUE)</formula>
    </cfRule>
    <cfRule type="expression" dxfId="2096" priority="14010">
      <formula>IF(RIGHT(TEXT(P14,"0.#"),1)=".",TRUE,FALSE)</formula>
    </cfRule>
  </conditionalFormatting>
  <conditionalFormatting sqref="AE32">
    <cfRule type="expression" dxfId="2095" priority="13999">
      <formula>IF(RIGHT(TEXT(AE32,"0.#"),1)=".",FALSE,TRUE)</formula>
    </cfRule>
    <cfRule type="expression" dxfId="2094" priority="14000">
      <formula>IF(RIGHT(TEXT(AE32,"0.#"),1)=".",TRUE,FALSE)</formula>
    </cfRule>
  </conditionalFormatting>
  <conditionalFormatting sqref="P18:AX18">
    <cfRule type="expression" dxfId="2093" priority="13885">
      <formula>IF(RIGHT(TEXT(P18,"0.#"),1)=".",FALSE,TRUE)</formula>
    </cfRule>
    <cfRule type="expression" dxfId="2092" priority="13886">
      <formula>IF(RIGHT(TEXT(P18,"0.#"),1)=".",TRUE,FALSE)</formula>
    </cfRule>
  </conditionalFormatting>
  <conditionalFormatting sqref="Y783">
    <cfRule type="expression" dxfId="2091" priority="13881">
      <formula>IF(RIGHT(TEXT(Y783,"0.#"),1)=".",FALSE,TRUE)</formula>
    </cfRule>
    <cfRule type="expression" dxfId="2090" priority="13882">
      <formula>IF(RIGHT(TEXT(Y783,"0.#"),1)=".",TRUE,FALSE)</formula>
    </cfRule>
  </conditionalFormatting>
  <conditionalFormatting sqref="Y792">
    <cfRule type="expression" dxfId="2089" priority="13877">
      <formula>IF(RIGHT(TEXT(Y792,"0.#"),1)=".",FALSE,TRUE)</formula>
    </cfRule>
    <cfRule type="expression" dxfId="2088" priority="13878">
      <formula>IF(RIGHT(TEXT(Y792,"0.#"),1)=".",TRUE,FALSE)</formula>
    </cfRule>
  </conditionalFormatting>
  <conditionalFormatting sqref="Y823:Y830 Y821 Y810:Y817 Y808 Y797:Y804 Y795">
    <cfRule type="expression" dxfId="2087" priority="13659">
      <formula>IF(RIGHT(TEXT(Y795,"0.#"),1)=".",FALSE,TRUE)</formula>
    </cfRule>
    <cfRule type="expression" dxfId="2086" priority="13660">
      <formula>IF(RIGHT(TEXT(Y795,"0.#"),1)=".",TRUE,FALSE)</formula>
    </cfRule>
  </conditionalFormatting>
  <conditionalFormatting sqref="P16:AQ17 P15:AX15 P13:AX13">
    <cfRule type="expression" dxfId="2085" priority="13707">
      <formula>IF(RIGHT(TEXT(P13,"0.#"),1)=".",FALSE,TRUE)</formula>
    </cfRule>
    <cfRule type="expression" dxfId="2084" priority="13708">
      <formula>IF(RIGHT(TEXT(P13,"0.#"),1)=".",TRUE,FALSE)</formula>
    </cfRule>
  </conditionalFormatting>
  <conditionalFormatting sqref="P19:AJ19">
    <cfRule type="expression" dxfId="2083" priority="13705">
      <formula>IF(RIGHT(TEXT(P19,"0.#"),1)=".",FALSE,TRUE)</formula>
    </cfRule>
    <cfRule type="expression" dxfId="2082" priority="13706">
      <formula>IF(RIGHT(TEXT(P19,"0.#"),1)=".",TRUE,FALSE)</formula>
    </cfRule>
  </conditionalFormatting>
  <conditionalFormatting sqref="AE101 AQ101">
    <cfRule type="expression" dxfId="2081" priority="13697">
      <formula>IF(RIGHT(TEXT(AE101,"0.#"),1)=".",FALSE,TRUE)</formula>
    </cfRule>
    <cfRule type="expression" dxfId="2080" priority="13698">
      <formula>IF(RIGHT(TEXT(AE101,"0.#"),1)=".",TRUE,FALSE)</formula>
    </cfRule>
  </conditionalFormatting>
  <conditionalFormatting sqref="Y784:Y791 Y782">
    <cfRule type="expression" dxfId="2079" priority="13683">
      <formula>IF(RIGHT(TEXT(Y782,"0.#"),1)=".",FALSE,TRUE)</formula>
    </cfRule>
    <cfRule type="expression" dxfId="2078" priority="13684">
      <formula>IF(RIGHT(TEXT(Y782,"0.#"),1)=".",TRUE,FALSE)</formula>
    </cfRule>
  </conditionalFormatting>
  <conditionalFormatting sqref="AU783">
    <cfRule type="expression" dxfId="2077" priority="13681">
      <formula>IF(RIGHT(TEXT(AU783,"0.#"),1)=".",FALSE,TRUE)</formula>
    </cfRule>
    <cfRule type="expression" dxfId="2076" priority="13682">
      <formula>IF(RIGHT(TEXT(AU783,"0.#"),1)=".",TRUE,FALSE)</formula>
    </cfRule>
  </conditionalFormatting>
  <conditionalFormatting sqref="AU792">
    <cfRule type="expression" dxfId="2075" priority="13679">
      <formula>IF(RIGHT(TEXT(AU792,"0.#"),1)=".",FALSE,TRUE)</formula>
    </cfRule>
    <cfRule type="expression" dxfId="2074" priority="13680">
      <formula>IF(RIGHT(TEXT(AU792,"0.#"),1)=".",TRUE,FALSE)</formula>
    </cfRule>
  </conditionalFormatting>
  <conditionalFormatting sqref="AU784:AU791 AU782">
    <cfRule type="expression" dxfId="2073" priority="13677">
      <formula>IF(RIGHT(TEXT(AU782,"0.#"),1)=".",FALSE,TRUE)</formula>
    </cfRule>
    <cfRule type="expression" dxfId="2072" priority="13678">
      <formula>IF(RIGHT(TEXT(AU782,"0.#"),1)=".",TRUE,FALSE)</formula>
    </cfRule>
  </conditionalFormatting>
  <conditionalFormatting sqref="Y822 Y809 Y796">
    <cfRule type="expression" dxfId="2071" priority="13663">
      <formula>IF(RIGHT(TEXT(Y796,"0.#"),1)=".",FALSE,TRUE)</formula>
    </cfRule>
    <cfRule type="expression" dxfId="2070" priority="13664">
      <formula>IF(RIGHT(TEXT(Y796,"0.#"),1)=".",TRUE,FALSE)</formula>
    </cfRule>
  </conditionalFormatting>
  <conditionalFormatting sqref="Y831 Y818 Y805">
    <cfRule type="expression" dxfId="2069" priority="13661">
      <formula>IF(RIGHT(TEXT(Y805,"0.#"),1)=".",FALSE,TRUE)</formula>
    </cfRule>
    <cfRule type="expression" dxfId="2068" priority="13662">
      <formula>IF(RIGHT(TEXT(Y805,"0.#"),1)=".",TRUE,FALSE)</formula>
    </cfRule>
  </conditionalFormatting>
  <conditionalFormatting sqref="AU822 AU809 AU796">
    <cfRule type="expression" dxfId="2067" priority="13657">
      <formula>IF(RIGHT(TEXT(AU796,"0.#"),1)=".",FALSE,TRUE)</formula>
    </cfRule>
    <cfRule type="expression" dxfId="2066" priority="13658">
      <formula>IF(RIGHT(TEXT(AU796,"0.#"),1)=".",TRUE,FALSE)</formula>
    </cfRule>
  </conditionalFormatting>
  <conditionalFormatting sqref="AU831 AU818 AU805">
    <cfRule type="expression" dxfId="2065" priority="13655">
      <formula>IF(RIGHT(TEXT(AU805,"0.#"),1)=".",FALSE,TRUE)</formula>
    </cfRule>
    <cfRule type="expression" dxfId="2064" priority="13656">
      <formula>IF(RIGHT(TEXT(AU805,"0.#"),1)=".",TRUE,FALSE)</formula>
    </cfRule>
  </conditionalFormatting>
  <conditionalFormatting sqref="AU823:AU830 AU821 AU810:AU817 AU808 AU797:AU804 AU795">
    <cfRule type="expression" dxfId="2063" priority="13653">
      <formula>IF(RIGHT(TEXT(AU795,"0.#"),1)=".",FALSE,TRUE)</formula>
    </cfRule>
    <cfRule type="expression" dxfId="2062" priority="13654">
      <formula>IF(RIGHT(TEXT(AU795,"0.#"),1)=".",TRUE,FALSE)</formula>
    </cfRule>
  </conditionalFormatting>
  <conditionalFormatting sqref="AM87">
    <cfRule type="expression" dxfId="2061" priority="13307">
      <formula>IF(RIGHT(TEXT(AM87,"0.#"),1)=".",FALSE,TRUE)</formula>
    </cfRule>
    <cfRule type="expression" dxfId="2060" priority="13308">
      <formula>IF(RIGHT(TEXT(AM87,"0.#"),1)=".",TRUE,FALSE)</formula>
    </cfRule>
  </conditionalFormatting>
  <conditionalFormatting sqref="AE55">
    <cfRule type="expression" dxfId="2059" priority="13375">
      <formula>IF(RIGHT(TEXT(AE55,"0.#"),1)=".",FALSE,TRUE)</formula>
    </cfRule>
    <cfRule type="expression" dxfId="2058" priority="13376">
      <formula>IF(RIGHT(TEXT(AE55,"0.#"),1)=".",TRUE,FALSE)</formula>
    </cfRule>
  </conditionalFormatting>
  <conditionalFormatting sqref="AI55">
    <cfRule type="expression" dxfId="2057" priority="13373">
      <formula>IF(RIGHT(TEXT(AI55,"0.#"),1)=".",FALSE,TRUE)</formula>
    </cfRule>
    <cfRule type="expression" dxfId="2056" priority="13374">
      <formula>IF(RIGHT(TEXT(AI55,"0.#"),1)=".",TRUE,FALSE)</formula>
    </cfRule>
  </conditionalFormatting>
  <conditionalFormatting sqref="AE33">
    <cfRule type="expression" dxfId="2055" priority="13467">
      <formula>IF(RIGHT(TEXT(AE33,"0.#"),1)=".",FALSE,TRUE)</formula>
    </cfRule>
    <cfRule type="expression" dxfId="2054" priority="13468">
      <formula>IF(RIGHT(TEXT(AE33,"0.#"),1)=".",TRUE,FALSE)</formula>
    </cfRule>
  </conditionalFormatting>
  <conditionalFormatting sqref="AE34">
    <cfRule type="expression" dxfId="2053" priority="13465">
      <formula>IF(RIGHT(TEXT(AE34,"0.#"),1)=".",FALSE,TRUE)</formula>
    </cfRule>
    <cfRule type="expression" dxfId="2052" priority="13466">
      <formula>IF(RIGHT(TEXT(AE34,"0.#"),1)=".",TRUE,FALSE)</formula>
    </cfRule>
  </conditionalFormatting>
  <conditionalFormatting sqref="AI34">
    <cfRule type="expression" dxfId="2051" priority="13463">
      <formula>IF(RIGHT(TEXT(AI34,"0.#"),1)=".",FALSE,TRUE)</formula>
    </cfRule>
    <cfRule type="expression" dxfId="2050" priority="13464">
      <formula>IF(RIGHT(TEXT(AI34,"0.#"),1)=".",TRUE,FALSE)</formula>
    </cfRule>
  </conditionalFormatting>
  <conditionalFormatting sqref="AI33">
    <cfRule type="expression" dxfId="2049" priority="13461">
      <formula>IF(RIGHT(TEXT(AI33,"0.#"),1)=".",FALSE,TRUE)</formula>
    </cfRule>
    <cfRule type="expression" dxfId="2048" priority="13462">
      <formula>IF(RIGHT(TEXT(AI33,"0.#"),1)=".",TRUE,FALSE)</formula>
    </cfRule>
  </conditionalFormatting>
  <conditionalFormatting sqref="AI32">
    <cfRule type="expression" dxfId="2047" priority="13459">
      <formula>IF(RIGHT(TEXT(AI32,"0.#"),1)=".",FALSE,TRUE)</formula>
    </cfRule>
    <cfRule type="expression" dxfId="2046" priority="13460">
      <formula>IF(RIGHT(TEXT(AI32,"0.#"),1)=".",TRUE,FALSE)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0:AO867">
    <cfRule type="expression" dxfId="1803" priority="6631">
      <formula>IF(AND(AL840&gt;=0, RIGHT(TEXT(AL840,"0.#"),1)&lt;&gt;"."),TRUE,FALSE)</formula>
    </cfRule>
    <cfRule type="expression" dxfId="1802" priority="6632">
      <formula>IF(AND(AL840&gt;=0, RIGHT(TEXT(AL840,"0.#"),1)="."),TRUE,FALSE)</formula>
    </cfRule>
    <cfRule type="expression" dxfId="1801" priority="6633">
      <formula>IF(AND(AL840&lt;0, RIGHT(TEXT(AL840,"0.#"),1)&lt;&gt;"."),TRUE,FALSE)</formula>
    </cfRule>
    <cfRule type="expression" dxfId="1800" priority="6634">
      <formula>IF(AND(AL840&lt;0, RIGHT(TEXT(AL840,"0.#"),1)="."),TRUE,FALSE)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0:Y867">
    <cfRule type="expression" dxfId="1729" priority="2959">
      <formula>IF(RIGHT(TEXT(Y840,"0.#"),1)=".",FALSE,TRUE)</formula>
    </cfRule>
    <cfRule type="expression" dxfId="1728" priority="2960">
      <formula>IF(RIGHT(TEXT(Y840,"0.#"),1)=".",TRUE,FALSE)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3:AO1132">
    <cfRule type="expression" dxfId="1699" priority="2865">
      <formula>IF(AND(AL1103&gt;=0, RIGHT(TEXT(AL1103,"0.#"),1)&lt;&gt;"."),TRUE,FALSE)</formula>
    </cfRule>
    <cfRule type="expression" dxfId="1698" priority="2866">
      <formula>IF(AND(AL1103&gt;=0, RIGHT(TEXT(AL1103,"0.#"),1)="."),TRUE,FALSE)</formula>
    </cfRule>
    <cfRule type="expression" dxfId="1697" priority="2867">
      <formula>IF(AND(AL1103&lt;0, RIGHT(TEXT(AL1103,"0.#"),1)&lt;&gt;"."),TRUE,FALSE)</formula>
    </cfRule>
    <cfRule type="expression" dxfId="1696" priority="2868">
      <formula>IF(AND(AL1103&lt;0, RIGHT(TEXT(AL1103,"0.#"),1)="."),TRUE,FALSE)</formula>
    </cfRule>
  </conditionalFormatting>
  <conditionalFormatting sqref="Y1103:Y1132">
    <cfRule type="expression" dxfId="1695" priority="2863">
      <formula>IF(RIGHT(TEXT(Y1103,"0.#"),1)=".",FALSE,TRUE)</formula>
    </cfRule>
    <cfRule type="expression" dxfId="1694" priority="2864">
      <formula>IF(RIGHT(TEXT(Y1103,"0.#"),1)=".",TRUE,FALSE)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8:AO839">
    <cfRule type="expression" dxfId="1685" priority="2817">
      <formula>IF(AND(AL838&gt;=0, RIGHT(TEXT(AL838,"0.#"),1)&lt;&gt;"."),TRUE,FALSE)</formula>
    </cfRule>
    <cfRule type="expression" dxfId="1684" priority="2818">
      <formula>IF(AND(AL838&gt;=0, RIGHT(TEXT(AL838,"0.#"),1)="."),TRUE,FALSE)</formula>
    </cfRule>
    <cfRule type="expression" dxfId="1683" priority="2819">
      <formula>IF(AND(AL838&lt;0, RIGHT(TEXT(AL838,"0.#"),1)&lt;&gt;"."),TRUE,FALSE)</formula>
    </cfRule>
    <cfRule type="expression" dxfId="1682" priority="2820">
      <formula>IF(AND(AL838&lt;0, RIGHT(TEXT(AL838,"0.#"),1)="."),TRUE,FALSE)</formula>
    </cfRule>
  </conditionalFormatting>
  <conditionalFormatting sqref="Y838:Y839">
    <cfRule type="expression" dxfId="1681" priority="2815">
      <formula>IF(RIGHT(TEXT(Y838,"0.#"),1)=".",FALSE,TRUE)</formula>
    </cfRule>
    <cfRule type="expression" dxfId="1680" priority="2816">
      <formula>IF(RIGHT(TEXT(Y838,"0.#"),1)=".",TRUE,FALSE)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3:Y900">
    <cfRule type="expression" dxfId="1363" priority="2075">
      <formula>IF(RIGHT(TEXT(Y873,"0.#"),1)=".",FALSE,TRUE)</formula>
    </cfRule>
    <cfRule type="expression" dxfId="1362" priority="2076">
      <formula>IF(RIGHT(TEXT(Y873,"0.#"),1)=".",TRUE,FALSE)</formula>
    </cfRule>
  </conditionalFormatting>
  <conditionalFormatting sqref="Y871:Y872">
    <cfRule type="expression" dxfId="1361" priority="2069">
      <formula>IF(RIGHT(TEXT(Y871,"0.#"),1)=".",FALSE,TRUE)</formula>
    </cfRule>
    <cfRule type="expression" dxfId="1360" priority="2070">
      <formula>IF(RIGHT(TEXT(Y871,"0.#"),1)=".",TRUE,FALSE)</formula>
    </cfRule>
  </conditionalFormatting>
  <conditionalFormatting sqref="Y906:Y933">
    <cfRule type="expression" dxfId="1359" priority="2063">
      <formula>IF(RIGHT(TEXT(Y906,"0.#"),1)=".",FALSE,TRUE)</formula>
    </cfRule>
    <cfRule type="expression" dxfId="1358" priority="2064">
      <formula>IF(RIGHT(TEXT(Y906,"0.#"),1)=".",TRUE,FALSE)</formula>
    </cfRule>
  </conditionalFormatting>
  <conditionalFormatting sqref="Y904:Y905">
    <cfRule type="expression" dxfId="1357" priority="2057">
      <formula>IF(RIGHT(TEXT(Y904,"0.#"),1)=".",FALSE,TRUE)</formula>
    </cfRule>
    <cfRule type="expression" dxfId="1356" priority="2058">
      <formula>IF(RIGHT(TEXT(Y904,"0.#"),1)=".",TRUE,FALSE)</formula>
    </cfRule>
  </conditionalFormatting>
  <conditionalFormatting sqref="Y939:Y966">
    <cfRule type="expression" dxfId="1355" priority="2051">
      <formula>IF(RIGHT(TEXT(Y939,"0.#"),1)=".",FALSE,TRUE)</formula>
    </cfRule>
    <cfRule type="expression" dxfId="1354" priority="2052">
      <formula>IF(RIGHT(TEXT(Y939,"0.#"),1)=".",TRUE,FALSE)</formula>
    </cfRule>
  </conditionalFormatting>
  <conditionalFormatting sqref="Y937:Y938">
    <cfRule type="expression" dxfId="1353" priority="2045">
      <formula>IF(RIGHT(TEXT(Y937,"0.#"),1)=".",FALSE,TRUE)</formula>
    </cfRule>
    <cfRule type="expression" dxfId="1352" priority="2046">
      <formula>IF(RIGHT(TEXT(Y937,"0.#"),1)=".",TRUE,FALSE)</formula>
    </cfRule>
  </conditionalFormatting>
  <conditionalFormatting sqref="Y972:Y999">
    <cfRule type="expression" dxfId="1351" priority="2039">
      <formula>IF(RIGHT(TEXT(Y972,"0.#"),1)=".",FALSE,TRUE)</formula>
    </cfRule>
    <cfRule type="expression" dxfId="1350" priority="2040">
      <formula>IF(RIGHT(TEXT(Y972,"0.#"),1)=".",TRUE,FALSE)</formula>
    </cfRule>
  </conditionalFormatting>
  <conditionalFormatting sqref="Y970:Y971">
    <cfRule type="expression" dxfId="1349" priority="2033">
      <formula>IF(RIGHT(TEXT(Y970,"0.#"),1)=".",FALSE,TRUE)</formula>
    </cfRule>
    <cfRule type="expression" dxfId="1348" priority="2034">
      <formula>IF(RIGHT(TEXT(Y970,"0.#"),1)=".",TRUE,FALSE)</formula>
    </cfRule>
  </conditionalFormatting>
  <conditionalFormatting sqref="Y1005:Y1032">
    <cfRule type="expression" dxfId="1347" priority="2027">
      <formula>IF(RIGHT(TEXT(Y1005,"0.#"),1)=".",FALSE,TRUE)</formula>
    </cfRule>
    <cfRule type="expression" dxfId="1346" priority="2028">
      <formula>IF(RIGHT(TEXT(Y1005,"0.#"),1)=".",TRUE,FALSE)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3:AO900">
    <cfRule type="expression" dxfId="1265" priority="2077">
      <formula>IF(AND(AL873&gt;=0, RIGHT(TEXT(AL873,"0.#"),1)&lt;&gt;"."),TRUE,FALSE)</formula>
    </cfRule>
    <cfRule type="expression" dxfId="1264" priority="2078">
      <formula>IF(AND(AL873&gt;=0, RIGHT(TEXT(AL873,"0.#"),1)="."),TRUE,FALSE)</formula>
    </cfRule>
    <cfRule type="expression" dxfId="1263" priority="2079">
      <formula>IF(AND(AL873&lt;0, RIGHT(TEXT(AL873,"0.#"),1)&lt;&gt;"."),TRUE,FALSE)</formula>
    </cfRule>
    <cfRule type="expression" dxfId="1262" priority="2080">
      <formula>IF(AND(AL873&lt;0, RIGHT(TEXT(AL873,"0.#"),1)="."),TRUE,FALSE)</formula>
    </cfRule>
  </conditionalFormatting>
  <conditionalFormatting sqref="AL871:AO872">
    <cfRule type="expression" dxfId="1261" priority="2071">
      <formula>IF(AND(AL871&gt;=0, RIGHT(TEXT(AL871,"0.#"),1)&lt;&gt;"."),TRUE,FALSE)</formula>
    </cfRule>
    <cfRule type="expression" dxfId="1260" priority="2072">
      <formula>IF(AND(AL871&gt;=0, RIGHT(TEXT(AL871,"0.#"),1)="."),TRUE,FALSE)</formula>
    </cfRule>
    <cfRule type="expression" dxfId="1259" priority="2073">
      <formula>IF(AND(AL871&lt;0, RIGHT(TEXT(AL871,"0.#"),1)&lt;&gt;"."),TRUE,FALSE)</formula>
    </cfRule>
    <cfRule type="expression" dxfId="1258" priority="2074">
      <formula>IF(AND(AL871&lt;0, RIGHT(TEXT(AL871,"0.#"),1)="."),TRUE,FALSE)</formula>
    </cfRule>
  </conditionalFormatting>
  <conditionalFormatting sqref="AL906:AO933">
    <cfRule type="expression" dxfId="1257" priority="2065">
      <formula>IF(AND(AL906&gt;=0, RIGHT(TEXT(AL906,"0.#"),1)&lt;&gt;"."),TRUE,FALSE)</formula>
    </cfRule>
    <cfRule type="expression" dxfId="1256" priority="2066">
      <formula>IF(AND(AL906&gt;=0, RIGHT(TEXT(AL906,"0.#"),1)="."),TRUE,FALSE)</formula>
    </cfRule>
    <cfRule type="expression" dxfId="1255" priority="2067">
      <formula>IF(AND(AL906&lt;0, RIGHT(TEXT(AL906,"0.#"),1)&lt;&gt;"."),TRUE,FALSE)</formula>
    </cfRule>
    <cfRule type="expression" dxfId="1254" priority="2068">
      <formula>IF(AND(AL906&lt;0, RIGHT(TEXT(AL906,"0.#"),1)="."),TRUE,FALSE)</formula>
    </cfRule>
  </conditionalFormatting>
  <conditionalFormatting sqref="AL904:AO905">
    <cfRule type="expression" dxfId="1253" priority="2059">
      <formula>IF(AND(AL904&gt;=0, RIGHT(TEXT(AL904,"0.#"),1)&lt;&gt;"."),TRUE,FALSE)</formula>
    </cfRule>
    <cfRule type="expression" dxfId="1252" priority="2060">
      <formula>IF(AND(AL904&gt;=0, RIGHT(TEXT(AL904,"0.#"),1)="."),TRUE,FALSE)</formula>
    </cfRule>
    <cfRule type="expression" dxfId="1251" priority="2061">
      <formula>IF(AND(AL904&lt;0, RIGHT(TEXT(AL904,"0.#"),1)&lt;&gt;"."),TRUE,FALSE)</formula>
    </cfRule>
    <cfRule type="expression" dxfId="1250" priority="2062">
      <formula>IF(AND(AL904&lt;0, RIGHT(TEXT(AL904,"0.#"),1)="."),TRUE,FALSE)</formula>
    </cfRule>
  </conditionalFormatting>
  <conditionalFormatting sqref="AL939:AO966">
    <cfRule type="expression" dxfId="1249" priority="2053">
      <formula>IF(AND(AL939&gt;=0, RIGHT(TEXT(AL939,"0.#"),1)&lt;&gt;"."),TRUE,FALSE)</formula>
    </cfRule>
    <cfRule type="expression" dxfId="1248" priority="2054">
      <formula>IF(AND(AL939&gt;=0, RIGHT(TEXT(AL939,"0.#"),1)="."),TRUE,FALSE)</formula>
    </cfRule>
    <cfRule type="expression" dxfId="1247" priority="2055">
      <formula>IF(AND(AL939&lt;0, RIGHT(TEXT(AL939,"0.#"),1)&lt;&gt;"."),TRUE,FALSE)</formula>
    </cfRule>
    <cfRule type="expression" dxfId="1246" priority="2056">
      <formula>IF(AND(AL939&lt;0, RIGHT(TEXT(AL939,"0.#"),1)="."),TRUE,FALSE)</formula>
    </cfRule>
  </conditionalFormatting>
  <conditionalFormatting sqref="AL937:AO938">
    <cfRule type="expression" dxfId="1245" priority="2047">
      <formula>IF(AND(AL937&gt;=0, RIGHT(TEXT(AL937,"0.#"),1)&lt;&gt;"."),TRUE,FALSE)</formula>
    </cfRule>
    <cfRule type="expression" dxfId="1244" priority="2048">
      <formula>IF(AND(AL937&gt;=0, RIGHT(TEXT(AL937,"0.#"),1)="."),TRUE,FALSE)</formula>
    </cfRule>
    <cfRule type="expression" dxfId="1243" priority="2049">
      <formula>IF(AND(AL937&lt;0, RIGHT(TEXT(AL937,"0.#"),1)&lt;&gt;"."),TRUE,FALSE)</formula>
    </cfRule>
    <cfRule type="expression" dxfId="1242" priority="2050">
      <formula>IF(AND(AL937&lt;0, RIGHT(TEXT(AL937,"0.#"),1)="."),TRUE,FALSE)</formula>
    </cfRule>
  </conditionalFormatting>
  <conditionalFormatting sqref="AL972:AO999">
    <cfRule type="expression" dxfId="1241" priority="2041">
      <formula>IF(AND(AL972&gt;=0, RIGHT(TEXT(AL972,"0.#"),1)&lt;&gt;"."),TRUE,FALSE)</formula>
    </cfRule>
    <cfRule type="expression" dxfId="1240" priority="2042">
      <formula>IF(AND(AL972&gt;=0, RIGHT(TEXT(AL972,"0.#"),1)="."),TRUE,FALSE)</formula>
    </cfRule>
    <cfRule type="expression" dxfId="1239" priority="2043">
      <formula>IF(AND(AL972&lt;0, RIGHT(TEXT(AL972,"0.#"),1)&lt;&gt;"."),TRUE,FALSE)</formula>
    </cfRule>
    <cfRule type="expression" dxfId="1238" priority="2044">
      <formula>IF(AND(AL972&lt;0, RIGHT(TEXT(AL972,"0.#"),1)="."),TRUE,FALSE)</formula>
    </cfRule>
  </conditionalFormatting>
  <conditionalFormatting sqref="AL970:AO971">
    <cfRule type="expression" dxfId="1237" priority="2035">
      <formula>IF(AND(AL970&gt;=0, RIGHT(TEXT(AL970,"0.#"),1)&lt;&gt;"."),TRUE,FALSE)</formula>
    </cfRule>
    <cfRule type="expression" dxfId="1236" priority="2036">
      <formula>IF(AND(AL970&gt;=0, RIGHT(TEXT(AL970,"0.#"),1)="."),TRUE,FALSE)</formula>
    </cfRule>
    <cfRule type="expression" dxfId="1235" priority="2037">
      <formula>IF(AND(AL970&lt;0, RIGHT(TEXT(AL970,"0.#"),1)&lt;&gt;"."),TRUE,FALSE)</formula>
    </cfRule>
    <cfRule type="expression" dxfId="1234" priority="2038">
      <formula>IF(AND(AL970&lt;0, RIGHT(TEXT(AL970,"0.#"),1)="."),TRUE,FALSE)</formula>
    </cfRule>
  </conditionalFormatting>
  <conditionalFormatting sqref="AL1005:AO1032">
    <cfRule type="expression" dxfId="1233" priority="2029">
      <formula>IF(AND(AL1005&gt;=0, RIGHT(TEXT(AL1005,"0.#"),1)&lt;&gt;"."),TRUE,FALSE)</formula>
    </cfRule>
    <cfRule type="expression" dxfId="1232" priority="2030">
      <formula>IF(AND(AL1005&gt;=0, RIGHT(TEXT(AL1005,"0.#"),1)="."),TRUE,FALSE)</formula>
    </cfRule>
    <cfRule type="expression" dxfId="1231" priority="2031">
      <formula>IF(AND(AL1005&lt;0, RIGHT(TEXT(AL1005,"0.#"),1)&lt;&gt;"."),TRUE,FALSE)</formula>
    </cfRule>
    <cfRule type="expression" dxfId="1230" priority="2032">
      <formula>IF(AND(AL1005&lt;0, RIGHT(TEXT(AL1005,"0.#"),1)="."),TRUE,FALSE)</formula>
    </cfRule>
  </conditionalFormatting>
  <conditionalFormatting sqref="AL1003:AO1004">
    <cfRule type="expression" dxfId="1229" priority="2023">
      <formula>IF(AND(AL1003&gt;=0, RIGHT(TEXT(AL1003,"0.#"),1)&lt;&gt;"."),TRUE,FALSE)</formula>
    </cfRule>
    <cfRule type="expression" dxfId="1228" priority="2024">
      <formula>IF(AND(AL1003&gt;=0, RIGHT(TEXT(AL1003,"0.#"),1)="."),TRUE,FALSE)</formula>
    </cfRule>
    <cfRule type="expression" dxfId="1227" priority="2025">
      <formula>IF(AND(AL1003&lt;0, RIGHT(TEXT(AL1003,"0.#"),1)&lt;&gt;"."),TRUE,FALSE)</formula>
    </cfRule>
    <cfRule type="expression" dxfId="1226" priority="2026">
      <formula>IF(AND(AL1003&lt;0, RIGHT(TEXT(AL1003,"0.#"),1)="."),TRUE,FALSE)</formula>
    </cfRule>
  </conditionalFormatting>
  <conditionalFormatting sqref="Y1003:Y1004">
    <cfRule type="expression" dxfId="1225" priority="2021">
      <formula>IF(RIGHT(TEXT(Y1003,"0.#"),1)=".",FALSE,TRUE)</formula>
    </cfRule>
    <cfRule type="expression" dxfId="1224" priority="2022">
      <formula>IF(RIGHT(TEXT(Y1003,"0.#"),1)=".",TRUE,FALSE)</formula>
    </cfRule>
  </conditionalFormatting>
  <conditionalFormatting sqref="AL1038:AO1065">
    <cfRule type="expression" dxfId="1223" priority="2017">
      <formula>IF(AND(AL1038&gt;=0, RIGHT(TEXT(AL1038,"0.#"),1)&lt;&gt;"."),TRUE,FALSE)</formula>
    </cfRule>
    <cfRule type="expression" dxfId="1222" priority="2018">
      <formula>IF(AND(AL1038&gt;=0, RIGHT(TEXT(AL1038,"0.#"),1)="."),TRUE,FALSE)</formula>
    </cfRule>
    <cfRule type="expression" dxfId="1221" priority="2019">
      <formula>IF(AND(AL1038&lt;0, RIGHT(TEXT(AL1038,"0.#"),1)&lt;&gt;"."),TRUE,FALSE)</formula>
    </cfRule>
    <cfRule type="expression" dxfId="1220" priority="2020">
      <formula>IF(AND(AL1038&lt;0, RIGHT(TEXT(AL1038,"0.#"),1)="."),TRUE,FALSE)</formula>
    </cfRule>
  </conditionalFormatting>
  <conditionalFormatting sqref="Y1038:Y1065">
    <cfRule type="expression" dxfId="1219" priority="2015">
      <formula>IF(RIGHT(TEXT(Y1038,"0.#"),1)=".",FALSE,TRUE)</formula>
    </cfRule>
    <cfRule type="expression" dxfId="1218" priority="2016">
      <formula>IF(RIGHT(TEXT(Y1038,"0.#"),1)=".",TRUE,FALSE)</formula>
    </cfRule>
  </conditionalFormatting>
  <conditionalFormatting sqref="AL1036:AO1037">
    <cfRule type="expression" dxfId="1217" priority="2011">
      <formula>IF(AND(AL1036&gt;=0, RIGHT(TEXT(AL1036,"0.#"),1)&lt;&gt;"."),TRUE,FALSE)</formula>
    </cfRule>
    <cfRule type="expression" dxfId="1216" priority="2012">
      <formula>IF(AND(AL1036&gt;=0, RIGHT(TEXT(AL1036,"0.#"),1)="."),TRUE,FALSE)</formula>
    </cfRule>
    <cfRule type="expression" dxfId="1215" priority="2013">
      <formula>IF(AND(AL1036&lt;0, RIGHT(TEXT(AL1036,"0.#"),1)&lt;&gt;"."),TRUE,FALSE)</formula>
    </cfRule>
    <cfRule type="expression" dxfId="1214" priority="2014">
      <formula>IF(AND(AL1036&lt;0, RIGHT(TEXT(AL1036,"0.#"),1)="."),TRUE,FALSE)</formula>
    </cfRule>
  </conditionalFormatting>
  <conditionalFormatting sqref="Y1036:Y1037">
    <cfRule type="expression" dxfId="1213" priority="2009">
      <formula>IF(RIGHT(TEXT(Y1036,"0.#"),1)=".",FALSE,TRUE)</formula>
    </cfRule>
    <cfRule type="expression" dxfId="1212" priority="2010">
      <formula>IF(RIGHT(TEXT(Y1036,"0.#"),1)=".",TRUE,FALSE)</formula>
    </cfRule>
  </conditionalFormatting>
  <conditionalFormatting sqref="AL1071:AO1098">
    <cfRule type="expression" dxfId="1211" priority="2005">
      <formula>IF(AND(AL1071&gt;=0, RIGHT(TEXT(AL1071,"0.#"),1)&lt;&gt;"."),TRUE,FALSE)</formula>
    </cfRule>
    <cfRule type="expression" dxfId="1210" priority="2006">
      <formula>IF(AND(AL1071&gt;=0, RIGHT(TEXT(AL1071,"0.#"),1)="."),TRUE,FALSE)</formula>
    </cfRule>
    <cfRule type="expression" dxfId="1209" priority="2007">
      <formula>IF(AND(AL1071&lt;0, RIGHT(TEXT(AL1071,"0.#"),1)&lt;&gt;"."),TRUE,FALSE)</formula>
    </cfRule>
    <cfRule type="expression" dxfId="1208" priority="2008">
      <formula>IF(AND(AL1071&lt;0, RIGHT(TEXT(AL1071,"0.#"),1)="."),TRUE,FALSE)</formula>
    </cfRule>
  </conditionalFormatting>
  <conditionalFormatting sqref="Y1071:Y1098">
    <cfRule type="expression" dxfId="1207" priority="2003">
      <formula>IF(RIGHT(TEXT(Y1071,"0.#"),1)=".",FALSE,TRUE)</formula>
    </cfRule>
    <cfRule type="expression" dxfId="1206" priority="2004">
      <formula>IF(RIGHT(TEXT(Y1071,"0.#"),1)=".",TRUE,FALSE)</formula>
    </cfRule>
  </conditionalFormatting>
  <conditionalFormatting sqref="AL1069:AO1070">
    <cfRule type="expression" dxfId="1205" priority="1999">
      <formula>IF(AND(AL1069&gt;=0, RIGHT(TEXT(AL1069,"0.#"),1)&lt;&gt;"."),TRUE,FALSE)</formula>
    </cfRule>
    <cfRule type="expression" dxfId="1204" priority="2000">
      <formula>IF(AND(AL1069&gt;=0, RIGHT(TEXT(AL1069,"0.#"),1)="."),TRUE,FALSE)</formula>
    </cfRule>
    <cfRule type="expression" dxfId="1203" priority="2001">
      <formula>IF(AND(AL1069&lt;0, RIGHT(TEXT(AL1069,"0.#"),1)&lt;&gt;"."),TRUE,FALSE)</formula>
    </cfRule>
    <cfRule type="expression" dxfId="1202" priority="2002">
      <formula>IF(AND(AL1069&lt;0, RIGHT(TEXT(AL1069,"0.#"),1)="."),TRUE,FALSE)</formula>
    </cfRule>
  </conditionalFormatting>
  <conditionalFormatting sqref="Y1069:Y1070">
    <cfRule type="expression" dxfId="1201" priority="1997">
      <formula>IF(RIGHT(TEXT(Y1069,"0.#"),1)=".",FALSE,TRUE)</formula>
    </cfRule>
    <cfRule type="expression" dxfId="1200" priority="1998">
      <formula>IF(RIGHT(TEXT(Y1069,"0.#"),1)=".",TRUE,FALSE)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M32">
    <cfRule type="expression" dxfId="1" priority="1">
      <formula>IF(RIGHT(TEXT(AM32,"0.#"),1)=".",FALSE,TRUE)</formula>
    </cfRule>
    <cfRule type="expression" dxfId="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5"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t="s">
        <v>481</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481</v>
      </c>
      <c r="C10" s="13" t="str">
        <f t="shared" si="0"/>
        <v>国土強靱化施策</v>
      </c>
      <c r="D10" s="13" t="str">
        <f t="shared" si="8"/>
        <v>海洋政策、国土強靱化施策</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海洋政策、国土強靱化施策</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海洋政策、国土強靱化施策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海洋政策、国土強靱化施策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海洋政策、国土強靱化施策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海洋政策、国土強靱化施策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海洋政策、国土強靱化施策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海洋政策、国土強靱化施策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海洋政策、国土強靱化施策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海洋政策、国土強靱化施策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海洋政策、国土強靱化施策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海洋政策、国土強靱化施策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海洋政策、国土強靱化施策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海洋政策、国土強靱化施策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海洋政策、国土強靱化施策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2020-09-15T12:08:07Z</cp:lastPrinted>
  <dcterms:created xsi:type="dcterms:W3CDTF">2012-03-13T00:50:25Z</dcterms:created>
  <dcterms:modified xsi:type="dcterms:W3CDTF">2020-09-17T00:52:13Z</dcterms:modified>
</cp:coreProperties>
</file>