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6】予算\【03】集貨補助\22　令和3年度要求\200915_最終公表に向けたレビューシート等の追記・修正等について\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<sst xmlns="http://schemas.openxmlformats.org/spreadsheetml/2006/main" count="2203" uniqueCount="566">
  <si>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</si>
  <si>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</si>
  <si>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</si>
  <si>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</si>
  <si>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</si>
  <si>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</si>
  <si>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</si>
  <si>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</si>
  <si>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</si>
  <si>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</si>
  <si>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</si>
  <si>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</si>
  <si>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</si>
  <si>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</si>
  <si>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</si>
  <si>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</si>
  <si>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</si>
  <si>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</si>
  <si>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</si>
  <si>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</si>
  <si>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</si>
  <si>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</si>
  <si>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</si>
  <si>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</si>
  <si>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</si>
  <si>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</si>
  <si>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</si>
  <si>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</si>
  <si>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</si>
  <si>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</si>
  <si>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</si>
  <si>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</si>
  <si>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</si>
  <si>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</si>
  <si>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</si>
  <si>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</si>
  <si>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</si>
  <si>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</si>
  <si>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</si>
  <si>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</si>
  <si>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</si>
  <si>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</si>
  <si>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</si>
  <si>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</si>
  <si>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</si>
  <si>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</si>
  <si>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</si>
  <si>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</si>
  <si>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</si>
  <si>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</si>
  <si>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</si>
  <si>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</si>
  <si>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</si>
  <si>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</si>
  <si>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</si>
  <si>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</si>
  <si>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</si>
  <si>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</si>
  <si>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</si>
  <si>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</si>
  <si>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</si>
  <si>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</si>
  <si>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</si>
  <si>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</si>
  <si>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</si>
  <si>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</si>
  <si>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</si>
  <si>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</si>
  <si>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</si>
  <si>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</si>
  <si>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</si>
  <si>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</si>
  <si>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</si>
  <si>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</si>
  <si>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</si>
  <si>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</si>
  <si>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</si>
  <si>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</si>
  <si>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</si>
  <si>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</si>
  <si>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</si>
  <si>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</si>
  <si>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</si>
  <si>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</si>
  <si>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</si>
  <si>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</si>
  <si>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</si>
  <si>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</si>
  <si>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</si>
  <si>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</si>
  <si>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</si>
  <si>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</si>
  <si>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</si>
  <si>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</si>
  <si>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</si>
  <si>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</si>
  <si>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</si>
  <si>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</si>
  <si>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</si>
  <si>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</si>
  <si>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</si>
  <si>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</si>
  <si>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</si>
  <si>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</si>
  <si>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</si>
  <si>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</si>
  <si>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</si>
  <si>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</si>
  <si>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</si>
  <si>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</si>
  <si>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</si>
  <si>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</si>
  <si>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</si>
  <si>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</si>
  <si>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</si>
  <si>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</si>
  <si>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</si>
  <si>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</si>
  <si>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</si>
  <si>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</si>
  <si>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</si>
  <si>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</si>
  <si>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</si>
  <si>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</si>
  <si>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</si>
  <si>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</si>
  <si>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</si>
  <si>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</si>
  <si>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</si>
  <si>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</si>
  <si>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</si>
  <si>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</si>
  <si>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</si>
  <si>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</si>
  <si>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</si>
  <si>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</si>
  <si>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</si>
  <si>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</si>
  <si>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</si>
  <si>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</si>
  <si>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</si>
  <si>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</si>
  <si>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</si>
  <si>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</si>
  <si>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</si>
  <si>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</si>
  <si>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</si>
  <si>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</si>
  <si>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</si>
  <si>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</si>
  <si>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</si>
  <si>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</si>
  <si>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</si>
  <si>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</si>
  <si>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</si>
  <si>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</si>
  <si>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</si>
  <si>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</si>
  <si>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</si>
  <si>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</si>
  <si>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</si>
  <si>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</si>
  <si>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</si>
  <si>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</si>
  <si>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</si>
  <si>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</si>
  <si>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</si>
  <si>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</si>
  <si>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</si>
  <si>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</si>
  <si>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</si>
  <si>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</si>
  <si>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</si>
  <si>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</si>
  <si>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</si>
  <si>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</si>
  <si>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</si>
  <si>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</si>
  <si>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</si>
  <si>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</si>
  <si>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</si>
  <si>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</si>
  <si>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</si>
  <si>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</si>
  <si>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</si>
  <si>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</si>
  <si>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</si>
  <si>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</si>
  <si>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</si>
  <si>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</si>
  <si>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</si>
  <si>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</si>
  <si>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</si>
  <si>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</si>
  <si>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</si>
  <si>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</si>
  <si>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</si>
  <si>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</si>
  <si>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</si>
  <si>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</si>
  <si>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</si>
  <si>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</si>
  <si>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</si>
  <si>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</si>
  <si>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</si>
  <si>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</si>
  <si>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</si>
  <si>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</si>
  <si>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</si>
  <si>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</si>
  <si>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</si>
  <si>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</si>
  <si>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</si>
  <si>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</si>
  <si>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</si>
  <si>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</si>
  <si>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</si>
  <si>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</si>
  <si>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</si>
  <si>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</si>
  <si>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</si>
  <si>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</si>
  <si>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</si>
  <si>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</si>
  <si>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</si>
  <si>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</si>
  <si>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</si>
  <si>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</si>
  <si>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</si>
  <si>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</si>
  <si>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</si>
  <si>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</si>
  <si>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</si>
  <si>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</si>
  <si>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</si>
  <si>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</si>
  <si>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</si>
  <si>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</si>
  <si>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</si>
  <si>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</si>
  <si>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</si>
  <si>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</si>
  <si>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</si>
  <si>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</si>
  <si>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</si>
  <si>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</si>
  <si>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</si>
  <si>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</si>
  <si>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</si>
  <si>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</si>
  <si>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</si>
  <si>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</si>
  <si>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</si>
  <si>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</si>
  <si>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</si>
  <si>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</si>
  <si>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</si>
  <si>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</si>
  <si>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</si>
  <si>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</si>
  <si>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</si>
  <si>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</si>
  <si>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</si>
  <si>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</si>
  <si>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</si>
  <si>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</si>
  <si>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</si>
  <si>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</si>
  <si>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</si>
  <si>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</si>
  <si>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</si>
  <si>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</si>
  <si>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</si>
  <si>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</si>
  <si>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</si>
  <si>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</si>
  <si>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</si>
  <si>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</si>
  <si>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</si>
  <si>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</si>
  <si>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</si>
  <si>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</si>
  <si>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</si>
  <si>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</si>
  <si>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</si>
  <si>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</si>
  <si>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</si>
  <si>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</si>
  <si>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</si>
  <si>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</si>
  <si>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</si>
  <si>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</si>
  <si>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</si>
  <si>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</si>
  <si>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</si>
  <si>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</si>
  <si>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</si>
  <si>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</si>
  <si>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</si>
  <si>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</si>
  <si>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</si>
  <si>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</si>
  <si>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</si>
  <si>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</si>
  <si>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</si>
  <si>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</si>
  <si>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</si>
  <si>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</si>
  <si>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</si>
  <si>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</si>
  <si>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</si>
  <si>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</si>
  <si>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</si>
  <si>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</si>
  <si>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</si>
  <si>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</si>
  <si>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</si>
  <si>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</si>
  <si>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</si>
  <si>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</si>
  <si>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</si>
  <si>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</si>
  <si>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</si>
  <si>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</si>
  <si>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</si>
  <si>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</si>
  <si>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</si>
  <si>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</si>
  <si>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</si>
  <si>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</si>
  <si>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</si>
  <si>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</si>
  <si>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</si>
  <si>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</si>
  <si>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</si>
  <si>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</si>
  <si>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</si>
  <si>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</si>
  <si>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</si>
  <si>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</si>
  <si>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</si>
  <si>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</si>
  <si>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</si>
  <si>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</si>
  <si>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</si>
  <si>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</si>
  <si>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</si>
  <si>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</si>
  <si>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</si>
  <si>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</si>
  <si>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</si>
  <si>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</si>
  <si>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</si>
  <si>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</si>
  <si>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</si>
  <si>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</si>
  <si>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</si>
  <si>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</si>
  <si>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</si>
  <si>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</si>
  <si>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</si>
  <si>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</si>
  <si>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</si>
  <si>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</si>
  <si>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</si>
  <si>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</si>
  <si>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</si>
  <si>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</si>
  <si>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</si>
  <si>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</si>
  <si>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</si>
  <si>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</si>
  <si>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</si>
  <si>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</si>
  <si>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</si>
  <si>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</si>
  <si>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</si>
  <si>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</si>
  <si>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</si>
  <si>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</si>
  <si>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</si>
  <si>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</si>
  <si>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</si>
  <si>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</si>
  <si>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</si>
  <si>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</si>
  <si>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</si>
  <si>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</si>
  <si>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</si>
  <si>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</si>
  <si>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</si>
  <si>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</si>
  <si>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</si>
  <si>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</si>
  <si>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</si>
  <si>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</si>
  <si>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</si>
  <si>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</si>
  <si>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</si>
  <si>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</si>
  <si>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</si>
  <si>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</si>
  <si>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</si>
  <si>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</si>
  <si>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</si>
  <si>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</si>
  <si>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</si>
  <si>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</si>
  <si>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</si>
  <si>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</si>
  <si>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</si>
  <si>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</si>
  <si>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</si>
  <si>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</si>
  <si>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</si>
  <si>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</si>
  <si>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</si>
  <si>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</si>
  <si>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</si>
  <si>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</si>
  <si>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</si>
  <si>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</si>
  <si>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</si>
  <si>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</si>
  <si>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</si>
  <si>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</si>
  <si>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</si>
  <si>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</si>
  <si>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</si>
  <si>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</si>
  <si>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</si>
  <si>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</si>
  <si>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</si>
  <si>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</si>
  <si>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</si>
  <si>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</si>
  <si>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</si>
  <si>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</si>
  <si>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</si>
  <si>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</si>
  <si>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</si>
  <si>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</si>
  <si>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</si>
  <si>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</si>
  <si>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</si>
  <si>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</si>
  <si>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</si>
  <si>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</si>
  <si>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</si>
  <si>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</si>
  <si>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</si>
  <si>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</si>
  <si>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</si>
  <si>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</si>
  <si>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</si>
  <si>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</si>
  <si>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</si>
  <si>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</si>
  <si>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</si>
  <si>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</si>
  <si>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</si>
  <si>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</si>
  <si>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</si>
  <si>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</si>
  <si>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</si>
  <si>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</si>
  <si>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</si>
  <si>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</si>
  <si>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</si>
  <si>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</si>
  <si>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</si>
  <si>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</si>
  <si>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</si>
  <si>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</si>
  <si>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</si>
  <si>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</si>
  <si>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</si>
  <si>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</si>
  <si>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</si>
  <si>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</si>
  <si>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</si>
  <si>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</si>
  <si>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</si>
  <si>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</si>
  <si>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</si>
  <si>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</si>
  <si>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</si>
  <si>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６　国際競争力、観光交流、広域・地域間連携等の確保・強化</t>
  </si>
  <si>
    <t>１９　海上物流基盤の強化等総合的な物流体系整備の推進、みなとの振興、安定的な国際海上輸送の確保を推進する</t>
  </si>
  <si>
    <t>-</t>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</si>
  <si>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</si>
  <si>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</si>
  <si>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宮津　智文</t>
    <rPh sb="0" eb="2">
      <t>シツチョウ</t>
    </rPh>
    <rPh sb="3" eb="5">
      <t>ミヤヅ</t>
    </rPh>
    <rPh sb="6" eb="8">
      <t>トモフミ</t>
    </rPh>
    <phoneticPr fontId="5"/>
  </si>
  <si>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rPh sb="15" eb="16">
      <t>カン</t>
    </rPh>
    <rPh sb="90" eb="92">
      <t>セイサク</t>
    </rPh>
    <rPh sb="92" eb="94">
      <t>モクヒョウ</t>
    </rPh>
    <rPh sb="143" eb="144">
      <t>ホン</t>
    </rPh>
    <rPh sb="144" eb="146">
      <t>ジギョウ</t>
    </rPh>
    <rPh sb="149" eb="151">
      <t>シュウカ</t>
    </rPh>
    <rPh sb="152" eb="153">
      <t>セ</t>
    </rPh>
    <rPh sb="153" eb="154">
      <t>サク</t>
    </rPh>
    <rPh sb="158" eb="160">
      <t>コクサイ</t>
    </rPh>
    <rPh sb="160" eb="162">
      <t>センリャク</t>
    </rPh>
    <rPh sb="162" eb="164">
      <t>コウワン</t>
    </rPh>
    <rPh sb="165" eb="167">
      <t>コウワン</t>
    </rPh>
    <rPh sb="167" eb="169">
      <t>ウンエイ</t>
    </rPh>
    <rPh sb="189" eb="191">
      <t>コクサイ</t>
    </rPh>
    <rPh sb="191" eb="193">
      <t>センリャク</t>
    </rPh>
    <rPh sb="193" eb="195">
      <t>コウワン</t>
    </rPh>
    <rPh sb="197" eb="199">
      <t>シュウカ</t>
    </rPh>
    <rPh sb="200" eb="202">
      <t>キョウリョク</t>
    </rPh>
    <rPh sb="203" eb="205">
      <t>スイシン</t>
    </rPh>
    <rPh sb="210" eb="212">
      <t>モクテキ</t>
    </rPh>
    <phoneticPr fontId="5"/>
  </si>
  <si>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rPh sb="192" eb="194">
      <t>コクサイ</t>
    </rPh>
    <rPh sb="194" eb="196">
      <t>センリャク</t>
    </rPh>
    <rPh sb="196" eb="198">
      <t>コウワン</t>
    </rPh>
    <rPh sb="207" eb="209">
      <t>シュウヤク</t>
    </rPh>
    <rPh sb="270" eb="271">
      <t>トウ</t>
    </rPh>
    <rPh sb="272" eb="273">
      <t>ハカ</t>
    </rPh>
    <rPh sb="274" eb="275">
      <t>ト</t>
    </rPh>
    <rPh sb="276" eb="277">
      <t>ク</t>
    </rPh>
    <rPh sb="279" eb="280">
      <t>タイ</t>
    </rPh>
    <rPh sb="281" eb="283">
      <t>シエン</t>
    </rPh>
    <rPh sb="284" eb="285">
      <t>オコナ</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</si>
  <si>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</si>
  <si>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委員等旅費</t>
    <rPh sb="0" eb="2">
      <t>イイン</t>
    </rPh>
    <rPh sb="2" eb="3">
      <t>トウ</t>
    </rPh>
    <rPh sb="3" eb="5">
      <t>リョヒ</t>
    </rPh>
    <phoneticPr fontId="5"/>
  </si>
  <si>
    <t>諸謝金</t>
    <rPh sb="0" eb="3">
      <t>ショシャキン</t>
    </rPh>
    <phoneticPr fontId="5"/>
  </si>
  <si>
    <t>-</t>
    <phoneticPr fontId="5"/>
  </si>
  <si>
    <t>国際戦略港湾競争力強化対策事業を実施した港湾数</t>
    <rPh sb="0" eb="2">
      <t>コクサイ</t>
    </rPh>
    <rPh sb="2" eb="4">
      <t>センリャク</t>
    </rPh>
    <rPh sb="4" eb="6">
      <t>コウワン</t>
    </rPh>
    <rPh sb="6" eb="9">
      <t>キョウソウリョク</t>
    </rPh>
    <rPh sb="9" eb="11">
      <t>キョウカ</t>
    </rPh>
    <rPh sb="11" eb="13">
      <t>タイサク</t>
    </rPh>
    <rPh sb="13" eb="15">
      <t>ジギョウ</t>
    </rPh>
    <rPh sb="16" eb="18">
      <t>ジッシ</t>
    </rPh>
    <rPh sb="20" eb="22">
      <t>コウワン</t>
    </rPh>
    <rPh sb="22" eb="23">
      <t>スウ</t>
    </rPh>
    <phoneticPr fontId="5"/>
  </si>
  <si>
    <t>執行額 ／ 国際戦略港湾競争力強化対策事業を
実施した港湾数</t>
    <rPh sb="0" eb="2">
      <t>シッコウ</t>
    </rPh>
    <rPh sb="2" eb="3">
      <t>ガク</t>
    </rPh>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</si>
  <si>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</si>
  <si>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</si>
  <si>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1,581/2</t>
  </si>
  <si>
    <t>1,411/2</t>
  </si>
  <si>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5"/>
  </si>
  <si>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</si>
  <si>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補助金の交付に際しては、事業主体からの交付申請を受け、事業の実施スケジュールや事業内容を精査した上で交付決定しており、単位当たりコストも妥当である。</t>
    <rPh sb="61" eb="62">
      <t>ア</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</si>
  <si>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</si>
  <si>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5"/>
  </si>
  <si>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</si>
  <si>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</si>
  <si>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5"/>
  </si>
  <si>
    <t>引き続き適正な予算執行の確保を図るとともに、国際基幹航路の維持・拡大を図るべく効果的な事業の執行に努める。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4" eb="26">
      <t>キカン</t>
    </rPh>
    <rPh sb="26" eb="28">
      <t>コウロ</t>
    </rPh>
    <rPh sb="29" eb="31">
      <t>イジ</t>
    </rPh>
    <rPh sb="32" eb="34">
      <t>カクダイ</t>
    </rPh>
    <rPh sb="35" eb="36">
      <t>ハカ</t>
    </rPh>
    <rPh sb="39" eb="42">
      <t>コウカテキ</t>
    </rPh>
    <rPh sb="43" eb="45">
      <t>ジギョウ</t>
    </rPh>
    <rPh sb="46" eb="48">
      <t>シッコウ</t>
    </rPh>
    <rPh sb="49" eb="50">
      <t>ツト</t>
    </rPh>
    <phoneticPr fontId="5"/>
  </si>
  <si>
    <t>新26-030</t>
    <rPh sb="0" eb="1">
      <t>シン</t>
    </rPh>
    <phoneticPr fontId="5"/>
  </si>
  <si>
    <t>228</t>
  </si>
  <si>
    <t>236</t>
  </si>
  <si>
    <t>226</t>
  </si>
  <si>
    <t>225</t>
    <phoneticPr fontId="5"/>
  </si>
  <si>
    <t>事業</t>
    <rPh sb="0" eb="2">
      <t>ジギョウ</t>
    </rPh>
    <phoneticPr fontId="5"/>
  </si>
  <si>
    <t>-</t>
    <phoneticPr fontId="5"/>
  </si>
  <si>
    <t>京浜港に寄港する国際基幹航路の輸送力</t>
    <rPh sb="0" eb="2">
      <t>ケイヒン</t>
    </rPh>
    <rPh sb="2" eb="3">
      <t>コウ</t>
    </rPh>
    <rPh sb="4" eb="6">
      <t>キコウ</t>
    </rPh>
    <rPh sb="8" eb="10">
      <t>コクサイ</t>
    </rPh>
    <rPh sb="10" eb="12">
      <t>キカン</t>
    </rPh>
    <rPh sb="12" eb="14">
      <t>コウロ</t>
    </rPh>
    <rPh sb="15" eb="17">
      <t>ユソウ</t>
    </rPh>
    <rPh sb="17" eb="18">
      <t>リョク</t>
    </rPh>
    <phoneticPr fontId="5"/>
  </si>
  <si>
    <t>阪神港に寄港する国際基幹航路の輸送力</t>
    <rPh sb="0" eb="2">
      <t>ハンシン</t>
    </rPh>
    <rPh sb="2" eb="3">
      <t>コウ</t>
    </rPh>
    <rPh sb="4" eb="6">
      <t>キコウ</t>
    </rPh>
    <rPh sb="8" eb="10">
      <t>コクサイ</t>
    </rPh>
    <rPh sb="10" eb="12">
      <t>キカン</t>
    </rPh>
    <rPh sb="12" eb="14">
      <t>コウロ</t>
    </rPh>
    <rPh sb="15" eb="17">
      <t>ユソウ</t>
    </rPh>
    <rPh sb="17" eb="18">
      <t>リョク</t>
    </rPh>
    <phoneticPr fontId="5"/>
  </si>
  <si>
    <t>万TEU</t>
    <rPh sb="0" eb="1">
      <t>マン</t>
    </rPh>
    <phoneticPr fontId="5"/>
  </si>
  <si>
    <t>-</t>
    <phoneticPr fontId="5"/>
  </si>
  <si>
    <t>-</t>
    <phoneticPr fontId="5"/>
  </si>
  <si>
    <t>京浜港に寄港する国際基幹航路について、現行(令和元年7月)の運航頻度の維持・増加に努めつつ、現行以上の輸送力を確保</t>
    <rPh sb="4" eb="6">
      <t>キコウ</t>
    </rPh>
    <rPh sb="8" eb="10">
      <t>コクサイ</t>
    </rPh>
    <rPh sb="10" eb="12">
      <t>キカン</t>
    </rPh>
    <rPh sb="12" eb="14">
      <t>コウロ</t>
    </rPh>
    <phoneticPr fontId="5"/>
  </si>
  <si>
    <t>阪神港に寄港する国際基幹航路について、現行(令和元年7月)の運航頻度の維持・増加に努めつつ、現行以上の輸送力を確保</t>
    <rPh sb="0" eb="3">
      <t>ハンシンコウ</t>
    </rPh>
    <rPh sb="4" eb="6">
      <t>キコウ</t>
    </rPh>
    <rPh sb="8" eb="10">
      <t>コクサイ</t>
    </rPh>
    <rPh sb="10" eb="12">
      <t>キカン</t>
    </rPh>
    <rPh sb="12" eb="14">
      <t>コウロ</t>
    </rPh>
    <phoneticPr fontId="5"/>
  </si>
  <si>
    <t>77  我が国に寄港する国際基幹航路の輸送力の確保（①京浜港）</t>
    <rPh sb="27" eb="29">
      <t>ケイヒン</t>
    </rPh>
    <rPh sb="29" eb="30">
      <t>コウ</t>
    </rPh>
    <phoneticPr fontId="5"/>
  </si>
  <si>
    <t>77  我が国に寄港する国際基幹航路の輸送力の確保（②阪神港）</t>
    <rPh sb="27" eb="29">
      <t>ハンシン</t>
    </rPh>
    <rPh sb="29" eb="30">
      <t>コウ</t>
    </rPh>
    <phoneticPr fontId="5"/>
  </si>
  <si>
    <t>-</t>
    <phoneticPr fontId="5"/>
  </si>
  <si>
    <t>-</t>
    <phoneticPr fontId="5"/>
  </si>
  <si>
    <t>本事業は経済財政運営と改革の基本方針2019、成長戦略フォローアップ等にも位置付けられており、政策体系の中で優先度の高い事業となっている。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セイチョウ</t>
    </rPh>
    <rPh sb="25" eb="27">
      <t>センリャク</t>
    </rPh>
    <rPh sb="34" eb="35">
      <t>トウ</t>
    </rPh>
    <rPh sb="47" eb="49">
      <t>セイサク</t>
    </rPh>
    <rPh sb="49" eb="51">
      <t>タイケイ</t>
    </rPh>
    <rPh sb="52" eb="53">
      <t>ナカ</t>
    </rPh>
    <rPh sb="54" eb="57">
      <t>ユウセンド</t>
    </rPh>
    <rPh sb="58" eb="59">
      <t>タカ</t>
    </rPh>
    <rPh sb="60" eb="62">
      <t>ジギョウ</t>
    </rPh>
    <phoneticPr fontId="5"/>
  </si>
  <si>
    <t>国際戦略港湾（京浜港・阪神港）への集貨は、国内および国外から行うものであり、港湾運営会社と連携しつつ国が先導的に進める必要があり、地方自治体、民間等に委ねられるものではない。</t>
    <rPh sb="21" eb="23">
      <t>コクナイ</t>
    </rPh>
    <rPh sb="26" eb="28">
      <t>コクガイ</t>
    </rPh>
    <rPh sb="30" eb="31">
      <t>オコナ</t>
    </rPh>
    <rPh sb="38" eb="40">
      <t>コウワン</t>
    </rPh>
    <rPh sb="40" eb="42">
      <t>ウンエイ</t>
    </rPh>
    <rPh sb="42" eb="44">
      <t>ガイシャ</t>
    </rPh>
    <rPh sb="45" eb="47">
      <t>レンケイ</t>
    </rPh>
    <rPh sb="65" eb="67">
      <t>チホウ</t>
    </rPh>
    <rPh sb="67" eb="70">
      <t>ジチタイ</t>
    </rPh>
    <rPh sb="71" eb="73">
      <t>ミンカン</t>
    </rPh>
    <rPh sb="73" eb="74">
      <t>トウ</t>
    </rPh>
    <rPh sb="75" eb="76">
      <t>ユダ</t>
    </rPh>
    <phoneticPr fontId="5"/>
  </si>
  <si>
    <t>サイバーシッピングデータ（令和元年）
（同データに記載されている各コンテナ船運航会社の国内寄港スケジュールを基に、港湾局で輸送力を算出）</t>
    <rPh sb="13" eb="15">
      <t>レイワ</t>
    </rPh>
    <rPh sb="15" eb="17">
      <t>ガンネン</t>
    </rPh>
    <rPh sb="20" eb="21">
      <t>ドウ</t>
    </rPh>
    <rPh sb="25" eb="27">
      <t>キサイ</t>
    </rPh>
    <rPh sb="32" eb="33">
      <t>カク</t>
    </rPh>
    <rPh sb="37" eb="38">
      <t>フネ</t>
    </rPh>
    <rPh sb="38" eb="40">
      <t>ウンコウ</t>
    </rPh>
    <rPh sb="40" eb="42">
      <t>ガイシャ</t>
    </rPh>
    <rPh sb="43" eb="45">
      <t>コクナイ</t>
    </rPh>
    <rPh sb="45" eb="47">
      <t>キコウ</t>
    </rPh>
    <rPh sb="54" eb="55">
      <t>モト</t>
    </rPh>
    <rPh sb="57" eb="60">
      <t>コウワンキョク</t>
    </rPh>
    <rPh sb="61" eb="64">
      <t>ユソウリョク</t>
    </rPh>
    <rPh sb="65" eb="67">
      <t>サンシュツ</t>
    </rPh>
    <phoneticPr fontId="5"/>
  </si>
  <si>
    <t>サイバーシッピングデータ（令和元年）
（同データに記載されている各コンテナ船運航会社の国内寄港スケジュールを基に、港湾局で輸送力を算出）</t>
    <rPh sb="20" eb="21">
      <t>ドウ</t>
    </rPh>
    <rPh sb="25" eb="27">
      <t>キサイ</t>
    </rPh>
    <rPh sb="32" eb="33">
      <t>カク</t>
    </rPh>
    <rPh sb="37" eb="38">
      <t>フネ</t>
    </rPh>
    <rPh sb="38" eb="40">
      <t>ウンコウ</t>
    </rPh>
    <rPh sb="40" eb="42">
      <t>ガイシャ</t>
    </rPh>
    <rPh sb="43" eb="45">
      <t>コクナイ</t>
    </rPh>
    <rPh sb="45" eb="47">
      <t>キコウ</t>
    </rPh>
    <rPh sb="54" eb="55">
      <t>モト</t>
    </rPh>
    <rPh sb="57" eb="60">
      <t>コウワンキョク</t>
    </rPh>
    <rPh sb="61" eb="64">
      <t>ユソウリョク</t>
    </rPh>
    <rPh sb="65" eb="67">
      <t>サンシュツ</t>
    </rPh>
    <phoneticPr fontId="5"/>
  </si>
  <si>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挙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rPh sb="49" eb="51">
      <t>イジ</t>
    </rPh>
    <rPh sb="52" eb="54">
      <t>カクダイ</t>
    </rPh>
    <rPh sb="67" eb="69">
      <t>ジョウケン</t>
    </rPh>
    <rPh sb="82" eb="83">
      <t>サイ</t>
    </rPh>
    <rPh sb="88" eb="89">
      <t>リョウ</t>
    </rPh>
    <rPh sb="90" eb="92">
      <t>ソウトウ</t>
    </rPh>
    <rPh sb="92" eb="94">
      <t>テイド</t>
    </rPh>
    <rPh sb="99" eb="100">
      <t>ア</t>
    </rPh>
    <rPh sb="110" eb="111">
      <t>ホン</t>
    </rPh>
    <rPh sb="111" eb="113">
      <t>ジギョウ</t>
    </rPh>
    <phoneticPr fontId="5"/>
  </si>
  <si>
    <t>-</t>
    <phoneticPr fontId="5"/>
  </si>
  <si>
    <t>A.関東地方整備局</t>
    <rPh sb="2" eb="4">
      <t>カントウ</t>
    </rPh>
    <rPh sb="4" eb="6">
      <t>チホウ</t>
    </rPh>
    <rPh sb="6" eb="8">
      <t>セイビ</t>
    </rPh>
    <rPh sb="8" eb="9">
      <t>キョク</t>
    </rPh>
    <phoneticPr fontId="5"/>
  </si>
  <si>
    <t>補助金</t>
    <rPh sb="0" eb="3">
      <t>ホジョキン</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</si>
  <si>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</si>
  <si>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</si>
  <si>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t>
    <phoneticPr fontId="5"/>
  </si>
  <si>
    <t>B.横浜川崎国際港湾（株）</t>
    <phoneticPr fontId="5"/>
  </si>
  <si>
    <t>横浜川崎国際港湾（株）</t>
    <phoneticPr fontId="5"/>
  </si>
  <si>
    <t>阪神国際港湾株式会社</t>
    <phoneticPr fontId="5"/>
  </si>
  <si>
    <t>補助金等交付</t>
  </si>
  <si>
    <t>-</t>
    <phoneticPr fontId="5"/>
  </si>
  <si>
    <t>補助対象者への補助金の交付</t>
    <rPh sb="0" eb="2">
      <t>ホジョ</t>
    </rPh>
    <rPh sb="2" eb="4">
      <t>タイショウ</t>
    </rPh>
    <rPh sb="4" eb="5">
      <t>シャ</t>
    </rPh>
    <rPh sb="7" eb="10">
      <t>ホジョキン</t>
    </rPh>
    <rPh sb="11" eb="13">
      <t>コウフ</t>
    </rPh>
    <phoneticPr fontId="5"/>
  </si>
  <si>
    <t>京浜港国際戦略港湾競争力強化対策事業</t>
    <phoneticPr fontId="5"/>
  </si>
  <si>
    <t>京浜港国際戦略港湾競争力強化対策事業</t>
    <phoneticPr fontId="5"/>
  </si>
  <si>
    <t>阪神港国際戦略港湾競争力強化対策事業</t>
    <phoneticPr fontId="5"/>
  </si>
  <si>
    <t>補助対象者への補助金の交付</t>
    <phoneticPr fontId="5"/>
  </si>
  <si>
    <t>補助対象者への補助金の交付</t>
    <phoneticPr fontId="5"/>
  </si>
  <si>
    <t>484/2</t>
    <phoneticPr fontId="5"/>
  </si>
  <si>
    <t>791/2</t>
    <phoneticPr fontId="5"/>
  </si>
  <si>
    <t>-</t>
    <phoneticPr fontId="5"/>
  </si>
  <si>
    <t>計画的な事業実施に努めており、活動実績は見込み通りである。</t>
    <rPh sb="0" eb="3">
      <t>ケイカクテキ</t>
    </rPh>
    <rPh sb="4" eb="6">
      <t>ジギョウ</t>
    </rPh>
    <rPh sb="6" eb="8">
      <t>ジッシ</t>
    </rPh>
    <rPh sb="9" eb="10">
      <t>ツト</t>
    </rPh>
    <rPh sb="15" eb="17">
      <t>カツドウ</t>
    </rPh>
    <rPh sb="17" eb="19">
      <t>ジッセキ</t>
    </rPh>
    <rPh sb="20" eb="22">
      <t>ミコ</t>
    </rPh>
    <rPh sb="23" eb="24">
      <t>ドオ</t>
    </rPh>
    <phoneticPr fontId="5"/>
  </si>
  <si>
    <t>船社の配船計画の見直しが生じたことによる繰越であり妥当である。</t>
    <rPh sb="0" eb="1">
      <t>フネ</t>
    </rPh>
    <rPh sb="1" eb="2">
      <t>シャ</t>
    </rPh>
    <phoneticPr fontId="5"/>
  </si>
  <si>
    <t>-</t>
    <phoneticPr fontId="5"/>
  </si>
  <si>
    <t>引き続き、本事業の実施の効果を検証し、将来にわたり基幹航路の維持・拡大ができる対策を検討すること。</t>
    <phoneticPr fontId="5"/>
  </si>
  <si>
    <t>-</t>
    <phoneticPr fontId="5"/>
  </si>
  <si>
    <t>-</t>
    <phoneticPr fontId="5"/>
  </si>
  <si>
    <t>・経済財政運営と改革の基本方針2020（令和2年7月17日閣議決定）
・成長戦略フォローアップ（令和2年7月17日閣議決定）
・総合物流施策大綱（平成29年7月28日閣議決定）</t>
    <rPh sb="20" eb="21">
      <t>レイ</t>
    </rPh>
    <rPh sb="21" eb="22">
      <t>ワ</t>
    </rPh>
    <rPh sb="23" eb="24">
      <t>ネン</t>
    </rPh>
    <rPh sb="36" eb="38">
      <t>セイチョウ</t>
    </rPh>
    <rPh sb="38" eb="40">
      <t>センリャク</t>
    </rPh>
    <rPh sb="73" eb="75">
      <t>ヘイセイ</t>
    </rPh>
    <phoneticPr fontId="5"/>
  </si>
  <si>
    <t>執行等改善</t>
  </si>
  <si>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rPh sb="54" eb="56">
      <t>ジュウブン</t>
    </rPh>
    <rPh sb="57" eb="59">
      <t>ケンショウ</t>
    </rPh>
    <rPh sb="60" eb="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</si>
</sst>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40821</xdr:colOff>
      <xdr:row>740</xdr:row>
      <xdr:rowOff>204106</xdr:rowOff>
    </xdr:from>
    <xdr:to>
      <xdr:col>44</xdr:col>
      <xdr:colOff>716</xdr:colOff>
      <xdr:row>778</xdr:row>
      <xdr:rowOff>13605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428" y="45134892"/>
          <a:ext cx="5879002" cy="7824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226</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444</v>
      </c>
      <c r="H5" s="827"/>
      <c r="I5" s="827"/>
      <c r="J5" s="827"/>
      <c r="K5" s="827"/>
      <c r="L5" s="827"/>
      <c r="M5" s="828" t="s">
        <v>65</v>
      </c>
      <c r="N5" s="829"/>
      <c r="O5" s="829"/>
      <c r="P5" s="829"/>
      <c r="Q5" s="829"/>
      <c r="R5" s="830"/>
      <c r="S5" s="831" t="s">
        <v>454</v>
      </c>
      <c r="T5" s="827"/>
      <c r="U5" s="827"/>
      <c r="V5" s="827"/>
      <c r="W5" s="827"/>
      <c r="X5" s="832"/>
      <c r="Y5" s="685" t="s">
        <v>3</v>
      </c>
      <c r="Z5" s="533"/>
      <c r="AA5" s="533"/>
      <c r="AB5" s="533"/>
      <c r="AC5" s="533"/>
      <c r="AD5" s="534"/>
      <c r="AE5" s="686" t="s">
        <v>491</v>
      </c>
      <c r="AF5" s="686"/>
      <c r="AG5" s="686"/>
      <c r="AH5" s="686"/>
      <c r="AI5" s="686"/>
      <c r="AJ5" s="686"/>
      <c r="AK5" s="686"/>
      <c r="AL5" s="686"/>
      <c r="AM5" s="686"/>
      <c r="AN5" s="686"/>
      <c r="AO5" s="686"/>
      <c r="AP5" s="687"/>
      <c r="AQ5" s="688" t="s">
        <v>492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0.25" customHeight="1" x14ac:dyDescent="0.15">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563</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493</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494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1450</v>
      </c>
      <c r="Q13" s="645"/>
      <c r="R13" s="645"/>
      <c r="S13" s="645"/>
      <c r="T13" s="645"/>
      <c r="U13" s="645"/>
      <c r="V13" s="646"/>
      <c r="W13" s="644">
        <v>1462</v>
      </c>
      <c r="X13" s="645"/>
      <c r="Y13" s="645"/>
      <c r="Z13" s="645"/>
      <c r="AA13" s="645"/>
      <c r="AB13" s="645"/>
      <c r="AC13" s="646"/>
      <c r="AD13" s="644">
        <v>663</v>
      </c>
      <c r="AE13" s="645"/>
      <c r="AF13" s="645"/>
      <c r="AG13" s="645"/>
      <c r="AH13" s="645"/>
      <c r="AI13" s="645"/>
      <c r="AJ13" s="646"/>
      <c r="AK13" s="644">
        <v>562</v>
      </c>
      <c r="AL13" s="645"/>
      <c r="AM13" s="645"/>
      <c r="AN13" s="645"/>
      <c r="AO13" s="645"/>
      <c r="AP13" s="645"/>
      <c r="AQ13" s="646"/>
      <c r="AR13" s="906">
        <v>547</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520</v>
      </c>
      <c r="AE14" s="645"/>
      <c r="AF14" s="645"/>
      <c r="AG14" s="645"/>
      <c r="AH14" s="645"/>
      <c r="AI14" s="645"/>
      <c r="AJ14" s="646"/>
      <c r="AK14" s="644" t="s">
        <v>562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v>131</v>
      </c>
      <c r="Q15" s="645"/>
      <c r="R15" s="645"/>
      <c r="S15" s="645"/>
      <c r="T15" s="645"/>
      <c r="U15" s="645"/>
      <c r="V15" s="646"/>
      <c r="W15" s="644" t="s">
        <v>482</v>
      </c>
      <c r="X15" s="645"/>
      <c r="Y15" s="645"/>
      <c r="Z15" s="645"/>
      <c r="AA15" s="645"/>
      <c r="AB15" s="645"/>
      <c r="AC15" s="646"/>
      <c r="AD15" s="644">
        <v>50</v>
      </c>
      <c r="AE15" s="645"/>
      <c r="AF15" s="645"/>
      <c r="AG15" s="645"/>
      <c r="AH15" s="645"/>
      <c r="AI15" s="645"/>
      <c r="AJ15" s="646"/>
      <c r="AK15" s="644">
        <v>229</v>
      </c>
      <c r="AL15" s="645"/>
      <c r="AM15" s="645"/>
      <c r="AN15" s="645"/>
      <c r="AO15" s="645"/>
      <c r="AP15" s="645"/>
      <c r="AQ15" s="646"/>
      <c r="AR15" s="644" t="s">
        <v>562</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v>-50</v>
      </c>
      <c r="X16" s="645"/>
      <c r="Y16" s="645"/>
      <c r="Z16" s="645"/>
      <c r="AA16" s="645"/>
      <c r="AB16" s="645"/>
      <c r="AC16" s="646"/>
      <c r="AD16" s="644">
        <v>-229</v>
      </c>
      <c r="AE16" s="645"/>
      <c r="AF16" s="645"/>
      <c r="AG16" s="645"/>
      <c r="AH16" s="645"/>
      <c r="AI16" s="645"/>
      <c r="AJ16" s="646"/>
      <c r="AK16" s="644" t="s">
        <v>562</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537</v>
      </c>
      <c r="AE17" s="645"/>
      <c r="AF17" s="645"/>
      <c r="AG17" s="645"/>
      <c r="AH17" s="645"/>
      <c r="AI17" s="645"/>
      <c r="AJ17" s="646"/>
      <c r="AK17" s="644" t="s">
        <v>562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1581</v>
      </c>
      <c r="Q18" s="866"/>
      <c r="R18" s="866"/>
      <c r="S18" s="866"/>
      <c r="T18" s="866"/>
      <c r="U18" s="866"/>
      <c r="V18" s="867"/>
      <c r="W18" s="865">
        <f>SUM(W13:AC17)</f>
        <v>1412</v>
      </c>
      <c r="X18" s="866"/>
      <c r="Y18" s="866"/>
      <c r="Z18" s="866"/>
      <c r="AA18" s="866"/>
      <c r="AB18" s="866"/>
      <c r="AC18" s="867"/>
      <c r="AD18" s="865">
        <f>SUM(AD13:AJ17)</f>
        <v>484</v>
      </c>
      <c r="AE18" s="866"/>
      <c r="AF18" s="866"/>
      <c r="AG18" s="866"/>
      <c r="AH18" s="866"/>
      <c r="AI18" s="866"/>
      <c r="AJ18" s="867"/>
      <c r="AK18" s="865">
        <f>SUM(AK13:AQ17)</f>
        <v>791</v>
      </c>
      <c r="AL18" s="866"/>
      <c r="AM18" s="866"/>
      <c r="AN18" s="866"/>
      <c r="AO18" s="866"/>
      <c r="AP18" s="866"/>
      <c r="AQ18" s="867"/>
      <c r="AR18" s="865">
        <f>SUM(AR13:AX17)</f>
        <v>547</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1581</v>
      </c>
      <c r="Q19" s="645"/>
      <c r="R19" s="645"/>
      <c r="S19" s="645"/>
      <c r="T19" s="645"/>
      <c r="U19" s="645"/>
      <c r="V19" s="646"/>
      <c r="W19" s="644">
        <v>1411</v>
      </c>
      <c r="X19" s="645"/>
      <c r="Y19" s="645"/>
      <c r="Z19" s="645"/>
      <c r="AA19" s="645"/>
      <c r="AB19" s="645"/>
      <c r="AC19" s="646"/>
      <c r="AD19" s="644">
        <v>484</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f>IF(P18=0, "-", SUM(P19)/P18)</f>
        <v>1</v>
      </c>
      <c r="Q20" s="303"/>
      <c r="R20" s="303"/>
      <c r="S20" s="303"/>
      <c r="T20" s="303"/>
      <c r="U20" s="303"/>
      <c r="V20" s="303"/>
      <c r="W20" s="303">
        <f t="shared" ref="W20" si="0">IF(W18=0, "-", SUM(W19)/W18)</f>
        <v>0.99929178470254953</v>
      </c>
      <c r="X20" s="303"/>
      <c r="Y20" s="303"/>
      <c r="Z20" s="303"/>
      <c r="AA20" s="303"/>
      <c r="AB20" s="303"/>
      <c r="AC20" s="303"/>
      <c r="AD20" s="303">
        <f t="shared" ref="AD20" si="1">IF(AD18=0, "-", SUM(AD19)/AD18)</f>
        <v>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f>IF(P19=0, "-", SUM(P19)/SUM(P13,P14))</f>
        <v>1.0903448275862069</v>
      </c>
      <c r="Q21" s="303"/>
      <c r="R21" s="303"/>
      <c r="S21" s="303"/>
      <c r="T21" s="303"/>
      <c r="U21" s="303"/>
      <c r="V21" s="303"/>
      <c r="W21" s="303">
        <f t="shared" ref="W21" si="2">IF(W19=0, "-", SUM(W19)/SUM(W13,W14))</f>
        <v>0.96511627906976749</v>
      </c>
      <c r="X21" s="303"/>
      <c r="Y21" s="303"/>
      <c r="Z21" s="303"/>
      <c r="AA21" s="303"/>
      <c r="AB21" s="303"/>
      <c r="AC21" s="303"/>
      <c r="AD21" s="303">
        <f t="shared" ref="AD21" si="3">IF(AD19=0, "-", SUM(AD19)/SUM(AD13,AD14))</f>
        <v>0.73001508295625939</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495</v>
      </c>
      <c r="H23" s="973"/>
      <c r="I23" s="973"/>
      <c r="J23" s="973"/>
      <c r="K23" s="973"/>
      <c r="L23" s="973"/>
      <c r="M23" s="973"/>
      <c r="N23" s="973"/>
      <c r="O23" s="974"/>
      <c r="P23" s="906">
        <v>562</v>
      </c>
      <c r="Q23" s="907"/>
      <c r="R23" s="907"/>
      <c r="S23" s="907"/>
      <c r="T23" s="907"/>
      <c r="U23" s="907"/>
      <c r="V23" s="923"/>
      <c r="W23" s="906">
        <v>547</v>
      </c>
      <c r="X23" s="907"/>
      <c r="Y23" s="907"/>
      <c r="Z23" s="907"/>
      <c r="AA23" s="907"/>
      <c r="AB23" s="907"/>
      <c r="AC23" s="923"/>
      <c r="AD23" s="943" t="s">
        <v>561</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496</v>
      </c>
      <c r="H24" s="925"/>
      <c r="I24" s="925"/>
      <c r="J24" s="925"/>
      <c r="K24" s="925"/>
      <c r="L24" s="925"/>
      <c r="M24" s="925"/>
      <c r="N24" s="925"/>
      <c r="O24" s="926"/>
      <c r="P24" s="644">
        <v>0</v>
      </c>
      <c r="Q24" s="645"/>
      <c r="R24" s="645"/>
      <c r="S24" s="645"/>
      <c r="T24" s="645"/>
      <c r="U24" s="645"/>
      <c r="V24" s="646"/>
      <c r="W24" s="644">
        <v>0</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497</v>
      </c>
      <c r="H25" s="925"/>
      <c r="I25" s="925"/>
      <c r="J25" s="925"/>
      <c r="K25" s="925"/>
      <c r="L25" s="925"/>
      <c r="M25" s="925"/>
      <c r="N25" s="925"/>
      <c r="O25" s="926"/>
      <c r="P25" s="644">
        <v>0</v>
      </c>
      <c r="Q25" s="645"/>
      <c r="R25" s="645"/>
      <c r="S25" s="645"/>
      <c r="T25" s="645"/>
      <c r="U25" s="645"/>
      <c r="V25" s="646"/>
      <c r="W25" s="644">
        <v>0</v>
      </c>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562</v>
      </c>
      <c r="Q29" s="645"/>
      <c r="R29" s="645"/>
      <c r="S29" s="645"/>
      <c r="T29" s="645"/>
      <c r="U29" s="645"/>
      <c r="V29" s="646"/>
      <c r="W29" s="954">
        <f>AR13</f>
        <v>547</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7" t="s">
        <v>482</v>
      </c>
      <c r="AR31" s="185"/>
      <c r="AS31" s="118" t="s">
        <v>188</v>
      </c>
      <c r="AT31" s="119"/>
      <c r="AU31" s="184">
        <v>5</v>
      </c>
      <c r="AV31" s="184"/>
      <c r="AW31" s="384" t="s">
        <v>177</v>
      </c>
      <c r="AX31" s="385"/>
    </row>
    <row r="32" spans="1:50" ht="29.25" customHeight="1" x14ac:dyDescent="0.15">
      <c r="A32" s="389"/>
      <c r="B32" s="387"/>
      <c r="C32" s="387"/>
      <c r="D32" s="387"/>
      <c r="E32" s="387"/>
      <c r="F32" s="388"/>
      <c r="G32" s="551" t="s">
        <v>526</v>
      </c>
      <c r="H32" s="552"/>
      <c r="I32" s="552"/>
      <c r="J32" s="552"/>
      <c r="K32" s="552"/>
      <c r="L32" s="552"/>
      <c r="M32" s="552"/>
      <c r="N32" s="552"/>
      <c r="O32" s="553"/>
      <c r="P32" s="90" t="s">
        <v>521</v>
      </c>
      <c r="Q32" s="90"/>
      <c r="R32" s="90"/>
      <c r="S32" s="90"/>
      <c r="T32" s="90"/>
      <c r="U32" s="90"/>
      <c r="V32" s="90"/>
      <c r="W32" s="90"/>
      <c r="X32" s="91"/>
      <c r="Y32" s="461" t="s">
        <v>12</v>
      </c>
      <c r="Z32" s="521"/>
      <c r="AA32" s="522"/>
      <c r="AB32" s="451" t="s">
        <v>523</v>
      </c>
      <c r="AC32" s="451"/>
      <c r="AD32" s="451"/>
      <c r="AE32" s="202" t="s">
        <v>524</v>
      </c>
      <c r="AF32" s="203"/>
      <c r="AG32" s="203"/>
      <c r="AH32" s="203"/>
      <c r="AI32" s="202" t="s">
        <v>524</v>
      </c>
      <c r="AJ32" s="203"/>
      <c r="AK32" s="203"/>
      <c r="AL32" s="203"/>
      <c r="AM32" s="202">
        <v>27</v>
      </c>
      <c r="AN32" s="203"/>
      <c r="AO32" s="203"/>
      <c r="AP32" s="203"/>
      <c r="AQ32" s="326" t="s">
        <v>489</v>
      </c>
      <c r="AR32" s="192"/>
      <c r="AS32" s="192"/>
      <c r="AT32" s="327"/>
      <c r="AU32" s="203" t="s">
        <v>486</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523</v>
      </c>
      <c r="AC33" s="513"/>
      <c r="AD33" s="513"/>
      <c r="AE33" s="202" t="s">
        <v>498</v>
      </c>
      <c r="AF33" s="203"/>
      <c r="AG33" s="203"/>
      <c r="AH33" s="203"/>
      <c r="AI33" s="202" t="s">
        <v>498</v>
      </c>
      <c r="AJ33" s="203"/>
      <c r="AK33" s="203"/>
      <c r="AL33" s="203"/>
      <c r="AM33" s="202" t="s">
        <v>525</v>
      </c>
      <c r="AN33" s="203"/>
      <c r="AO33" s="203"/>
      <c r="AP33" s="203"/>
      <c r="AQ33" s="326" t="s">
        <v>482</v>
      </c>
      <c r="AR33" s="192"/>
      <c r="AS33" s="192"/>
      <c r="AT33" s="327"/>
      <c r="AU33" s="203">
        <v>27</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t="s">
        <v>498</v>
      </c>
      <c r="AF34" s="203"/>
      <c r="AG34" s="203"/>
      <c r="AH34" s="203"/>
      <c r="AI34" s="202" t="s">
        <v>498</v>
      </c>
      <c r="AJ34" s="203"/>
      <c r="AK34" s="203"/>
      <c r="AL34" s="203"/>
      <c r="AM34" s="202" t="s">
        <v>525</v>
      </c>
      <c r="AN34" s="203"/>
      <c r="AO34" s="203"/>
      <c r="AP34" s="203"/>
      <c r="AQ34" s="326" t="s">
        <v>482</v>
      </c>
      <c r="AR34" s="192"/>
      <c r="AS34" s="192"/>
      <c r="AT34" s="327"/>
      <c r="AU34" s="203" t="s">
        <v>486</v>
      </c>
      <c r="AV34" s="203"/>
      <c r="AW34" s="203"/>
      <c r="AX34" s="205"/>
    </row>
    <row r="35" spans="1:50" ht="23.25" customHeight="1" x14ac:dyDescent="0.15">
      <c r="A35" s="210" t="s">
        <v>303</v>
      </c>
      <c r="B35" s="211"/>
      <c r="C35" s="211"/>
      <c r="D35" s="211"/>
      <c r="E35" s="211"/>
      <c r="F35" s="212"/>
      <c r="G35" s="216" t="s">
        <v>534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315</v>
      </c>
      <c r="AF37" s="230"/>
      <c r="AG37" s="230"/>
      <c r="AH37" s="231"/>
      <c r="AI37" s="229" t="s">
        <v>313</v>
      </c>
      <c r="AJ37" s="230"/>
      <c r="AK37" s="230"/>
      <c r="AL37" s="231"/>
      <c r="AM37" s="235" t="s">
        <v>342</v>
      </c>
      <c r="AN37" s="235"/>
      <c r="AO37" s="235"/>
      <c r="AP37" s="235"/>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7"/>
      <c r="AR38" s="185"/>
      <c r="AS38" s="118" t="s">
        <v>188</v>
      </c>
      <c r="AT38" s="119"/>
      <c r="AU38" s="184">
        <v>5</v>
      </c>
      <c r="AV38" s="184"/>
      <c r="AW38" s="384" t="s">
        <v>177</v>
      </c>
      <c r="AX38" s="385"/>
    </row>
    <row r="39" spans="1:50" ht="29.25" customHeight="1" x14ac:dyDescent="0.15">
      <c r="A39" s="389"/>
      <c r="B39" s="387"/>
      <c r="C39" s="387"/>
      <c r="D39" s="387"/>
      <c r="E39" s="387"/>
      <c r="F39" s="388"/>
      <c r="G39" s="551" t="s">
        <v>527</v>
      </c>
      <c r="H39" s="552"/>
      <c r="I39" s="552"/>
      <c r="J39" s="552"/>
      <c r="K39" s="552"/>
      <c r="L39" s="552"/>
      <c r="M39" s="552"/>
      <c r="N39" s="552"/>
      <c r="O39" s="553"/>
      <c r="P39" s="90" t="s">
        <v>522</v>
      </c>
      <c r="Q39" s="90"/>
      <c r="R39" s="90"/>
      <c r="S39" s="90"/>
      <c r="T39" s="90"/>
      <c r="U39" s="90"/>
      <c r="V39" s="90"/>
      <c r="W39" s="90"/>
      <c r="X39" s="91"/>
      <c r="Y39" s="461" t="s">
        <v>12</v>
      </c>
      <c r="Z39" s="521"/>
      <c r="AA39" s="522"/>
      <c r="AB39" s="451" t="s">
        <v>523</v>
      </c>
      <c r="AC39" s="451"/>
      <c r="AD39" s="451"/>
      <c r="AE39" s="202" t="s">
        <v>525</v>
      </c>
      <c r="AF39" s="203"/>
      <c r="AG39" s="203"/>
      <c r="AH39" s="203"/>
      <c r="AI39" s="202" t="s">
        <v>525</v>
      </c>
      <c r="AJ39" s="203"/>
      <c r="AK39" s="203"/>
      <c r="AL39" s="203"/>
      <c r="AM39" s="202">
        <v>10</v>
      </c>
      <c r="AN39" s="203"/>
      <c r="AO39" s="203"/>
      <c r="AP39" s="203"/>
      <c r="AQ39" s="326" t="s">
        <v>525</v>
      </c>
      <c r="AR39" s="192"/>
      <c r="AS39" s="192"/>
      <c r="AT39" s="327"/>
      <c r="AU39" s="203" t="s">
        <v>525</v>
      </c>
      <c r="AV39" s="203"/>
      <c r="AW39" s="203"/>
      <c r="AX39" s="205"/>
    </row>
    <row r="40" spans="1:50" ht="29.25"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t="s">
        <v>523</v>
      </c>
      <c r="AC40" s="513"/>
      <c r="AD40" s="513"/>
      <c r="AE40" s="202" t="s">
        <v>525</v>
      </c>
      <c r="AF40" s="203"/>
      <c r="AG40" s="203"/>
      <c r="AH40" s="203"/>
      <c r="AI40" s="202" t="s">
        <v>525</v>
      </c>
      <c r="AJ40" s="203"/>
      <c r="AK40" s="203"/>
      <c r="AL40" s="203"/>
      <c r="AM40" s="202" t="s">
        <v>525</v>
      </c>
      <c r="AN40" s="203"/>
      <c r="AO40" s="203"/>
      <c r="AP40" s="203"/>
      <c r="AQ40" s="326" t="s">
        <v>525</v>
      </c>
      <c r="AR40" s="192"/>
      <c r="AS40" s="192"/>
      <c r="AT40" s="327"/>
      <c r="AU40" s="203">
        <v>10</v>
      </c>
      <c r="AV40" s="203"/>
      <c r="AW40" s="203"/>
      <c r="AX40" s="205"/>
    </row>
    <row r="41" spans="1:50" ht="29.25"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t="s">
        <v>525</v>
      </c>
      <c r="AF41" s="203"/>
      <c r="AG41" s="203"/>
      <c r="AH41" s="204"/>
      <c r="AI41" s="202" t="s">
        <v>525</v>
      </c>
      <c r="AJ41" s="203"/>
      <c r="AK41" s="203"/>
      <c r="AL41" s="204"/>
      <c r="AM41" s="202" t="s">
        <v>525</v>
      </c>
      <c r="AN41" s="203"/>
      <c r="AO41" s="203"/>
      <c r="AP41" s="203"/>
      <c r="AQ41" s="326" t="s">
        <v>525</v>
      </c>
      <c r="AR41" s="192"/>
      <c r="AS41" s="192"/>
      <c r="AT41" s="327"/>
      <c r="AU41" s="203" t="s">
        <v>525</v>
      </c>
      <c r="AV41" s="203"/>
      <c r="AW41" s="203"/>
      <c r="AX41" s="205"/>
    </row>
    <row r="42" spans="1:50" ht="23.25" customHeight="1" x14ac:dyDescent="0.15">
      <c r="A42" s="210" t="s">
        <v>303</v>
      </c>
      <c r="B42" s="211"/>
      <c r="C42" s="211"/>
      <c r="D42" s="211"/>
      <c r="E42" s="211"/>
      <c r="F42" s="212"/>
      <c r="G42" s="216" t="s">
        <v>535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315</v>
      </c>
      <c r="AF44" s="230"/>
      <c r="AG44" s="230"/>
      <c r="AH44" s="231"/>
      <c r="AI44" s="229" t="s">
        <v>313</v>
      </c>
      <c r="AJ44" s="230"/>
      <c r="AK44" s="230"/>
      <c r="AL44" s="231"/>
      <c r="AM44" s="235" t="s">
        <v>342</v>
      </c>
      <c r="AN44" s="235"/>
      <c r="AO44" s="235"/>
      <c r="AP44" s="235"/>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12"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2"/>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315</v>
      </c>
      <c r="AF51" s="230"/>
      <c r="AG51" s="230"/>
      <c r="AH51" s="231"/>
      <c r="AI51" s="229" t="s">
        <v>313</v>
      </c>
      <c r="AJ51" s="230"/>
      <c r="AK51" s="230"/>
      <c r="AL51" s="231"/>
      <c r="AM51" s="235" t="s">
        <v>342</v>
      </c>
      <c r="AN51" s="235"/>
      <c r="AO51" s="235"/>
      <c r="AP51" s="235"/>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2"/>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315</v>
      </c>
      <c r="AF58" s="230"/>
      <c r="AG58" s="230"/>
      <c r="AH58" s="231"/>
      <c r="AI58" s="229" t="s">
        <v>313</v>
      </c>
      <c r="AJ58" s="230"/>
      <c r="AK58" s="230"/>
      <c r="AL58" s="231"/>
      <c r="AM58" s="235" t="s">
        <v>342</v>
      </c>
      <c r="AN58" s="235"/>
      <c r="AO58" s="235"/>
      <c r="AP58" s="235"/>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3"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294</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8.2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9" t="s">
        <v>315</v>
      </c>
      <c r="AF73" s="230"/>
      <c r="AG73" s="230"/>
      <c r="AH73" s="231"/>
      <c r="AI73" s="229" t="s">
        <v>313</v>
      </c>
      <c r="AJ73" s="230"/>
      <c r="AK73" s="230"/>
      <c r="AL73" s="231"/>
      <c r="AM73" s="235" t="s">
        <v>342</v>
      </c>
      <c r="AN73" s="235"/>
      <c r="AO73" s="235"/>
      <c r="AP73" s="235"/>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7"/>
      <c r="AR74" s="185"/>
      <c r="AS74" s="118" t="s">
        <v>188</v>
      </c>
      <c r="AT74" s="119"/>
      <c r="AU74" s="577"/>
      <c r="AV74" s="185"/>
      <c r="AW74" s="118" t="s">
        <v>177</v>
      </c>
      <c r="AX74" s="180"/>
    </row>
    <row r="75" spans="1:50" ht="78"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39.7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44.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30.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9" t="s">
        <v>11</v>
      </c>
      <c r="AC85" s="230"/>
      <c r="AD85" s="231"/>
      <c r="AE85" s="229" t="s">
        <v>315</v>
      </c>
      <c r="AF85" s="230"/>
      <c r="AG85" s="230"/>
      <c r="AH85" s="231"/>
      <c r="AI85" s="229" t="s">
        <v>313</v>
      </c>
      <c r="AJ85" s="230"/>
      <c r="AK85" s="230"/>
      <c r="AL85" s="231"/>
      <c r="AM85" s="235" t="s">
        <v>342</v>
      </c>
      <c r="AN85" s="235"/>
      <c r="AO85" s="235"/>
      <c r="AP85" s="235"/>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9" t="s">
        <v>11</v>
      </c>
      <c r="AC90" s="230"/>
      <c r="AD90" s="231"/>
      <c r="AE90" s="229" t="s">
        <v>315</v>
      </c>
      <c r="AF90" s="230"/>
      <c r="AG90" s="230"/>
      <c r="AH90" s="231"/>
      <c r="AI90" s="229" t="s">
        <v>313</v>
      </c>
      <c r="AJ90" s="230"/>
      <c r="AK90" s="230"/>
      <c r="AL90" s="231"/>
      <c r="AM90" s="235" t="s">
        <v>342</v>
      </c>
      <c r="AN90" s="235"/>
      <c r="AO90" s="235"/>
      <c r="AP90" s="235"/>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9" t="s">
        <v>11</v>
      </c>
      <c r="AC95" s="230"/>
      <c r="AD95" s="231"/>
      <c r="AE95" s="229" t="s">
        <v>315</v>
      </c>
      <c r="AF95" s="230"/>
      <c r="AG95" s="230"/>
      <c r="AH95" s="231"/>
      <c r="AI95" s="229" t="s">
        <v>313</v>
      </c>
      <c r="AJ95" s="230"/>
      <c r="AK95" s="230"/>
      <c r="AL95" s="231"/>
      <c r="AM95" s="235" t="s">
        <v>342</v>
      </c>
      <c r="AN95" s="235"/>
      <c r="AO95" s="235"/>
      <c r="AP95" s="235"/>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6.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2" t="s">
        <v>54</v>
      </c>
      <c r="Z101" s="533"/>
      <c r="AA101" s="534"/>
      <c r="AB101" s="450" t="s">
        <v>519</v>
      </c>
      <c r="AC101" s="451"/>
      <c r="AD101" s="451"/>
      <c r="AE101" s="202">
        <v>2</v>
      </c>
      <c r="AF101" s="203"/>
      <c r="AG101" s="203"/>
      <c r="AH101" s="204"/>
      <c r="AI101" s="202">
        <v>2</v>
      </c>
      <c r="AJ101" s="203"/>
      <c r="AK101" s="203"/>
      <c r="AL101" s="204"/>
      <c r="AM101" s="202">
        <v>2</v>
      </c>
      <c r="AN101" s="203"/>
      <c r="AO101" s="203"/>
      <c r="AP101" s="204"/>
      <c r="AQ101" s="202" t="s">
        <v>556</v>
      </c>
      <c r="AR101" s="203"/>
      <c r="AS101" s="203"/>
      <c r="AT101" s="204"/>
      <c r="AU101" s="202" t="s">
        <v>556</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519</v>
      </c>
      <c r="AC102" s="451"/>
      <c r="AD102" s="451"/>
      <c r="AE102" s="407">
        <v>2</v>
      </c>
      <c r="AF102" s="407"/>
      <c r="AG102" s="407"/>
      <c r="AH102" s="407"/>
      <c r="AI102" s="407">
        <v>2</v>
      </c>
      <c r="AJ102" s="407"/>
      <c r="AK102" s="407"/>
      <c r="AL102" s="407"/>
      <c r="AM102" s="407">
        <v>2</v>
      </c>
      <c r="AN102" s="407"/>
      <c r="AO102" s="407"/>
      <c r="AP102" s="407"/>
      <c r="AQ102" s="258">
        <v>2</v>
      </c>
      <c r="AR102" s="259"/>
      <c r="AS102" s="259"/>
      <c r="AT102" s="304"/>
      <c r="AU102" s="258" t="s">
        <v>556</v>
      </c>
      <c r="AV102" s="259"/>
      <c r="AW102" s="259"/>
      <c r="AX102" s="304"/>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9" t="s">
        <v>355</v>
      </c>
      <c r="AR103" s="270"/>
      <c r="AS103" s="270"/>
      <c r="AT103" s="309"/>
      <c r="AU103" s="269" t="s">
        <v>356</v>
      </c>
      <c r="AV103" s="270"/>
      <c r="AW103" s="270"/>
      <c r="AX103" s="271"/>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8"/>
      <c r="AV105" s="259"/>
      <c r="AW105" s="259"/>
      <c r="AX105" s="304"/>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9" t="s">
        <v>355</v>
      </c>
      <c r="AR106" s="270"/>
      <c r="AS106" s="270"/>
      <c r="AT106" s="309"/>
      <c r="AU106" s="269" t="s">
        <v>356</v>
      </c>
      <c r="AV106" s="270"/>
      <c r="AW106" s="270"/>
      <c r="AX106" s="271"/>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8"/>
      <c r="AV108" s="259"/>
      <c r="AW108" s="259"/>
      <c r="AX108" s="304"/>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9" t="s">
        <v>355</v>
      </c>
      <c r="AR109" s="270"/>
      <c r="AS109" s="270"/>
      <c r="AT109" s="309"/>
      <c r="AU109" s="269" t="s">
        <v>356</v>
      </c>
      <c r="AV109" s="270"/>
      <c r="AW109" s="270"/>
      <c r="AX109" s="271"/>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8"/>
      <c r="AV111" s="259"/>
      <c r="AW111" s="259"/>
      <c r="AX111" s="304"/>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9" t="s">
        <v>355</v>
      </c>
      <c r="AR112" s="270"/>
      <c r="AS112" s="270"/>
      <c r="AT112" s="309"/>
      <c r="AU112" s="269" t="s">
        <v>356</v>
      </c>
      <c r="AV112" s="270"/>
      <c r="AW112" s="270"/>
      <c r="AX112" s="271"/>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501</v>
      </c>
      <c r="AC116" s="453"/>
      <c r="AD116" s="454"/>
      <c r="AE116" s="407">
        <v>790500</v>
      </c>
      <c r="AF116" s="407"/>
      <c r="AG116" s="407"/>
      <c r="AH116" s="407"/>
      <c r="AI116" s="407">
        <v>705500</v>
      </c>
      <c r="AJ116" s="407"/>
      <c r="AK116" s="407"/>
      <c r="AL116" s="407"/>
      <c r="AM116" s="407">
        <v>242000</v>
      </c>
      <c r="AN116" s="407"/>
      <c r="AO116" s="407"/>
      <c r="AP116" s="407"/>
      <c r="AQ116" s="202">
        <v>395500</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502</v>
      </c>
      <c r="AC117" s="463"/>
      <c r="AD117" s="464"/>
      <c r="AE117" s="541" t="s">
        <v>503</v>
      </c>
      <c r="AF117" s="541"/>
      <c r="AG117" s="541"/>
      <c r="AH117" s="541"/>
      <c r="AI117" s="541" t="s">
        <v>504</v>
      </c>
      <c r="AJ117" s="541"/>
      <c r="AK117" s="541"/>
      <c r="AL117" s="541"/>
      <c r="AM117" s="541" t="s">
        <v>554</v>
      </c>
      <c r="AN117" s="541"/>
      <c r="AO117" s="541"/>
      <c r="AP117" s="541"/>
      <c r="AQ117" s="541" t="s">
        <v>555</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28.5" customHeight="1" x14ac:dyDescent="0.15">
      <c r="A130" s="173" t="s">
        <v>330</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95" t="s">
        <v>488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5</v>
      </c>
      <c r="AV133" s="185"/>
      <c r="AW133" s="118" t="s">
        <v>177</v>
      </c>
      <c r="AX133" s="180"/>
    </row>
    <row r="134" spans="1:50" ht="31.5" customHeight="1" x14ac:dyDescent="0.15">
      <c r="A134" s="174"/>
      <c r="B134" s="171"/>
      <c r="C134" s="165"/>
      <c r="D134" s="171"/>
      <c r="E134" s="165"/>
      <c r="F134" s="166"/>
      <c r="G134" s="89" t="s">
        <v>528</v>
      </c>
      <c r="H134" s="90"/>
      <c r="I134" s="90"/>
      <c r="J134" s="90"/>
      <c r="K134" s="90"/>
      <c r="L134" s="90"/>
      <c r="M134" s="90"/>
      <c r="N134" s="90"/>
      <c r="O134" s="90"/>
      <c r="P134" s="90"/>
      <c r="Q134" s="90"/>
      <c r="R134" s="90"/>
      <c r="S134" s="90"/>
      <c r="T134" s="90"/>
      <c r="U134" s="90"/>
      <c r="V134" s="90"/>
      <c r="W134" s="90"/>
      <c r="X134" s="91"/>
      <c r="Y134" s="186" t="s">
        <v>202</v>
      </c>
      <c r="Z134" s="187"/>
      <c r="AA134" s="188"/>
      <c r="AB134" s="451" t="s">
        <v>523</v>
      </c>
      <c r="AC134" s="451"/>
      <c r="AD134" s="451"/>
      <c r="AE134" s="191" t="s">
        <v>525</v>
      </c>
      <c r="AF134" s="192"/>
      <c r="AG134" s="192"/>
      <c r="AH134" s="192"/>
      <c r="AI134" s="191" t="s">
        <v>525</v>
      </c>
      <c r="AJ134" s="192"/>
      <c r="AK134" s="192"/>
      <c r="AL134" s="192"/>
      <c r="AM134" s="191">
        <v>27</v>
      </c>
      <c r="AN134" s="192"/>
      <c r="AO134" s="192"/>
      <c r="AP134" s="192"/>
      <c r="AQ134" s="191" t="s">
        <v>482</v>
      </c>
      <c r="AR134" s="192"/>
      <c r="AS134" s="192"/>
      <c r="AT134" s="192"/>
      <c r="AU134" s="191" t="s">
        <v>482</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451" t="s">
        <v>523</v>
      </c>
      <c r="AC135" s="451"/>
      <c r="AD135" s="451"/>
      <c r="AE135" s="191" t="s">
        <v>482</v>
      </c>
      <c r="AF135" s="192"/>
      <c r="AG135" s="192"/>
      <c r="AH135" s="192"/>
      <c r="AI135" s="191" t="s">
        <v>482</v>
      </c>
      <c r="AJ135" s="192"/>
      <c r="AK135" s="192"/>
      <c r="AL135" s="192"/>
      <c r="AM135" s="191" t="s">
        <v>525</v>
      </c>
      <c r="AN135" s="192"/>
      <c r="AO135" s="192"/>
      <c r="AP135" s="192"/>
      <c r="AQ135" s="191" t="s">
        <v>482</v>
      </c>
      <c r="AR135" s="192"/>
      <c r="AS135" s="192"/>
      <c r="AT135" s="192"/>
      <c r="AU135" s="191">
        <v>27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482</v>
      </c>
      <c r="AR137" s="184"/>
      <c r="AS137" s="118" t="s">
        <v>188</v>
      </c>
      <c r="AT137" s="119"/>
      <c r="AU137" s="185">
        <v>5</v>
      </c>
      <c r="AV137" s="185"/>
      <c r="AW137" s="118" t="s">
        <v>177</v>
      </c>
      <c r="AX137" s="180"/>
    </row>
    <row r="138" spans="1:50" ht="30.75" customHeight="1" x14ac:dyDescent="0.15">
      <c r="A138" s="174"/>
      <c r="B138" s="171"/>
      <c r="C138" s="165"/>
      <c r="D138" s="171"/>
      <c r="E138" s="165"/>
      <c r="F138" s="166"/>
      <c r="G138" s="89" t="s">
        <v>529</v>
      </c>
      <c r="H138" s="90"/>
      <c r="I138" s="90"/>
      <c r="J138" s="90"/>
      <c r="K138" s="90"/>
      <c r="L138" s="90"/>
      <c r="M138" s="90"/>
      <c r="N138" s="90"/>
      <c r="O138" s="90"/>
      <c r="P138" s="90"/>
      <c r="Q138" s="90"/>
      <c r="R138" s="90"/>
      <c r="S138" s="90"/>
      <c r="T138" s="90"/>
      <c r="U138" s="90"/>
      <c r="V138" s="90"/>
      <c r="W138" s="90"/>
      <c r="X138" s="91"/>
      <c r="Y138" s="186" t="s">
        <v>202</v>
      </c>
      <c r="Z138" s="187"/>
      <c r="AA138" s="188"/>
      <c r="AB138" s="451" t="s">
        <v>523</v>
      </c>
      <c r="AC138" s="451"/>
      <c r="AD138" s="451"/>
      <c r="AE138" s="191" t="s">
        <v>525</v>
      </c>
      <c r="AF138" s="192"/>
      <c r="AG138" s="192"/>
      <c r="AH138" s="192"/>
      <c r="AI138" s="191" t="s">
        <v>525</v>
      </c>
      <c r="AJ138" s="192"/>
      <c r="AK138" s="192"/>
      <c r="AL138" s="192"/>
      <c r="AM138" s="191">
        <v>10</v>
      </c>
      <c r="AN138" s="192"/>
      <c r="AO138" s="192"/>
      <c r="AP138" s="192"/>
      <c r="AQ138" s="191" t="s">
        <v>531</v>
      </c>
      <c r="AR138" s="192"/>
      <c r="AS138" s="192"/>
      <c r="AT138" s="192"/>
      <c r="AU138" s="191" t="s">
        <v>525</v>
      </c>
      <c r="AV138" s="192"/>
      <c r="AW138" s="192"/>
      <c r="AX138" s="193"/>
    </row>
    <row r="139" spans="1:50" ht="30.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451" t="s">
        <v>523</v>
      </c>
      <c r="AC139" s="451"/>
      <c r="AD139" s="451"/>
      <c r="AE139" s="191" t="s">
        <v>525</v>
      </c>
      <c r="AF139" s="192"/>
      <c r="AG139" s="192"/>
      <c r="AH139" s="192"/>
      <c r="AI139" s="191" t="s">
        <v>525</v>
      </c>
      <c r="AJ139" s="192"/>
      <c r="AK139" s="192"/>
      <c r="AL139" s="192"/>
      <c r="AM139" s="191" t="s">
        <v>530</v>
      </c>
      <c r="AN139" s="192"/>
      <c r="AO139" s="192"/>
      <c r="AP139" s="192"/>
      <c r="AQ139" s="191" t="s">
        <v>525</v>
      </c>
      <c r="AR139" s="192"/>
      <c r="AS139" s="192"/>
      <c r="AT139" s="192"/>
      <c r="AU139" s="191">
        <v>10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482</v>
      </c>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451"/>
      <c r="AC142" s="451"/>
      <c r="AD142" s="451"/>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451"/>
      <c r="AC143" s="451"/>
      <c r="AD143" s="451"/>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451"/>
      <c r="AC146" s="451"/>
      <c r="AD146" s="451"/>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451"/>
      <c r="AC147" s="451"/>
      <c r="AD147" s="451"/>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2.7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7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4.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14.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0.5" customHeight="1" x14ac:dyDescent="0.15">
      <c r="A188" s="174"/>
      <c r="B188" s="171"/>
      <c r="C188" s="165"/>
      <c r="D188" s="171"/>
      <c r="E188" s="110" t="s">
        <v>536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0.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8"/>
      <c r="E430" s="159" t="s">
        <v>323</v>
      </c>
      <c r="F430" s="885"/>
      <c r="G430" s="886" t="s">
        <v>207</v>
      </c>
      <c r="H430" s="108"/>
      <c r="I430" s="108"/>
      <c r="J430" s="887" t="s">
        <v>482</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7"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7"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1"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72.7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63"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3" t="s">
        <v>481</v>
      </c>
      <c r="AE703" s="314"/>
      <c r="AF703" s="314"/>
      <c r="AG703" s="86" t="s">
        <v>533</v>
      </c>
      <c r="AH703" s="87"/>
      <c r="AI703" s="87"/>
      <c r="AJ703" s="87"/>
      <c r="AK703" s="87"/>
      <c r="AL703" s="87"/>
      <c r="AM703" s="87"/>
      <c r="AN703" s="87"/>
      <c r="AO703" s="87"/>
      <c r="AP703" s="87"/>
      <c r="AQ703" s="87"/>
      <c r="AR703" s="87"/>
      <c r="AS703" s="87"/>
      <c r="AT703" s="87"/>
      <c r="AU703" s="87"/>
      <c r="AV703" s="87"/>
      <c r="AW703" s="87"/>
      <c r="AX703" s="88"/>
    </row>
    <row r="704" spans="1:50" ht="63"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484</v>
      </c>
      <c r="AE705" s="702"/>
      <c r="AF705" s="702"/>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36.7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481</v>
      </c>
      <c r="AE708" s="592"/>
      <c r="AF708" s="592"/>
      <c r="AG708" s="729" t="s">
        <v>506</v>
      </c>
      <c r="AH708" s="730"/>
      <c r="AI708" s="730"/>
      <c r="AJ708" s="730"/>
      <c r="AK708" s="730"/>
      <c r="AL708" s="730"/>
      <c r="AM708" s="730"/>
      <c r="AN708" s="730"/>
      <c r="AO708" s="730"/>
      <c r="AP708" s="730"/>
      <c r="AQ708" s="730"/>
      <c r="AR708" s="730"/>
      <c r="AS708" s="730"/>
      <c r="AT708" s="730"/>
      <c r="AU708" s="730"/>
      <c r="AV708" s="730"/>
      <c r="AW708" s="730"/>
      <c r="AX708" s="731"/>
    </row>
    <row r="709" spans="1:50" ht="42"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481</v>
      </c>
      <c r="AE709" s="314"/>
      <c r="AF709" s="314"/>
      <c r="AG709" s="86" t="s">
        <v>507</v>
      </c>
      <c r="AH709" s="87"/>
      <c r="AI709" s="87"/>
      <c r="AJ709" s="87"/>
      <c r="AK709" s="87"/>
      <c r="AL709" s="87"/>
      <c r="AM709" s="87"/>
      <c r="AN709" s="87"/>
      <c r="AO709" s="87"/>
      <c r="AP709" s="87"/>
      <c r="AQ709" s="87"/>
      <c r="AR709" s="87"/>
      <c r="AS709" s="87"/>
      <c r="AT709" s="87"/>
      <c r="AU709" s="87"/>
      <c r="AV709" s="87"/>
      <c r="AW709" s="87"/>
      <c r="AX709" s="88"/>
    </row>
    <row r="710" spans="1:50" ht="42"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481</v>
      </c>
      <c r="AE710" s="314"/>
      <c r="AF710" s="314"/>
      <c r="AG710" s="86" t="s">
        <v>508</v>
      </c>
      <c r="AH710" s="87"/>
      <c r="AI710" s="87"/>
      <c r="AJ710" s="87"/>
      <c r="AK710" s="87"/>
      <c r="AL710" s="87"/>
      <c r="AM710" s="87"/>
      <c r="AN710" s="87"/>
      <c r="AO710" s="87"/>
      <c r="AP710" s="87"/>
      <c r="AQ710" s="87"/>
      <c r="AR710" s="87"/>
      <c r="AS710" s="87"/>
      <c r="AT710" s="87"/>
      <c r="AU710" s="87"/>
      <c r="AV710" s="87"/>
      <c r="AW710" s="87"/>
      <c r="AX710" s="88"/>
    </row>
    <row r="711" spans="1:50" ht="57"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481</v>
      </c>
      <c r="AE711" s="314"/>
      <c r="AF711" s="314"/>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484</v>
      </c>
      <c r="AE713" s="314"/>
      <c r="AF713" s="650"/>
      <c r="AG713" s="86" t="s">
        <v>558</v>
      </c>
      <c r="AH713" s="87"/>
      <c r="AI713" s="87"/>
      <c r="AJ713" s="87"/>
      <c r="AK713" s="87"/>
      <c r="AL713" s="87"/>
      <c r="AM713" s="87"/>
      <c r="AN713" s="87"/>
      <c r="AO713" s="87"/>
      <c r="AP713" s="87"/>
      <c r="AQ713" s="87"/>
      <c r="AR713" s="87"/>
      <c r="AS713" s="87"/>
      <c r="AT713" s="87"/>
      <c r="AU713" s="87"/>
      <c r="AV713" s="87"/>
      <c r="AW713" s="87"/>
      <c r="AX713" s="88"/>
    </row>
    <row r="714" spans="1:50" ht="66"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481</v>
      </c>
      <c r="AE714" s="795"/>
      <c r="AF714" s="796"/>
      <c r="AG714" s="723" t="s">
        <v>509</v>
      </c>
      <c r="AH714" s="724"/>
      <c r="AI714" s="724"/>
      <c r="AJ714" s="724"/>
      <c r="AK714" s="724"/>
      <c r="AL714" s="724"/>
      <c r="AM714" s="724"/>
      <c r="AN714" s="724"/>
      <c r="AO714" s="724"/>
      <c r="AP714" s="724"/>
      <c r="AQ714" s="724"/>
      <c r="AR714" s="724"/>
      <c r="AS714" s="724"/>
      <c r="AT714" s="724"/>
      <c r="AU714" s="724"/>
      <c r="AV714" s="724"/>
      <c r="AW714" s="724"/>
      <c r="AX714" s="725"/>
    </row>
    <row r="715" spans="1:50" ht="5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481</v>
      </c>
      <c r="AE715" s="592"/>
      <c r="AF715" s="643"/>
      <c r="AG715" s="729" t="s">
        <v>510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6" t="s">
        <v>511</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481</v>
      </c>
      <c r="AE717" s="314"/>
      <c r="AF717" s="314"/>
      <c r="AG717" s="86" t="s">
        <v>557</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484</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484</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44.25" customHeight="1" x14ac:dyDescent="0.15">
      <c r="A726" s="627" t="s">
        <v>47</v>
      </c>
      <c r="B726" s="789"/>
      <c r="C726" s="802" t="s">
        <v>52</v>
      </c>
      <c r="D726" s="824"/>
      <c r="E726" s="824"/>
      <c r="F726" s="825"/>
      <c r="G726" s="564" t="s">
        <v>512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37.5" customHeight="1" thickBot="1" x14ac:dyDescent="0.2">
      <c r="A727" s="790"/>
      <c r="B727" s="791"/>
      <c r="C727" s="735" t="s">
        <v>56</v>
      </c>
      <c r="D727" s="736"/>
      <c r="E727" s="736"/>
      <c r="F727" s="737"/>
      <c r="G727" s="562" t="s">
        <v>513</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1.5" customHeight="1" thickBot="1" x14ac:dyDescent="0.2">
      <c r="A729" s="621" t="s">
        <v>559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2.25" customHeight="1" thickBot="1" x14ac:dyDescent="0.2">
      <c r="A731" s="786" t="s">
        <v>136</v>
      </c>
      <c r="B731" s="787"/>
      <c r="C731" s="787"/>
      <c r="D731" s="787"/>
      <c r="E731" s="788"/>
      <c r="F731" s="716" t="s">
        <v>560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35.25" customHeight="1" thickBot="1" x14ac:dyDescent="0.2">
      <c r="A733" s="660" t="s">
        <v>564</v>
      </c>
      <c r="B733" s="661"/>
      <c r="C733" s="661"/>
      <c r="D733" s="661"/>
      <c r="E733" s="662"/>
      <c r="F733" s="624" t="s">
        <v>565</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33.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482</v>
      </c>
      <c r="F737" s="976"/>
      <c r="G737" s="976"/>
      <c r="H737" s="976"/>
      <c r="I737" s="976"/>
      <c r="J737" s="976"/>
      <c r="K737" s="976"/>
      <c r="L737" s="976"/>
      <c r="M737" s="976"/>
      <c r="N737" s="351" t="s">
        <v>321</v>
      </c>
      <c r="O737" s="351"/>
      <c r="P737" s="351"/>
      <c r="Q737" s="351"/>
      <c r="R737" s="976" t="s">
        <v>482</v>
      </c>
      <c r="S737" s="976"/>
      <c r="T737" s="976"/>
      <c r="U737" s="976"/>
      <c r="V737" s="976"/>
      <c r="W737" s="976"/>
      <c r="X737" s="976"/>
      <c r="Y737" s="976"/>
      <c r="Z737" s="976"/>
      <c r="AA737" s="351" t="s">
        <v>320</v>
      </c>
      <c r="AB737" s="351"/>
      <c r="AC737" s="351"/>
      <c r="AD737" s="351"/>
      <c r="AE737" s="976" t="s">
        <v>482</v>
      </c>
      <c r="AF737" s="976"/>
      <c r="AG737" s="976"/>
      <c r="AH737" s="976"/>
      <c r="AI737" s="976"/>
      <c r="AJ737" s="976"/>
      <c r="AK737" s="976"/>
      <c r="AL737" s="976"/>
      <c r="AM737" s="976"/>
      <c r="AN737" s="351" t="s">
        <v>319</v>
      </c>
      <c r="AO737" s="351"/>
      <c r="AP737" s="351"/>
      <c r="AQ737" s="351"/>
      <c r="AR737" s="982" t="s">
        <v>482</v>
      </c>
      <c r="AS737" s="983"/>
      <c r="AT737" s="983"/>
      <c r="AU737" s="983"/>
      <c r="AV737" s="983"/>
      <c r="AW737" s="983"/>
      <c r="AX737" s="984"/>
      <c r="AY737" s="74"/>
      <c r="AZ737" s="74"/>
    </row>
    <row r="738" spans="1:52" ht="24.75" customHeight="1" x14ac:dyDescent="0.15">
      <c r="A738" s="975" t="s">
        <v>318</v>
      </c>
      <c r="B738" s="195"/>
      <c r="C738" s="195"/>
      <c r="D738" s="196"/>
      <c r="E738" s="976" t="s">
        <v>514</v>
      </c>
      <c r="F738" s="976"/>
      <c r="G738" s="976"/>
      <c r="H738" s="976"/>
      <c r="I738" s="976"/>
      <c r="J738" s="976"/>
      <c r="K738" s="976"/>
      <c r="L738" s="976"/>
      <c r="M738" s="976"/>
      <c r="N738" s="351" t="s">
        <v>317</v>
      </c>
      <c r="O738" s="351"/>
      <c r="P738" s="351"/>
      <c r="Q738" s="351"/>
      <c r="R738" s="976" t="s">
        <v>515</v>
      </c>
      <c r="S738" s="976"/>
      <c r="T738" s="976"/>
      <c r="U738" s="976"/>
      <c r="V738" s="976"/>
      <c r="W738" s="976"/>
      <c r="X738" s="976"/>
      <c r="Y738" s="976"/>
      <c r="Z738" s="976"/>
      <c r="AA738" s="351" t="s">
        <v>316</v>
      </c>
      <c r="AB738" s="351"/>
      <c r="AC738" s="351"/>
      <c r="AD738" s="351"/>
      <c r="AE738" s="976" t="s">
        <v>516</v>
      </c>
      <c r="AF738" s="976"/>
      <c r="AG738" s="976"/>
      <c r="AH738" s="976"/>
      <c r="AI738" s="976"/>
      <c r="AJ738" s="976"/>
      <c r="AK738" s="976"/>
      <c r="AL738" s="976"/>
      <c r="AM738" s="976"/>
      <c r="AN738" s="351" t="s">
        <v>315</v>
      </c>
      <c r="AO738" s="351"/>
      <c r="AP738" s="351"/>
      <c r="AQ738" s="351"/>
      <c r="AR738" s="982" t="s">
        <v>517</v>
      </c>
      <c r="AS738" s="983"/>
      <c r="AT738" s="983"/>
      <c r="AU738" s="983"/>
      <c r="AV738" s="983"/>
      <c r="AW738" s="983"/>
      <c r="AX738" s="984"/>
    </row>
    <row r="739" spans="1:52" ht="24.75" customHeight="1" x14ac:dyDescent="0.15">
      <c r="A739" s="975" t="s">
        <v>314</v>
      </c>
      <c r="B739" s="195"/>
      <c r="C739" s="195"/>
      <c r="D739" s="196"/>
      <c r="E739" s="976" t="s">
        <v>518</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485</v>
      </c>
      <c r="F740" s="961"/>
      <c r="G740" s="961"/>
      <c r="H740" s="78" t="str">
        <f>IF(E740="", "", "(")</f>
        <v>(</v>
      </c>
      <c r="I740" s="961"/>
      <c r="J740" s="961"/>
      <c r="K740" s="78" t="str">
        <f>IF(OR(I740="　", I740=""), "", "-")</f>
        <v/>
      </c>
      <c r="L740" s="962">
        <v>220</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 customHeight="1" x14ac:dyDescent="0.15">
      <c r="A780" s="615" t="s">
        <v>309</v>
      </c>
      <c r="B780" s="616"/>
      <c r="C780" s="616"/>
      <c r="D780" s="616"/>
      <c r="E780" s="616"/>
      <c r="F780" s="617"/>
      <c r="G780" s="582" t="s">
        <v>538</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543</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47.2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67.5" customHeight="1" x14ac:dyDescent="0.15">
      <c r="A782" s="618"/>
      <c r="B782" s="619"/>
      <c r="C782" s="619"/>
      <c r="D782" s="619"/>
      <c r="E782" s="619"/>
      <c r="F782" s="620"/>
      <c r="G782" s="657" t="s">
        <v>539</v>
      </c>
      <c r="H782" s="658"/>
      <c r="I782" s="658"/>
      <c r="J782" s="658"/>
      <c r="K782" s="659"/>
      <c r="L782" s="651" t="s">
        <v>548</v>
      </c>
      <c r="M782" s="652"/>
      <c r="N782" s="652"/>
      <c r="O782" s="652"/>
      <c r="P782" s="652"/>
      <c r="Q782" s="652"/>
      <c r="R782" s="652"/>
      <c r="S782" s="652"/>
      <c r="T782" s="652"/>
      <c r="U782" s="652"/>
      <c r="V782" s="652"/>
      <c r="W782" s="652"/>
      <c r="X782" s="653"/>
      <c r="Y782" s="374">
        <v>259</v>
      </c>
      <c r="Z782" s="375"/>
      <c r="AA782" s="375"/>
      <c r="AB782" s="792"/>
      <c r="AC782" s="657" t="s">
        <v>539</v>
      </c>
      <c r="AD782" s="658"/>
      <c r="AE782" s="658"/>
      <c r="AF782" s="658"/>
      <c r="AG782" s="659"/>
      <c r="AH782" s="651" t="s">
        <v>549</v>
      </c>
      <c r="AI782" s="652"/>
      <c r="AJ782" s="652"/>
      <c r="AK782" s="652"/>
      <c r="AL782" s="652"/>
      <c r="AM782" s="652"/>
      <c r="AN782" s="652"/>
      <c r="AO782" s="652"/>
      <c r="AP782" s="652"/>
      <c r="AQ782" s="652"/>
      <c r="AR782" s="652"/>
      <c r="AS782" s="652"/>
      <c r="AT782" s="653"/>
      <c r="AU782" s="374">
        <v>259</v>
      </c>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259</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259</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8.25" customHeight="1" x14ac:dyDescent="0.15">
      <c r="A838" s="362">
        <v>1</v>
      </c>
      <c r="B838" s="362">
        <v>1</v>
      </c>
      <c r="C838" s="347" t="s">
        <v>540</v>
      </c>
      <c r="D838" s="333"/>
      <c r="E838" s="333"/>
      <c r="F838" s="333"/>
      <c r="G838" s="333"/>
      <c r="H838" s="333"/>
      <c r="I838" s="333"/>
      <c r="J838" s="334">
        <v>2000012100001</v>
      </c>
      <c r="K838" s="335"/>
      <c r="L838" s="335"/>
      <c r="M838" s="335"/>
      <c r="N838" s="335"/>
      <c r="O838" s="335"/>
      <c r="P838" s="348" t="s">
        <v>552</v>
      </c>
      <c r="Q838" s="336"/>
      <c r="R838" s="336"/>
      <c r="S838" s="336"/>
      <c r="T838" s="336"/>
      <c r="U838" s="336"/>
      <c r="V838" s="336"/>
      <c r="W838" s="336"/>
      <c r="X838" s="336"/>
      <c r="Y838" s="337">
        <v>259</v>
      </c>
      <c r="Z838" s="338"/>
      <c r="AA838" s="338"/>
      <c r="AB838" s="339"/>
      <c r="AC838" s="349" t="s">
        <v>79</v>
      </c>
      <c r="AD838" s="357"/>
      <c r="AE838" s="357"/>
      <c r="AF838" s="357"/>
      <c r="AG838" s="357"/>
      <c r="AH838" s="358" t="s">
        <v>542</v>
      </c>
      <c r="AI838" s="359"/>
      <c r="AJ838" s="359"/>
      <c r="AK838" s="359"/>
      <c r="AL838" s="343" t="s">
        <v>542</v>
      </c>
      <c r="AM838" s="344"/>
      <c r="AN838" s="344"/>
      <c r="AO838" s="345"/>
      <c r="AP838" s="346"/>
      <c r="AQ838" s="346"/>
      <c r="AR838" s="346"/>
      <c r="AS838" s="346"/>
      <c r="AT838" s="346"/>
      <c r="AU838" s="346"/>
      <c r="AV838" s="346"/>
      <c r="AW838" s="346"/>
      <c r="AX838" s="346"/>
    </row>
    <row r="839" spans="1:50" ht="38.25" customHeight="1" x14ac:dyDescent="0.15">
      <c r="A839" s="362">
        <v>2</v>
      </c>
      <c r="B839" s="362">
        <v>1</v>
      </c>
      <c r="C839" s="347" t="s">
        <v>541</v>
      </c>
      <c r="D839" s="333"/>
      <c r="E839" s="333"/>
      <c r="F839" s="333"/>
      <c r="G839" s="333"/>
      <c r="H839" s="333"/>
      <c r="I839" s="333"/>
      <c r="J839" s="334">
        <v>2000012100001</v>
      </c>
      <c r="K839" s="335"/>
      <c r="L839" s="335"/>
      <c r="M839" s="335"/>
      <c r="N839" s="335"/>
      <c r="O839" s="335"/>
      <c r="P839" s="348" t="s">
        <v>553</v>
      </c>
      <c r="Q839" s="336"/>
      <c r="R839" s="336"/>
      <c r="S839" s="336"/>
      <c r="T839" s="336"/>
      <c r="U839" s="336"/>
      <c r="V839" s="336"/>
      <c r="W839" s="336"/>
      <c r="X839" s="336"/>
      <c r="Y839" s="337">
        <v>225</v>
      </c>
      <c r="Z839" s="338"/>
      <c r="AA839" s="338"/>
      <c r="AB839" s="339"/>
      <c r="AC839" s="349" t="s">
        <v>79</v>
      </c>
      <c r="AD839" s="349"/>
      <c r="AE839" s="349"/>
      <c r="AF839" s="349"/>
      <c r="AG839" s="349"/>
      <c r="AH839" s="358" t="s">
        <v>542</v>
      </c>
      <c r="AI839" s="359"/>
      <c r="AJ839" s="359"/>
      <c r="AK839" s="359"/>
      <c r="AL839" s="343" t="s">
        <v>542</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0.5" customHeight="1" x14ac:dyDescent="0.15">
      <c r="A871" s="362">
        <v>1</v>
      </c>
      <c r="B871" s="362">
        <v>1</v>
      </c>
      <c r="C871" s="347" t="s">
        <v>544</v>
      </c>
      <c r="D871" s="333"/>
      <c r="E871" s="333"/>
      <c r="F871" s="333"/>
      <c r="G871" s="333"/>
      <c r="H871" s="333"/>
      <c r="I871" s="333"/>
      <c r="J871" s="334">
        <v>5020001114429</v>
      </c>
      <c r="K871" s="335"/>
      <c r="L871" s="335"/>
      <c r="M871" s="335"/>
      <c r="N871" s="335"/>
      <c r="O871" s="335"/>
      <c r="P871" s="348" t="s">
        <v>550</v>
      </c>
      <c r="Q871" s="336"/>
      <c r="R871" s="336"/>
      <c r="S871" s="336"/>
      <c r="T871" s="336"/>
      <c r="U871" s="336"/>
      <c r="V871" s="336"/>
      <c r="W871" s="336"/>
      <c r="X871" s="336"/>
      <c r="Y871" s="337">
        <v>259</v>
      </c>
      <c r="Z871" s="338"/>
      <c r="AA871" s="338"/>
      <c r="AB871" s="339"/>
      <c r="AC871" s="349" t="s">
        <v>546</v>
      </c>
      <c r="AD871" s="357"/>
      <c r="AE871" s="357"/>
      <c r="AF871" s="357"/>
      <c r="AG871" s="357"/>
      <c r="AH871" s="358" t="s">
        <v>547</v>
      </c>
      <c r="AI871" s="359"/>
      <c r="AJ871" s="359"/>
      <c r="AK871" s="359"/>
      <c r="AL871" s="343" t="s">
        <v>542</v>
      </c>
      <c r="AM871" s="344"/>
      <c r="AN871" s="344"/>
      <c r="AO871" s="345"/>
      <c r="AP871" s="346"/>
      <c r="AQ871" s="346"/>
      <c r="AR871" s="346"/>
      <c r="AS871" s="346"/>
      <c r="AT871" s="346"/>
      <c r="AU871" s="346"/>
      <c r="AV871" s="346"/>
      <c r="AW871" s="346"/>
      <c r="AX871" s="346"/>
    </row>
    <row r="872" spans="1:50" ht="40.5" customHeight="1" x14ac:dyDescent="0.15">
      <c r="A872" s="362">
        <v>2</v>
      </c>
      <c r="B872" s="362">
        <v>1</v>
      </c>
      <c r="C872" s="347" t="s">
        <v>545</v>
      </c>
      <c r="D872" s="333"/>
      <c r="E872" s="333"/>
      <c r="F872" s="333"/>
      <c r="G872" s="333"/>
      <c r="H872" s="333"/>
      <c r="I872" s="333"/>
      <c r="J872" s="334">
        <v>5140001095698</v>
      </c>
      <c r="K872" s="335"/>
      <c r="L872" s="335"/>
      <c r="M872" s="335"/>
      <c r="N872" s="335"/>
      <c r="O872" s="335"/>
      <c r="P872" s="348" t="s">
        <v>551</v>
      </c>
      <c r="Q872" s="336"/>
      <c r="R872" s="336"/>
      <c r="S872" s="336"/>
      <c r="T872" s="336"/>
      <c r="U872" s="336"/>
      <c r="V872" s="336"/>
      <c r="W872" s="336"/>
      <c r="X872" s="336"/>
      <c r="Y872" s="337">
        <v>225</v>
      </c>
      <c r="Z872" s="338"/>
      <c r="AA872" s="338"/>
      <c r="AB872" s="339"/>
      <c r="AC872" s="349" t="s">
        <v>546</v>
      </c>
      <c r="AD872" s="349"/>
      <c r="AE872" s="349"/>
      <c r="AF872" s="349"/>
      <c r="AG872" s="349"/>
      <c r="AH872" s="358" t="s">
        <v>542</v>
      </c>
      <c r="AI872" s="359"/>
      <c r="AJ872" s="359"/>
      <c r="AK872" s="359"/>
      <c r="AL872" s="343" t="s">
        <v>542</v>
      </c>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542</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Y782">
    <cfRule type="expression" dxfId="2079" priority="13687">
      <formula>IF(RIGHT(TEXT(Y782,"0.#"),1)=".",FALSE,TRUE)</formula>
    </cfRule>
    <cfRule type="expression" dxfId="2078" priority="13688">
      <formula>IF(RIGHT(TEXT(Y782,"0.#"),1)=".",TRUE,FALSE)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0:AO867">
    <cfRule type="expression" dxfId="1797" priority="6635">
      <formula>IF(AND(AL840&gt;=0, RIGHT(TEXT(AL840,"0.#"),1)&lt;&gt;"."),TRUE,FALSE)</formula>
    </cfRule>
    <cfRule type="expression" dxfId="1796" priority="6636">
      <formula>IF(AND(AL840&gt;=0, RIGHT(TEXT(AL840,"0.#"),1)="."),TRUE,FALSE)</formula>
    </cfRule>
    <cfRule type="expression" dxfId="1795" priority="6637">
      <formula>IF(AND(AL840&lt;0, RIGHT(TEXT(AL840,"0.#"),1)&lt;&gt;"."),TRUE,FALSE)</formula>
    </cfRule>
    <cfRule type="expression" dxfId="1794" priority="6638">
      <formula>IF(AND(AL840&lt;0, RIGHT(TEXT(AL840,"0.#"),1)="."),TRUE,FALSE)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0:Y867">
    <cfRule type="expression" dxfId="1723" priority="2963">
      <formula>IF(RIGHT(TEXT(Y840,"0.#"),1)=".",FALSE,TRUE)</formula>
    </cfRule>
    <cfRule type="expression" dxfId="1722" priority="2964">
      <formula>IF(RIGHT(TEXT(Y840,"0.#"),1)=".",TRUE,FALSE)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3:AO1132">
    <cfRule type="expression" dxfId="1693" priority="2869">
      <formula>IF(AND(AL1103&gt;=0, RIGHT(TEXT(AL1103,"0.#"),1)&lt;&gt;"."),TRUE,FALSE)</formula>
    </cfRule>
    <cfRule type="expression" dxfId="1692" priority="2870">
      <formula>IF(AND(AL1103&gt;=0, RIGHT(TEXT(AL1103,"0.#"),1)="."),TRUE,FALSE)</formula>
    </cfRule>
    <cfRule type="expression" dxfId="1691" priority="2871">
      <formula>IF(AND(AL1103&lt;0, RIGHT(TEXT(AL1103,"0.#"),1)&lt;&gt;"."),TRUE,FALSE)</formula>
    </cfRule>
    <cfRule type="expression" dxfId="1690" priority="2872">
      <formula>IF(AND(AL1103&lt;0, RIGHT(TEXT(AL1103,"0.#"),1)="."),TRUE,FALSE)</formula>
    </cfRule>
  </conditionalFormatting>
  <conditionalFormatting sqref="Y1103:Y1132">
    <cfRule type="expression" dxfId="1689" priority="2867">
      <formula>IF(RIGHT(TEXT(Y1103,"0.#"),1)=".",FALSE,TRUE)</formula>
    </cfRule>
    <cfRule type="expression" dxfId="1688" priority="2868">
      <formula>IF(RIGHT(TEXT(Y1103,"0.#"),1)=".",TRUE,FALSE)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8:AO839">
    <cfRule type="expression" dxfId="1679" priority="2821">
      <formula>IF(AND(AL838&gt;=0, RIGHT(TEXT(AL838,"0.#"),1)&lt;&gt;"."),TRUE,FALSE)</formula>
    </cfRule>
    <cfRule type="expression" dxfId="1678" priority="2822">
      <formula>IF(AND(AL838&gt;=0, RIGHT(TEXT(AL838,"0.#"),1)="."),TRUE,FALSE)</formula>
    </cfRule>
    <cfRule type="expression" dxfId="1677" priority="2823">
      <formula>IF(AND(AL838&lt;0, RIGHT(TEXT(AL838,"0.#"),1)&lt;&gt;"."),TRUE,FALSE)</formula>
    </cfRule>
    <cfRule type="expression" dxfId="1676" priority="2824">
      <formula>IF(AND(AL838&lt;0, RIGHT(TEXT(AL838,"0.#"),1)="."),TRUE,FALSE)</formula>
    </cfRule>
  </conditionalFormatting>
  <conditionalFormatting sqref="Y838:Y839">
    <cfRule type="expression" dxfId="1675" priority="2819">
      <formula>IF(RIGHT(TEXT(Y838,"0.#"),1)=".",FALSE,TRUE)</formula>
    </cfRule>
    <cfRule type="expression" dxfId="1674" priority="2820">
      <formula>IF(RIGHT(TEXT(Y838,"0.#"),1)=".",TRUE,FALSE)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3:Y900">
    <cfRule type="expression" dxfId="1361" priority="2079">
      <formula>IF(RIGHT(TEXT(Y873,"0.#"),1)=".",FALSE,TRUE)</formula>
    </cfRule>
    <cfRule type="expression" dxfId="1360" priority="2080">
      <formula>IF(RIGHT(TEXT(Y873,"0.#"),1)=".",TRUE,FALSE)</formula>
    </cfRule>
  </conditionalFormatting>
  <conditionalFormatting sqref="Y871:Y872">
    <cfRule type="expression" dxfId="1359" priority="2073">
      <formula>IF(RIGHT(TEXT(Y871,"0.#"),1)=".",FALSE,TRUE)</formula>
    </cfRule>
    <cfRule type="expression" dxfId="1358" priority="2074">
      <formula>IF(RIGHT(TEXT(Y871,"0.#"),1)=".",TRUE,FALSE)</formula>
    </cfRule>
  </conditionalFormatting>
  <conditionalFormatting sqref="Y906:Y933">
    <cfRule type="expression" dxfId="1357" priority="2067">
      <formula>IF(RIGHT(TEXT(Y906,"0.#"),1)=".",FALSE,TRUE)</formula>
    </cfRule>
    <cfRule type="expression" dxfId="1356" priority="2068">
      <formula>IF(RIGHT(TEXT(Y906,"0.#"),1)=".",TRUE,FALSE)</formula>
    </cfRule>
  </conditionalFormatting>
  <conditionalFormatting sqref="Y904:Y905">
    <cfRule type="expression" dxfId="1355" priority="2061">
      <formula>IF(RIGHT(TEXT(Y904,"0.#"),1)=".",FALSE,TRUE)</formula>
    </cfRule>
    <cfRule type="expression" dxfId="1354" priority="2062">
      <formula>IF(RIGHT(TEXT(Y904,"0.#"),1)=".",TRUE,FALSE)</formula>
    </cfRule>
  </conditionalFormatting>
  <conditionalFormatting sqref="Y939:Y966">
    <cfRule type="expression" dxfId="1353" priority="2055">
      <formula>IF(RIGHT(TEXT(Y939,"0.#"),1)=".",FALSE,TRUE)</formula>
    </cfRule>
    <cfRule type="expression" dxfId="1352" priority="2056">
      <formula>IF(RIGHT(TEXT(Y939,"0.#"),1)=".",TRUE,FALSE)</formula>
    </cfRule>
  </conditionalFormatting>
  <conditionalFormatting sqref="Y937:Y938">
    <cfRule type="expression" dxfId="1351" priority="2049">
      <formula>IF(RIGHT(TEXT(Y937,"0.#"),1)=".",FALSE,TRUE)</formula>
    </cfRule>
    <cfRule type="expression" dxfId="1350" priority="2050">
      <formula>IF(RIGHT(TEXT(Y937,"0.#"),1)=".",TRUE,FALSE)</formula>
    </cfRule>
  </conditionalFormatting>
  <conditionalFormatting sqref="Y972:Y999">
    <cfRule type="expression" dxfId="1349" priority="2043">
      <formula>IF(RIGHT(TEXT(Y972,"0.#"),1)=".",FALSE,TRUE)</formula>
    </cfRule>
    <cfRule type="expression" dxfId="1348" priority="2044">
      <formula>IF(RIGHT(TEXT(Y972,"0.#"),1)=".",TRUE,FALSE)</formula>
    </cfRule>
  </conditionalFormatting>
  <conditionalFormatting sqref="Y970:Y971">
    <cfRule type="expression" dxfId="1347" priority="2037">
      <formula>IF(RIGHT(TEXT(Y970,"0.#"),1)=".",FALSE,TRUE)</formula>
    </cfRule>
    <cfRule type="expression" dxfId="1346" priority="2038">
      <formula>IF(RIGHT(TEXT(Y970,"0.#"),1)=".",TRUE,FALSE)</formula>
    </cfRule>
  </conditionalFormatting>
  <conditionalFormatting sqref="Y1005:Y1032">
    <cfRule type="expression" dxfId="1345" priority="2031">
      <formula>IF(RIGHT(TEXT(Y1005,"0.#"),1)=".",FALSE,TRUE)</formula>
    </cfRule>
    <cfRule type="expression" dxfId="1344" priority="2032">
      <formula>IF(RIGHT(TEXT(Y1005,"0.#"),1)=".",TRUE,FALSE)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3:AO900">
    <cfRule type="expression" dxfId="1263" priority="2081">
      <formula>IF(AND(AL873&gt;=0, RIGHT(TEXT(AL873,"0.#"),1)&lt;&gt;"."),TRUE,FALSE)</formula>
    </cfRule>
    <cfRule type="expression" dxfId="1262" priority="2082">
      <formula>IF(AND(AL873&gt;=0, RIGHT(TEXT(AL873,"0.#"),1)="."),TRUE,FALSE)</formula>
    </cfRule>
    <cfRule type="expression" dxfId="1261" priority="2083">
      <formula>IF(AND(AL873&lt;0, RIGHT(TEXT(AL873,"0.#"),1)&lt;&gt;"."),TRUE,FALSE)</formula>
    </cfRule>
    <cfRule type="expression" dxfId="1260" priority="2084">
      <formula>IF(AND(AL873&lt;0, RIGHT(TEXT(AL873,"0.#"),1)="."),TRUE,FALSE)</formula>
    </cfRule>
  </conditionalFormatting>
  <conditionalFormatting sqref="AL871:AO872">
    <cfRule type="expression" dxfId="1259" priority="2075">
      <formula>IF(AND(AL871&gt;=0, RIGHT(TEXT(AL871,"0.#"),1)&lt;&gt;"."),TRUE,FALSE)</formula>
    </cfRule>
    <cfRule type="expression" dxfId="1258" priority="2076">
      <formula>IF(AND(AL871&gt;=0, RIGHT(TEXT(AL871,"0.#"),1)="."),TRUE,FALSE)</formula>
    </cfRule>
    <cfRule type="expression" dxfId="1257" priority="2077">
      <formula>IF(AND(AL871&lt;0, RIGHT(TEXT(AL871,"0.#"),1)&lt;&gt;"."),TRUE,FALSE)</formula>
    </cfRule>
    <cfRule type="expression" dxfId="1256" priority="2078">
      <formula>IF(AND(AL871&lt;0, RIGHT(TEXT(AL871,"0.#"),1)="."),TRUE,FALSE)</formula>
    </cfRule>
  </conditionalFormatting>
  <conditionalFormatting sqref="AL906:AO933">
    <cfRule type="expression" dxfId="1255" priority="2069">
      <formula>IF(AND(AL906&gt;=0, RIGHT(TEXT(AL906,"0.#"),1)&lt;&gt;"."),TRUE,FALSE)</formula>
    </cfRule>
    <cfRule type="expression" dxfId="1254" priority="2070">
      <formula>IF(AND(AL906&gt;=0, RIGHT(TEXT(AL906,"0.#"),1)="."),TRUE,FALSE)</formula>
    </cfRule>
    <cfRule type="expression" dxfId="1253" priority="2071">
      <formula>IF(AND(AL906&lt;0, RIGHT(TEXT(AL906,"0.#"),1)&lt;&gt;"."),TRUE,FALSE)</formula>
    </cfRule>
    <cfRule type="expression" dxfId="1252" priority="2072">
      <formula>IF(AND(AL906&lt;0, RIGHT(TEXT(AL906,"0.#"),1)="."),TRUE,FALSE)</formula>
    </cfRule>
  </conditionalFormatting>
  <conditionalFormatting sqref="AL904:AO905">
    <cfRule type="expression" dxfId="1251" priority="2063">
      <formula>IF(AND(AL904&gt;=0, RIGHT(TEXT(AL904,"0.#"),1)&lt;&gt;"."),TRUE,FALSE)</formula>
    </cfRule>
    <cfRule type="expression" dxfId="1250" priority="2064">
      <formula>IF(AND(AL904&gt;=0, RIGHT(TEXT(AL904,"0.#"),1)="."),TRUE,FALSE)</formula>
    </cfRule>
    <cfRule type="expression" dxfId="1249" priority="2065">
      <formula>IF(AND(AL904&lt;0, RIGHT(TEXT(AL904,"0.#"),1)&lt;&gt;"."),TRUE,FALSE)</formula>
    </cfRule>
    <cfRule type="expression" dxfId="1248" priority="2066">
      <formula>IF(AND(AL904&lt;0, RIGHT(TEXT(AL904,"0.#"),1)="."),TRUE,FALSE)</formula>
    </cfRule>
  </conditionalFormatting>
  <conditionalFormatting sqref="AL939:AO966">
    <cfRule type="expression" dxfId="1247" priority="2057">
      <formula>IF(AND(AL939&gt;=0, RIGHT(TEXT(AL939,"0.#"),1)&lt;&gt;"."),TRUE,FALSE)</formula>
    </cfRule>
    <cfRule type="expression" dxfId="1246" priority="2058">
      <formula>IF(AND(AL939&gt;=0, RIGHT(TEXT(AL939,"0.#"),1)="."),TRUE,FALSE)</formula>
    </cfRule>
    <cfRule type="expression" dxfId="1245" priority="2059">
      <formula>IF(AND(AL939&lt;0, RIGHT(TEXT(AL939,"0.#"),1)&lt;&gt;"."),TRUE,FALSE)</formula>
    </cfRule>
    <cfRule type="expression" dxfId="1244" priority="2060">
      <formula>IF(AND(AL939&lt;0, RIGHT(TEXT(AL939,"0.#"),1)="."),TRUE,FALSE)</formula>
    </cfRule>
  </conditionalFormatting>
  <conditionalFormatting sqref="AL937:AO938">
    <cfRule type="expression" dxfId="1243" priority="2051">
      <formula>IF(AND(AL937&gt;=0, RIGHT(TEXT(AL937,"0.#"),1)&lt;&gt;"."),TRUE,FALSE)</formula>
    </cfRule>
    <cfRule type="expression" dxfId="1242" priority="2052">
      <formula>IF(AND(AL937&gt;=0, RIGHT(TEXT(AL937,"0.#"),1)="."),TRUE,FALSE)</formula>
    </cfRule>
    <cfRule type="expression" dxfId="1241" priority="2053">
      <formula>IF(AND(AL937&lt;0, RIGHT(TEXT(AL937,"0.#"),1)&lt;&gt;"."),TRUE,FALSE)</formula>
    </cfRule>
    <cfRule type="expression" dxfId="1240" priority="2054">
      <formula>IF(AND(AL937&lt;0, RIGHT(TEXT(AL937,"0.#"),1)="."),TRUE,FALSE)</formula>
    </cfRule>
  </conditionalFormatting>
  <conditionalFormatting sqref="AL972:AO999">
    <cfRule type="expression" dxfId="1239" priority="2045">
      <formula>IF(AND(AL972&gt;=0, RIGHT(TEXT(AL972,"0.#"),1)&lt;&gt;"."),TRUE,FALSE)</formula>
    </cfRule>
    <cfRule type="expression" dxfId="1238" priority="2046">
      <formula>IF(AND(AL972&gt;=0, RIGHT(TEXT(AL972,"0.#"),1)="."),TRUE,FALSE)</formula>
    </cfRule>
    <cfRule type="expression" dxfId="1237" priority="2047">
      <formula>IF(AND(AL972&lt;0, RIGHT(TEXT(AL972,"0.#"),1)&lt;&gt;"."),TRUE,FALSE)</formula>
    </cfRule>
    <cfRule type="expression" dxfId="1236" priority="2048">
      <formula>IF(AND(AL972&lt;0, RIGHT(TEXT(AL972,"0.#"),1)="."),TRUE,FALSE)</formula>
    </cfRule>
  </conditionalFormatting>
  <conditionalFormatting sqref="AL970:AO971">
    <cfRule type="expression" dxfId="1235" priority="2039">
      <formula>IF(AND(AL970&gt;=0, RIGHT(TEXT(AL970,"0.#"),1)&lt;&gt;"."),TRUE,FALSE)</formula>
    </cfRule>
    <cfRule type="expression" dxfId="1234" priority="2040">
      <formula>IF(AND(AL970&gt;=0, RIGHT(TEXT(AL970,"0.#"),1)="."),TRUE,FALSE)</formula>
    </cfRule>
    <cfRule type="expression" dxfId="1233" priority="2041">
      <formula>IF(AND(AL970&lt;0, RIGHT(TEXT(AL970,"0.#"),1)&lt;&gt;"."),TRUE,FALSE)</formula>
    </cfRule>
    <cfRule type="expression" dxfId="1232" priority="2042">
      <formula>IF(AND(AL970&lt;0, RIGHT(TEXT(AL970,"0.#"),1)="."),TRUE,FALSE)</formula>
    </cfRule>
  </conditionalFormatting>
  <conditionalFormatting sqref="AL1005:AO1032">
    <cfRule type="expression" dxfId="1231" priority="2033">
      <formula>IF(AND(AL1005&gt;=0, RIGHT(TEXT(AL1005,"0.#"),1)&lt;&gt;"."),TRUE,FALSE)</formula>
    </cfRule>
    <cfRule type="expression" dxfId="1230" priority="2034">
      <formula>IF(AND(AL1005&gt;=0, RIGHT(TEXT(AL1005,"0.#"),1)="."),TRUE,FALSE)</formula>
    </cfRule>
    <cfRule type="expression" dxfId="1229" priority="2035">
      <formula>IF(AND(AL1005&lt;0, RIGHT(TEXT(AL1005,"0.#"),1)&lt;&gt;"."),TRUE,FALSE)</formula>
    </cfRule>
    <cfRule type="expression" dxfId="1228" priority="2036">
      <formula>IF(AND(AL1005&lt;0, RIGHT(TEXT(AL1005,"0.#"),1)="."),TRUE,FALSE)</formula>
    </cfRule>
  </conditionalFormatting>
  <conditionalFormatting sqref="AL1003:AO1004">
    <cfRule type="expression" dxfId="1227" priority="2027">
      <formula>IF(AND(AL1003&gt;=0, RIGHT(TEXT(AL1003,"0.#"),1)&lt;&gt;"."),TRUE,FALSE)</formula>
    </cfRule>
    <cfRule type="expression" dxfId="1226" priority="2028">
      <formula>IF(AND(AL1003&gt;=0, RIGHT(TEXT(AL1003,"0.#"),1)="."),TRUE,FALSE)</formula>
    </cfRule>
    <cfRule type="expression" dxfId="1225" priority="2029">
      <formula>IF(AND(AL1003&lt;0, RIGHT(TEXT(AL1003,"0.#"),1)&lt;&gt;"."),TRUE,FALSE)</formula>
    </cfRule>
    <cfRule type="expression" dxfId="1224" priority="2030">
      <formula>IF(AND(AL1003&lt;0, RIGHT(TEXT(AL1003,"0.#"),1)="."),TRUE,FALSE)</formula>
    </cfRule>
  </conditionalFormatting>
  <conditionalFormatting sqref="Y1003:Y1004">
    <cfRule type="expression" dxfId="1223" priority="2025">
      <formula>IF(RIGHT(TEXT(Y1003,"0.#"),1)=".",FALSE,TRUE)</formula>
    </cfRule>
    <cfRule type="expression" dxfId="1222" priority="2026">
      <formula>IF(RIGHT(TEXT(Y1003,"0.#"),1)=".",TRUE,FALSE)</formula>
    </cfRule>
  </conditionalFormatting>
  <conditionalFormatting sqref="AL1038:AO1065">
    <cfRule type="expression" dxfId="1221" priority="2021">
      <formula>IF(AND(AL1038&gt;=0, RIGHT(TEXT(AL1038,"0.#"),1)&lt;&gt;"."),TRUE,FALSE)</formula>
    </cfRule>
    <cfRule type="expression" dxfId="1220" priority="2022">
      <formula>IF(AND(AL1038&gt;=0, RIGHT(TEXT(AL1038,"0.#"),1)="."),TRUE,FALSE)</formula>
    </cfRule>
    <cfRule type="expression" dxfId="1219" priority="2023">
      <formula>IF(AND(AL1038&lt;0, RIGHT(TEXT(AL1038,"0.#"),1)&lt;&gt;"."),TRUE,FALSE)</formula>
    </cfRule>
    <cfRule type="expression" dxfId="1218" priority="2024">
      <formula>IF(AND(AL1038&lt;0, RIGHT(TEXT(AL1038,"0.#"),1)="."),TRUE,FALSE)</formula>
    </cfRule>
  </conditionalFormatting>
  <conditionalFormatting sqref="Y1038:Y1065">
    <cfRule type="expression" dxfId="1217" priority="2019">
      <formula>IF(RIGHT(TEXT(Y1038,"0.#"),1)=".",FALSE,TRUE)</formula>
    </cfRule>
    <cfRule type="expression" dxfId="1216" priority="2020">
      <formula>IF(RIGHT(TEXT(Y1038,"0.#"),1)=".",TRUE,FALSE)</formula>
    </cfRule>
  </conditionalFormatting>
  <conditionalFormatting sqref="AL1036:AO1037">
    <cfRule type="expression" dxfId="1215" priority="2015">
      <formula>IF(AND(AL1036&gt;=0, RIGHT(TEXT(AL1036,"0.#"),1)&lt;&gt;"."),TRUE,FALSE)</formula>
    </cfRule>
    <cfRule type="expression" dxfId="1214" priority="2016">
      <formula>IF(AND(AL1036&gt;=0, RIGHT(TEXT(AL1036,"0.#"),1)="."),TRUE,FALSE)</formula>
    </cfRule>
    <cfRule type="expression" dxfId="1213" priority="2017">
      <formula>IF(AND(AL1036&lt;0, RIGHT(TEXT(AL1036,"0.#"),1)&lt;&gt;"."),TRUE,FALSE)</formula>
    </cfRule>
    <cfRule type="expression" dxfId="1212" priority="2018">
      <formula>IF(AND(AL1036&lt;0, RIGHT(TEXT(AL1036,"0.#"),1)="."),TRUE,FALSE)</formula>
    </cfRule>
  </conditionalFormatting>
  <conditionalFormatting sqref="Y1036:Y1037">
    <cfRule type="expression" dxfId="1211" priority="2013">
      <formula>IF(RIGHT(TEXT(Y1036,"0.#"),1)=".",FALSE,TRUE)</formula>
    </cfRule>
    <cfRule type="expression" dxfId="1210" priority="2014">
      <formula>IF(RIGHT(TEXT(Y1036,"0.#"),1)=".",TRUE,FALSE)</formula>
    </cfRule>
  </conditionalFormatting>
  <conditionalFormatting sqref="AL1071:AO1098">
    <cfRule type="expression" dxfId="1209" priority="2009">
      <formula>IF(AND(AL1071&gt;=0, RIGHT(TEXT(AL1071,"0.#"),1)&lt;&gt;"."),TRUE,FALSE)</formula>
    </cfRule>
    <cfRule type="expression" dxfId="1208" priority="2010">
      <formula>IF(AND(AL1071&gt;=0, RIGHT(TEXT(AL1071,"0.#"),1)="."),TRUE,FALSE)</formula>
    </cfRule>
    <cfRule type="expression" dxfId="1207" priority="2011">
      <formula>IF(AND(AL1071&lt;0, RIGHT(TEXT(AL1071,"0.#"),1)&lt;&gt;"."),TRUE,FALSE)</formula>
    </cfRule>
    <cfRule type="expression" dxfId="1206" priority="2012">
      <formula>IF(AND(AL1071&lt;0, RIGHT(TEXT(AL1071,"0.#"),1)="."),TRUE,FALSE)</formula>
    </cfRule>
  </conditionalFormatting>
  <conditionalFormatting sqref="Y1071:Y1098">
    <cfRule type="expression" dxfId="1205" priority="2007">
      <formula>IF(RIGHT(TEXT(Y1071,"0.#"),1)=".",FALSE,TRUE)</formula>
    </cfRule>
    <cfRule type="expression" dxfId="1204" priority="2008">
      <formula>IF(RIGHT(TEXT(Y1071,"0.#"),1)=".",TRUE,FALSE)</formula>
    </cfRule>
  </conditionalFormatting>
  <conditionalFormatting sqref="AL1069:AO1070">
    <cfRule type="expression" dxfId="1203" priority="2003">
      <formula>IF(AND(AL1069&gt;=0, RIGHT(TEXT(AL1069,"0.#"),1)&lt;&gt;"."),TRUE,FALSE)</formula>
    </cfRule>
    <cfRule type="expression" dxfId="1202" priority="2004">
      <formula>IF(AND(AL1069&gt;=0, RIGHT(TEXT(AL1069,"0.#"),1)="."),TRUE,FALSE)</formula>
    </cfRule>
    <cfRule type="expression" dxfId="1201" priority="2005">
      <formula>IF(AND(AL1069&lt;0, RIGHT(TEXT(AL1069,"0.#"),1)&lt;&gt;"."),TRUE,FALSE)</formula>
    </cfRule>
    <cfRule type="expression" dxfId="1200" priority="2006">
      <formula>IF(AND(AL1069&lt;0, RIGHT(TEXT(AL1069,"0.#"),1)="."),TRUE,FALSE)</formula>
    </cfRule>
  </conditionalFormatting>
  <conditionalFormatting sqref="Y1069:Y1070">
    <cfRule type="expression" dxfId="1199" priority="2001">
      <formula>IF(RIGHT(TEXT(Y1069,"0.#"),1)=".",FALSE,TRUE)</formula>
    </cfRule>
    <cfRule type="expression" dxfId="1198" priority="2002">
      <formula>IF(RIGHT(TEXT(Y1069,"0.#"),1)=".",TRUE,FALSE)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M41">
    <cfRule type="expression" dxfId="1195" priority="1983">
      <formula>IF(RIGHT(TEXT(AM41,"0.#"),1)=".",FALSE,TRUE)</formula>
    </cfRule>
    <cfRule type="expression" dxfId="1194" priority="1984">
      <formula>IF(RIGHT(TEXT(AM41,"0.#"),1)=".",TRUE,FALSE)</formula>
    </cfRule>
  </conditionalFormatting>
  <conditionalFormatting sqref="AE41">
    <cfRule type="expression" dxfId="1193" priority="1995">
      <formula>IF(RIGHT(TEXT(AE41,"0.#"),1)=".",FALSE,TRUE)</formula>
    </cfRule>
    <cfRule type="expression" dxfId="1192" priority="1996">
      <formula>IF(RIGHT(TEXT(AE41,"0.#"),1)=".",TRUE,FALSE)</formula>
    </cfRule>
  </conditionalFormatting>
  <conditionalFormatting sqref="AI41">
    <cfRule type="expression" dxfId="1191" priority="1993">
      <formula>IF(RIGHT(TEXT(AI41,"0.#"),1)=".",FALSE,TRUE)</formula>
    </cfRule>
    <cfRule type="expression" dxfId="1190" priority="1994">
      <formula>IF(RIGHT(TEXT(AI41,"0.#"),1)=".",TRUE,FALSE)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E40">
    <cfRule type="expression" dxfId="7" priority="7">
      <formula>IF(RIGHT(TEXT(AE40,"0.#"),1)=".",FALSE,TRUE)</formula>
    </cfRule>
    <cfRule type="expression" dxfId="6" priority="8">
      <formula>IF(RIGHT(TEXT(AE40,"0.#"),1)=".",TRUE,FALSE)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E146:AE147 AI146:AI147 AM146:AM147 AQ146:AQ147 AU146:AU147">
    <cfRule type="expression" dxfId="3" priority="3">
      <formula>IF(RIGHT(TEXT(AE146,"0.#"),1)=".",FALSE,TRUE)</formula>
    </cfRule>
    <cfRule type="expression" dxfId="2" priority="4">
      <formula>IF(RIGHT(TEXT(AE146,"0.#"),1)=".",TRUE,FALSE)</formula>
    </cfRule>
  </conditionalFormatting>
  <conditionalFormatting sqref="AE142:AE143 AI142:AI143 AM142:AM143 AQ142:AQ143 AU142:AU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2020-06-12T07:50:41Z</cp:lastPrinted>
  <dcterms:created xsi:type="dcterms:W3CDTF">2012-03-13T00:50:25Z</dcterms:created>
  <dcterms:modified xsi:type="dcterms:W3CDTF">2020-09-17T12:30:06Z</dcterms:modified>
</cp:coreProperties>
</file>