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重要文書フォルダ(保存期間1年以上)\05_新幹線班\06予算関係\★行政事業レビュー\2020（R2）年度（R元年度事業のレビュー）\200918　【作業依頼】行政事業レビュー最終公表に向けた作業について\02作業用\"/>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<sst xmlns="http://schemas.openxmlformats.org/spreadsheetml/2006/main" count="2256" uniqueCount="594">
  <si>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</si>
  <si>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</si>
  <si>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</si>
  <si>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</si>
  <si>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</si>
  <si>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</si>
  <si>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</si>
  <si>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</si>
  <si>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</si>
  <si>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</si>
  <si>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</si>
  <si>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</si>
  <si>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</si>
  <si>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</si>
  <si>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</si>
  <si>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</si>
  <si>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</si>
  <si>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</si>
  <si>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</si>
  <si>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</si>
  <si>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</si>
  <si>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</si>
  <si>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</si>
  <si>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</si>
  <si>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</si>
  <si>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</si>
  <si>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</si>
  <si>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</si>
  <si>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</si>
  <si>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</si>
  <si>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</si>
  <si>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</si>
  <si>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</si>
  <si>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</si>
  <si>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</si>
  <si>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</si>
  <si>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</si>
  <si>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</si>
  <si>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</si>
  <si>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</si>
  <si>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</si>
  <si>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</si>
  <si>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</si>
  <si>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</si>
  <si>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</si>
  <si>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</si>
  <si>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</si>
  <si>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</si>
  <si>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</si>
  <si>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</si>
  <si>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</si>
  <si>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</si>
  <si>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</si>
  <si>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</si>
  <si>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</si>
  <si>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</si>
  <si>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</si>
  <si>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</si>
  <si>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</si>
  <si>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</si>
  <si>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</si>
  <si>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</si>
  <si>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</si>
  <si>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</si>
  <si>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</si>
  <si>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</si>
  <si>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</si>
  <si>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</si>
  <si>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</si>
  <si>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</si>
  <si>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</si>
  <si>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</si>
  <si>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</si>
  <si>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</si>
  <si>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</si>
  <si>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</si>
  <si>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</si>
  <si>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</si>
  <si>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</si>
  <si>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</si>
  <si>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</si>
  <si>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</si>
  <si>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</si>
  <si>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</si>
  <si>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</si>
  <si>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</si>
  <si>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</si>
  <si>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</si>
  <si>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</si>
  <si>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</si>
  <si>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</si>
  <si>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</si>
  <si>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</si>
  <si>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</si>
  <si>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</si>
  <si>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</si>
  <si>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</si>
  <si>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</si>
  <si>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</si>
  <si>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</si>
  <si>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</si>
  <si>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</si>
  <si>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</si>
  <si>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</si>
  <si>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</si>
  <si>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</si>
  <si>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</si>
  <si>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</si>
  <si>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</si>
  <si>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</si>
  <si>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</si>
  <si>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</si>
  <si>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</si>
  <si>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</si>
  <si>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</si>
  <si>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</si>
  <si>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</si>
  <si>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</si>
  <si>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</si>
  <si>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</si>
  <si>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</si>
  <si>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</si>
  <si>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</si>
  <si>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</si>
  <si>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</si>
  <si>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</si>
  <si>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</si>
  <si>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</si>
  <si>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</si>
  <si>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</si>
  <si>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</si>
  <si>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</si>
  <si>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</si>
  <si>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</si>
  <si>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</si>
  <si>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</si>
  <si>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</si>
  <si>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</si>
  <si>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</si>
  <si>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</si>
  <si>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</si>
  <si>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</si>
  <si>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</si>
  <si>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</si>
  <si>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</si>
  <si>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</si>
  <si>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</si>
  <si>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</si>
  <si>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</si>
  <si>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</si>
  <si>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</si>
  <si>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</si>
  <si>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</si>
  <si>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</si>
  <si>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</si>
  <si>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</si>
  <si>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</si>
  <si>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</si>
  <si>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</si>
  <si>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</si>
  <si>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</si>
  <si>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</si>
  <si>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</si>
  <si>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</si>
  <si>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</si>
  <si>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</si>
  <si>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</si>
  <si>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</si>
  <si>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</si>
  <si>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</si>
  <si>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</si>
  <si>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</si>
  <si>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</si>
  <si>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</si>
  <si>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</si>
  <si>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</si>
  <si>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</si>
  <si>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</si>
  <si>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</si>
  <si>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</si>
  <si>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</si>
  <si>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</si>
  <si>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</si>
  <si>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</si>
  <si>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</si>
  <si>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</si>
  <si>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</si>
  <si>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</si>
  <si>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</si>
  <si>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</si>
  <si>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</si>
  <si>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</si>
  <si>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</si>
  <si>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</si>
  <si>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</si>
  <si>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</si>
  <si>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</si>
  <si>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</si>
  <si>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</si>
  <si>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</si>
  <si>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</si>
  <si>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</si>
  <si>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</si>
  <si>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</si>
  <si>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</si>
  <si>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</si>
  <si>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</si>
  <si>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</si>
  <si>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</si>
  <si>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</si>
  <si>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</si>
  <si>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</si>
  <si>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</si>
  <si>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</si>
  <si>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</si>
  <si>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</si>
  <si>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</si>
  <si>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</si>
  <si>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</si>
  <si>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</si>
  <si>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</si>
  <si>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</si>
  <si>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</si>
  <si>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</si>
  <si>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</si>
  <si>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</si>
  <si>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</si>
  <si>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</si>
  <si>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</si>
  <si>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</si>
  <si>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</si>
  <si>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</si>
  <si>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</si>
  <si>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</si>
  <si>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</si>
  <si>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</si>
  <si>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</si>
  <si>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</si>
  <si>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</si>
  <si>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</si>
  <si>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</si>
  <si>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</si>
  <si>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</si>
  <si>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</si>
  <si>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</si>
  <si>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</si>
  <si>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</si>
  <si>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</si>
  <si>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</si>
  <si>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</si>
  <si>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</si>
  <si>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</si>
  <si>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</si>
  <si>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</si>
  <si>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</si>
  <si>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</si>
  <si>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</si>
  <si>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</si>
  <si>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</si>
  <si>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</si>
  <si>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</si>
  <si>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</si>
  <si>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</si>
  <si>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</si>
  <si>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</si>
  <si>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</si>
  <si>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</si>
  <si>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</si>
  <si>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</si>
  <si>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</si>
  <si>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</si>
  <si>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</si>
  <si>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</si>
  <si>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</si>
  <si>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</si>
  <si>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</si>
  <si>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</si>
  <si>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</si>
  <si>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</si>
  <si>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</si>
  <si>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</si>
  <si>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</si>
  <si>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</si>
  <si>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</si>
  <si>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</si>
  <si>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</si>
  <si>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</si>
  <si>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</si>
  <si>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</si>
  <si>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</si>
  <si>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</si>
  <si>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</si>
  <si>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</si>
  <si>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</si>
  <si>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</si>
  <si>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</si>
  <si>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</si>
  <si>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</si>
  <si>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</si>
  <si>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</si>
  <si>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</si>
  <si>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</si>
  <si>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</si>
  <si>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</si>
  <si>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</si>
  <si>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</si>
  <si>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</si>
  <si>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</si>
  <si>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</si>
  <si>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</si>
  <si>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</si>
  <si>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</si>
  <si>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</si>
  <si>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</si>
  <si>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</si>
  <si>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</si>
  <si>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</si>
  <si>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</si>
  <si>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</si>
  <si>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</si>
  <si>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</si>
  <si>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</si>
  <si>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</si>
  <si>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</si>
  <si>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</si>
  <si>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</si>
  <si>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</si>
  <si>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</si>
  <si>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</si>
  <si>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</si>
  <si>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</si>
  <si>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</si>
  <si>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</si>
  <si>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</si>
  <si>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</si>
  <si>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</si>
  <si>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</si>
  <si>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</si>
  <si>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</si>
  <si>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</si>
  <si>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</si>
  <si>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</si>
  <si>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</si>
  <si>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</si>
  <si>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</si>
  <si>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</si>
  <si>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</si>
  <si>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</si>
  <si>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</si>
  <si>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</si>
  <si>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</si>
  <si>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</si>
  <si>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</si>
  <si>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</si>
  <si>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</si>
  <si>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</si>
  <si>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</si>
  <si>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</si>
  <si>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</si>
  <si>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</si>
  <si>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</si>
  <si>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</si>
  <si>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</si>
  <si>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</si>
  <si>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</si>
  <si>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</si>
  <si>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</si>
  <si>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</si>
  <si>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</si>
  <si>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</si>
  <si>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</si>
  <si>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</si>
  <si>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</si>
  <si>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</si>
  <si>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</si>
  <si>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</si>
  <si>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</si>
  <si>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</si>
  <si>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</si>
  <si>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</si>
  <si>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</si>
  <si>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</si>
  <si>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</si>
  <si>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</si>
  <si>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</si>
  <si>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</si>
  <si>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</si>
  <si>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</si>
  <si>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</si>
  <si>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</si>
  <si>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</si>
  <si>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</si>
  <si>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</si>
  <si>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</si>
  <si>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</si>
  <si>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</si>
  <si>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</si>
  <si>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</si>
  <si>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</si>
  <si>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</si>
  <si>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</si>
  <si>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</si>
  <si>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</si>
  <si>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</si>
  <si>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</si>
  <si>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</si>
  <si>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</si>
  <si>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</si>
  <si>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</si>
  <si>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</si>
  <si>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</si>
  <si>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</si>
  <si>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</si>
  <si>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</si>
  <si>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</si>
  <si>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</si>
  <si>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</si>
  <si>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</si>
  <si>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</si>
  <si>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</si>
  <si>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</si>
  <si>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</si>
  <si>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</si>
  <si>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</si>
  <si>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</si>
  <si>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</si>
  <si>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</si>
  <si>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</si>
  <si>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</si>
  <si>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</si>
  <si>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</si>
  <si>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</si>
  <si>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</si>
  <si>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</si>
  <si>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</si>
  <si>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</si>
  <si>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</si>
  <si>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</si>
  <si>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</si>
  <si>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</si>
  <si>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</si>
  <si>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</si>
  <si>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</si>
  <si>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</si>
  <si>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</si>
  <si>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</si>
  <si>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</si>
  <si>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</si>
  <si>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</si>
  <si>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</si>
  <si>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</si>
  <si>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</si>
  <si>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</si>
  <si>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</si>
  <si>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</si>
  <si>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</si>
  <si>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</si>
  <si>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</si>
  <si>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</si>
  <si>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</si>
  <si>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</si>
  <si>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</si>
  <si>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</si>
  <si>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</si>
  <si>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</si>
  <si>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</si>
  <si>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</si>
  <si>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</si>
  <si>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</si>
  <si>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</si>
  <si>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</si>
  <si>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</si>
  <si>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</si>
  <si>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</si>
  <si>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</si>
  <si>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</si>
  <si>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</si>
  <si>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</si>
  <si>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</si>
  <si>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整備新幹線整備事業</t>
    <rPh sb="0" eb="2">
      <t>セイビ</t>
    </rPh>
    <rPh sb="2" eb="5">
      <t>シンカンセン</t>
    </rPh>
    <rPh sb="5" eb="7">
      <t>セイビ</t>
    </rPh>
    <rPh sb="7" eb="9">
      <t>ジギョウ</t>
    </rPh>
    <phoneticPr fontId="5"/>
  </si>
  <si>
    <t>鉄道局</t>
    <rPh sb="0" eb="2">
      <t>テツドウ</t>
    </rPh>
    <rPh sb="2" eb="3">
      <t>キョク</t>
    </rPh>
    <phoneticPr fontId="5"/>
  </si>
  <si>
    <t>幹線鉄道課、施設課</t>
    <rPh sb="0" eb="2">
      <t>カンセン</t>
    </rPh>
    <rPh sb="2" eb="4">
      <t>テツドウ</t>
    </rPh>
    <rPh sb="4" eb="5">
      <t>カ</t>
    </rPh>
    <rPh sb="6" eb="9">
      <t>シセツカ</t>
    </rPh>
    <phoneticPr fontId="5"/>
  </si>
  <si>
    <t>○</t>
  </si>
  <si>
    <t>全国新幹線鉄道整備法第13条</t>
  </si>
  <si>
    <t>国土形成計画（全国計画）
（平成27年8月14日閣議決定）</t>
    <rPh sb="0" eb="2">
      <t>コクド</t>
    </rPh>
    <rPh sb="2" eb="4">
      <t>ケイセイ</t>
    </rPh>
    <rPh sb="4" eb="6">
      <t>ケイカク</t>
    </rPh>
    <rPh sb="7" eb="9">
      <t>ゼンコク</t>
    </rPh>
    <rPh sb="9" eb="11">
      <t>ケイカク</t>
    </rPh>
    <rPh sb="14" eb="16">
      <t>ヘイセイ</t>
    </rPh>
    <rPh sb="18" eb="19">
      <t>ネン</t>
    </rPh>
    <rPh sb="20" eb="21">
      <t>ガツ</t>
    </rPh>
    <rPh sb="23" eb="24">
      <t>ヒ</t>
    </rPh>
    <rPh sb="24" eb="26">
      <t>カクギ</t>
    </rPh>
    <rPh sb="26" eb="28">
      <t>ケッテイ</t>
    </rPh>
    <phoneticPr fontId="5"/>
  </si>
  <si>
    <t>我が国の基幹的な高速輸送体系を形成するため、地域間の移動時間を大幅に短縮させて関係する地域社会の振興や経済活性化に大きな効果をもたらすとともに、我が国の多重的な幹線交通体系の確保に不可欠であり、かつ環境にも優しい公共交通機関である整備新幹線を着実に整備する。</t>
  </si>
  <si>
    <t>全国新幹線鉄道整備法に基づき、国土交通大臣から建設主体として指名された（独）鉄道建設・運輸施設整備支援機構が建設を行う以下の路線について、事業費の一部を助成する。　
　　①北海道新幹線（新函館北斗～札幌）〔新青森・新函館北斗間の開業から概ね20年後完成予定〕としているが、政府・与党申合せ（H27･1・14）では完成・
　　　 開業時期を令和17年度から5年前倒しし、令和12年度末の完成・開業を目指すこととなった。
　　②北海道新幹線(新青森～新函館北斗)　〔平成28年3月26日完成・開業〕
　　③北陸新幹線(金沢～敦賀)　〔長野・金沢間の開業から概ね10年強後完成予定〕としているが、政府・与党申合せ（H27･1・14）では完成・開業時期を令和
　　　 7年度から3年前倒しし、令和4年度末の完成・開業を目指すこととなった。
　　④九州新幹線(武雄温泉～長崎)　〔認可（平成20年3月）から概ね１0年程度で完成予定〕としているが、政府・与党申合せ（H27･1・14）では完成・開業時
　　　 期を令和4年度から可能な限り前倒しすることとなった。
　　※負担割合　国：2/3、地方公共団体：1/3</t>
    <rPh sb="169" eb="171">
      <t>レイワ</t>
    </rPh>
    <rPh sb="184" eb="186">
      <t>レイワ</t>
    </rPh>
    <rPh sb="324" eb="325">
      <t>ワ</t>
    </rPh>
    <rPh sb="342" eb="344">
      <t>レイワ</t>
    </rPh>
    <rPh sb="451" eb="453">
      <t>レイワ</t>
    </rPh>
    <phoneticPr fontId="5"/>
  </si>
  <si>
    <t>-</t>
  </si>
  <si>
    <t>整備新幹線整備事業費補助</t>
  </si>
  <si>
    <t>平成27年度に目標値設定を行い、令和4年度に、鉄道整備等により５大都市からの鉄道利用所要時間が新たに3時間以内となる地域の人口数を140万人まで引き上げる。</t>
    <rPh sb="0" eb="2">
      <t>ヘイセイ</t>
    </rPh>
    <rPh sb="4" eb="6">
      <t>ネンド</t>
    </rPh>
    <rPh sb="7" eb="10">
      <t>モクヒョウチ</t>
    </rPh>
    <rPh sb="10" eb="12">
      <t>セッテイ</t>
    </rPh>
    <rPh sb="13" eb="14">
      <t>オコナ</t>
    </rPh>
    <rPh sb="16" eb="18">
      <t>レイワ</t>
    </rPh>
    <rPh sb="19" eb="21">
      <t>ネンド</t>
    </rPh>
    <rPh sb="23" eb="25">
      <t>テツドウ</t>
    </rPh>
    <rPh sb="25" eb="27">
      <t>セイビ</t>
    </rPh>
    <rPh sb="27" eb="28">
      <t>トウ</t>
    </rPh>
    <rPh sb="32" eb="35">
      <t>ダイトシ</t>
    </rPh>
    <rPh sb="38" eb="40">
      <t>テツドウ</t>
    </rPh>
    <rPh sb="40" eb="42">
      <t>リヨウ</t>
    </rPh>
    <rPh sb="42" eb="44">
      <t>ショヨウ</t>
    </rPh>
    <rPh sb="44" eb="46">
      <t>ジカン</t>
    </rPh>
    <rPh sb="47" eb="48">
      <t>アラ</t>
    </rPh>
    <rPh sb="51" eb="53">
      <t>ジカン</t>
    </rPh>
    <rPh sb="53" eb="55">
      <t>イナイ</t>
    </rPh>
    <rPh sb="58" eb="60">
      <t>チイキ</t>
    </rPh>
    <rPh sb="61" eb="64">
      <t>ジンコウスウ</t>
    </rPh>
    <rPh sb="68" eb="70">
      <t>マンニン</t>
    </rPh>
    <rPh sb="72" eb="73">
      <t>ヒ</t>
    </rPh>
    <rPh sb="74" eb="75">
      <t>ア</t>
    </rPh>
    <phoneticPr fontId="5"/>
  </si>
  <si>
    <t>鉄道整備等により５大都市からの鉄道利用所要時間が新たに3時間以内となる地域の人口数</t>
    <rPh sb="0" eb="2">
      <t>テツドウ</t>
    </rPh>
    <rPh sb="2" eb="4">
      <t>セイビ</t>
    </rPh>
    <rPh sb="4" eb="5">
      <t>トウ</t>
    </rPh>
    <rPh sb="9" eb="12">
      <t>ダイトシ</t>
    </rPh>
    <rPh sb="15" eb="17">
      <t>テツドウ</t>
    </rPh>
    <rPh sb="17" eb="19">
      <t>リヨウ</t>
    </rPh>
    <rPh sb="19" eb="21">
      <t>ショヨウ</t>
    </rPh>
    <rPh sb="21" eb="23">
      <t>ジカン</t>
    </rPh>
    <rPh sb="24" eb="25">
      <t>アラ</t>
    </rPh>
    <rPh sb="28" eb="30">
      <t>ジカン</t>
    </rPh>
    <rPh sb="30" eb="32">
      <t>イナイ</t>
    </rPh>
    <rPh sb="35" eb="37">
      <t>チイキ</t>
    </rPh>
    <rPh sb="38" eb="41">
      <t>ジンコウスウ</t>
    </rPh>
    <phoneticPr fontId="6"/>
  </si>
  <si>
    <t>万人</t>
    <rPh sb="0" eb="2">
      <t>マンニン</t>
    </rPh>
    <phoneticPr fontId="5"/>
  </si>
  <si>
    <t>鉄道建設について、以下の時期までに完成・開業させることを目指す。
　北陸新幹線（金沢～敦賀間） ： 令和4年度末、九州新幹線西九州ルート（武雄温泉～長崎間） ： 令和4年度
※北海道新幹線は第5期中期計画で目標設定を行う。</t>
    <rPh sb="34" eb="36">
      <t>ホクリク</t>
    </rPh>
    <rPh sb="50" eb="52">
      <t>レイワ</t>
    </rPh>
    <rPh sb="81" eb="83">
      <t>レイワ</t>
    </rPh>
    <rPh sb="88" eb="91">
      <t>ホッカイドウ</t>
    </rPh>
    <rPh sb="91" eb="94">
      <t>シンカンセン</t>
    </rPh>
    <rPh sb="95" eb="96">
      <t>ダイ</t>
    </rPh>
    <rPh sb="97" eb="98">
      <t>キ</t>
    </rPh>
    <rPh sb="98" eb="100">
      <t>チュウキ</t>
    </rPh>
    <rPh sb="100" eb="102">
      <t>ケイカク</t>
    </rPh>
    <rPh sb="103" eb="105">
      <t>モクヒョウ</t>
    </rPh>
    <rPh sb="105" eb="107">
      <t>セッテイ</t>
    </rPh>
    <rPh sb="108" eb="109">
      <t>オコナ</t>
    </rPh>
    <phoneticPr fontId="5"/>
  </si>
  <si>
    <t>完成・開業した整備延長</t>
    <rPh sb="0" eb="2">
      <t>カンセイ</t>
    </rPh>
    <rPh sb="3" eb="5">
      <t>カイギョウ</t>
    </rPh>
    <rPh sb="7" eb="9">
      <t>セイビ</t>
    </rPh>
    <rPh sb="9" eb="11">
      <t>エンチョウ</t>
    </rPh>
    <phoneticPr fontId="5"/>
  </si>
  <si>
    <t>km</t>
  </si>
  <si>
    <t xml:space="preserve">独立行政法人鉄道建設・運輸施設整備支援機構　(第４期中期計画３．（１）①)
https://www.jrtt.go.jp/01Organization/Plan/pdf/keikaku4.pdf </t>
    <rPh sb="23" eb="24">
      <t>ダイ</t>
    </rPh>
    <rPh sb="25" eb="26">
      <t>キ</t>
    </rPh>
    <rPh sb="26" eb="28">
      <t>チュウキ</t>
    </rPh>
    <rPh sb="28" eb="30">
      <t>ケイカク</t>
    </rPh>
    <phoneticPr fontId="5"/>
  </si>
  <si>
    <t>建設を行っている線区数</t>
    <rPh sb="0" eb="2">
      <t>ケンセツ</t>
    </rPh>
    <rPh sb="3" eb="4">
      <t>オコナ</t>
    </rPh>
    <rPh sb="8" eb="10">
      <t>センク</t>
    </rPh>
    <rPh sb="10" eb="11">
      <t>スウ</t>
    </rPh>
    <phoneticPr fontId="5"/>
  </si>
  <si>
    <t>建設線区数</t>
    <rPh sb="0" eb="2">
      <t>ケンセツ</t>
    </rPh>
    <rPh sb="2" eb="4">
      <t>センク</t>
    </rPh>
    <rPh sb="4" eb="5">
      <t>スウ</t>
    </rPh>
    <phoneticPr fontId="5"/>
  </si>
  <si>
    <t>執行額／建設線区数　　　　　　　　　　　　</t>
    <rPh sb="0" eb="2">
      <t>シッコウ</t>
    </rPh>
    <rPh sb="2" eb="3">
      <t>ガク</t>
    </rPh>
    <rPh sb="4" eb="6">
      <t>ケンセツ</t>
    </rPh>
    <rPh sb="6" eb="8">
      <t>センク</t>
    </rPh>
    <rPh sb="8" eb="9">
      <t>スウ</t>
    </rPh>
    <phoneticPr fontId="5"/>
  </si>
  <si>
    <t>百万円</t>
    <rPh sb="0" eb="3">
      <t>ヒャクマンエン</t>
    </rPh>
    <phoneticPr fontId="5"/>
  </si>
  <si>
    <t>執行額/建設線区数</t>
    <rPh sb="0" eb="2">
      <t>シッコウ</t>
    </rPh>
    <rPh sb="2" eb="3">
      <t>ガク</t>
    </rPh>
    <rPh sb="4" eb="6">
      <t>ケンセツ</t>
    </rPh>
    <rPh sb="6" eb="8">
      <t>センク</t>
    </rPh>
    <rPh sb="8" eb="9">
      <t>スウ</t>
    </rPh>
    <phoneticPr fontId="5"/>
  </si>
  <si>
    <t>83,736/5</t>
  </si>
  <si>
    <t>72,440/4</t>
  </si>
  <si>
    <t>90,794/4</t>
  </si>
  <si>
    <t>114,120/4</t>
  </si>
  <si>
    <t>６　国際競争力、観光交流、広域・地域間連携等の確保・強化</t>
  </si>
  <si>
    <t>23　整備新幹線の整備を推進する</t>
  </si>
  <si>
    <t>整備新幹線は、我が国の基幹的な高速輸送体系を形成し、地域間の移動時間を大幅に短縮させて関係する地域社会の振興や経済活性化に大きな効果をもたらすとともに、我が国の多重的な幹線交通体系の確保に不可欠であり、国民や社会のニーズを的確に反映している。</t>
  </si>
  <si>
    <t>新幹線の建設は複数の地方自治体にまたがって計画するものであり、地方自治体や民間が個別に立案し実施することは非効率であるため、国が実施する必要がある。</t>
  </si>
  <si>
    <t>整備新幹線は、我が国の多重的な幹線交通体系の確保に不可欠であり、極めて優先度が高いものである。</t>
  </si>
  <si>
    <t>補助対象者である(独)鉄道建設・運輸施設整備支援機構において、「調達等合理化計画」を作成し、原則として一般競争入札等としている。</t>
  </si>
  <si>
    <t>有</t>
  </si>
  <si>
    <t>全国新幹線鉄道整備法に基づき、事業費の費用負担が行われており、受益者との負担は適切に行われている。</t>
  </si>
  <si>
    <t>補助対象者である(独)鉄道建設・運輸施設整備支援機構において、「調達等合理化計画」を作成し、原則として一般競争入札等とすることや、事業内容を精査し、必要最小限の内容を見極めるなど、コスト縮減に努めている。</t>
  </si>
  <si>
    <t>同上</t>
    <rPh sb="0" eb="2">
      <t>ドウジョウ</t>
    </rPh>
    <phoneticPr fontId="5"/>
  </si>
  <si>
    <t>費目・使途は事業目的に即し、整備新幹線の整備に真に必要なものに限定されている。</t>
  </si>
  <si>
    <t>用地取得などに伴う地権者との価格協議及び道水路付替協議の難航や、トンネル工事における事前に予測することが困難な地質不良等による工事の進捗の遅れ等によるものである。</t>
  </si>
  <si>
    <t>整備中の区間において、コスト縮減や工事の着実な推進に向け、設計・施工方法等の見直しに努めている。</t>
  </si>
  <si>
    <t>‐</t>
  </si>
  <si>
    <t>平成28年3月26日の北海道新幹線（新青森・新函館北斗間）の開業により、５大都市からの鉄道利用所要時間が新たに3時間以内となる地域の人口数が増加した。</t>
  </si>
  <si>
    <t>整備中の区間において、コスト縮減や工事の着実な推進に向け、設計・施工方法・入札契約手続き等の見直しを進めており、効果的かつ低コストで実施できるよう努めている。</t>
  </si>
  <si>
    <t>見込みに見合った活動実績となっている。</t>
  </si>
  <si>
    <t>整備された施設は全国新幹線鉄道整備法に基づき、営業主体に貸付が行われ、十分に活用されている。</t>
  </si>
  <si>
    <t>類似の事業は特段ない。</t>
    <rPh sb="0" eb="2">
      <t>ルイジ</t>
    </rPh>
    <rPh sb="3" eb="5">
      <t>ジギョウ</t>
    </rPh>
    <rPh sb="6" eb="8">
      <t>トクダン</t>
    </rPh>
    <phoneticPr fontId="5"/>
  </si>
  <si>
    <t>建設を行っている区間の整備を着実に進めている。また、北陸新幹線(長野・金沢間)については平成27年3月に開業し、北海道新幹線(新青森・新函館北斗間)については、平成28年3月に開業している。</t>
  </si>
  <si>
    <t>事業の着実な推進にあたっては、引き続き、工事費の縮減、機構の入札・契約手続きの改善に努めていくこととしている。</t>
  </si>
  <si>
    <t>273</t>
  </si>
  <si>
    <t>249</t>
  </si>
  <si>
    <t>0249</t>
  </si>
  <si>
    <t>250</t>
  </si>
  <si>
    <t>252</t>
  </si>
  <si>
    <t>259</t>
  </si>
  <si>
    <t>260</t>
  </si>
  <si>
    <t>256</t>
  </si>
  <si>
    <t>A.（独）鉄道建設・運輸施設整備支援機構</t>
  </si>
  <si>
    <t>B.佐藤・三軌・日本建設技術ＪＶ</t>
    <rPh sb="2" eb="4">
      <t>サトウ</t>
    </rPh>
    <rPh sb="5" eb="6">
      <t>ミ</t>
    </rPh>
    <rPh sb="6" eb="7">
      <t>キ</t>
    </rPh>
    <rPh sb="8" eb="10">
      <t>ニホン</t>
    </rPh>
    <rPh sb="10" eb="12">
      <t>ケンセツ</t>
    </rPh>
    <rPh sb="12" eb="14">
      <t>ギジュツ</t>
    </rPh>
    <phoneticPr fontId="5"/>
  </si>
  <si>
    <t>用地費</t>
    <rPh sb="0" eb="3">
      <t>ヨウチヒ</t>
    </rPh>
    <phoneticPr fontId="5"/>
  </si>
  <si>
    <t>本工事費</t>
    <rPh sb="0" eb="1">
      <t>ホン</t>
    </rPh>
    <rPh sb="1" eb="4">
      <t>コウジヒ</t>
    </rPh>
    <phoneticPr fontId="5"/>
  </si>
  <si>
    <t>管理費等</t>
    <rPh sb="0" eb="3">
      <t>カンリヒ</t>
    </rPh>
    <rPh sb="3" eb="4">
      <t>トウ</t>
    </rPh>
    <phoneticPr fontId="5"/>
  </si>
  <si>
    <t>用地取得に係る補償費等</t>
    <rPh sb="0" eb="2">
      <t>ヨウチ</t>
    </rPh>
    <rPh sb="2" eb="4">
      <t>シュトク</t>
    </rPh>
    <rPh sb="5" eb="6">
      <t>カカ</t>
    </rPh>
    <rPh sb="7" eb="9">
      <t>ホショウ</t>
    </rPh>
    <rPh sb="9" eb="10">
      <t>ヒ</t>
    </rPh>
    <rPh sb="10" eb="11">
      <t>トウ</t>
    </rPh>
    <phoneticPr fontId="5"/>
  </si>
  <si>
    <t>工事の実施、調査、設計、その他諸役務</t>
  </si>
  <si>
    <t>人件費、旅費、事務経費等</t>
  </si>
  <si>
    <t>九州新幹線に係る工事の実施</t>
    <rPh sb="0" eb="2">
      <t>キュウシュウ</t>
    </rPh>
    <rPh sb="2" eb="5">
      <t>シンカンセン</t>
    </rPh>
    <rPh sb="6" eb="7">
      <t>カカ</t>
    </rPh>
    <rPh sb="8" eb="10">
      <t>コウジ</t>
    </rPh>
    <rPh sb="11" eb="13">
      <t>ジッシ</t>
    </rPh>
    <phoneticPr fontId="5"/>
  </si>
  <si>
    <t>C.九州旅客鉄道㈱</t>
    <rPh sb="2" eb="4">
      <t>キュウシュウ</t>
    </rPh>
    <rPh sb="4" eb="6">
      <t>リョカク</t>
    </rPh>
    <rPh sb="6" eb="8">
      <t>テツドウ</t>
    </rPh>
    <phoneticPr fontId="5"/>
  </si>
  <si>
    <t>D.札幌駅総合開発㈱</t>
    <rPh sb="2" eb="5">
      <t>サッポロエキ</t>
    </rPh>
    <rPh sb="5" eb="7">
      <t>ソウゴウ</t>
    </rPh>
    <rPh sb="7" eb="9">
      <t>カイハツ</t>
    </rPh>
    <phoneticPr fontId="5"/>
  </si>
  <si>
    <t>用地補償</t>
    <rPh sb="0" eb="2">
      <t>ヨウチ</t>
    </rPh>
    <rPh sb="2" eb="4">
      <t>ホショウ</t>
    </rPh>
    <phoneticPr fontId="5"/>
  </si>
  <si>
    <t>（独）鉄道建設・運輸施設整備支援機構</t>
  </si>
  <si>
    <t>整備新幹線等の建設、保有、貸付</t>
    <rPh sb="0" eb="2">
      <t>セイビ</t>
    </rPh>
    <rPh sb="2" eb="5">
      <t>シンカンセン</t>
    </rPh>
    <rPh sb="5" eb="6">
      <t>ナド</t>
    </rPh>
    <rPh sb="7" eb="9">
      <t>ケンセツ</t>
    </rPh>
    <rPh sb="10" eb="12">
      <t>ホユウ</t>
    </rPh>
    <rPh sb="13" eb="15">
      <t>カシツケ</t>
    </rPh>
    <phoneticPr fontId="5"/>
  </si>
  <si>
    <t>補助金等交付</t>
  </si>
  <si>
    <t>佐藤・三軌・日本建設技術ＪＶ</t>
  </si>
  <si>
    <t>熊谷・大本・橋本川島・和工ＪＶ</t>
  </si>
  <si>
    <t>奥村･日本国土･札建･山田ＪＶ</t>
  </si>
  <si>
    <t>鹿島・五洋・宮坂・荒井ＪＶ</t>
  </si>
  <si>
    <t>戸田・伊藤・新太平洋・北海道軌道施設ＪＶ</t>
  </si>
  <si>
    <t>鉄建・りんかい日産・西海興業ＪＶ</t>
  </si>
  <si>
    <t>飛島・大豊・齊藤・白木ＪＶ</t>
  </si>
  <si>
    <t>鉄建・アイサワ・福津・西江ＪＶ</t>
  </si>
  <si>
    <t>フジタ・株木・石山・砂子ＪＶ</t>
  </si>
  <si>
    <t>岩田地崎･熊谷･不動テトラ･相互ＪＶ</t>
  </si>
  <si>
    <t>九州新幹線に係る工事の実施</t>
    <rPh sb="0" eb="2">
      <t>キュウシュウ</t>
    </rPh>
    <rPh sb="2" eb="5">
      <t>シンカンセン</t>
    </rPh>
    <rPh sb="6" eb="7">
      <t>カカワ</t>
    </rPh>
    <rPh sb="8" eb="10">
      <t>コウジ</t>
    </rPh>
    <rPh sb="11" eb="13">
      <t>ジッシ</t>
    </rPh>
    <phoneticPr fontId="5"/>
  </si>
  <si>
    <t>北海道新幹線に係る工事の実施</t>
    <rPh sb="0" eb="3">
      <t>ホッカイドウ</t>
    </rPh>
    <rPh sb="3" eb="6">
      <t>シンカンセン</t>
    </rPh>
    <rPh sb="7" eb="8">
      <t>カカワ</t>
    </rPh>
    <rPh sb="9" eb="11">
      <t>コウジ</t>
    </rPh>
    <rPh sb="12" eb="14">
      <t>ジッシ</t>
    </rPh>
    <phoneticPr fontId="6"/>
  </si>
  <si>
    <t>山間部工事であること、工事用道路仮桟橋の延長が長いこと、短いトンネルが３本あるなど、工事工種が多いことから、工程、採算性及び企業体職員等の確保が困難であると考え、参加を回避したものと思われる。今後調達等合理化計画を基に公正性・透明性の確保に努める。</t>
    <rPh sb="0" eb="3">
      <t>サンカンブ</t>
    </rPh>
    <rPh sb="3" eb="5">
      <t>コウジ</t>
    </rPh>
    <rPh sb="11" eb="14">
      <t>コウジヨウ</t>
    </rPh>
    <rPh sb="14" eb="16">
      <t>ドウロ</t>
    </rPh>
    <rPh sb="16" eb="17">
      <t>カリ</t>
    </rPh>
    <rPh sb="17" eb="19">
      <t>サンバシ</t>
    </rPh>
    <rPh sb="20" eb="22">
      <t>エンチョウ</t>
    </rPh>
    <rPh sb="23" eb="24">
      <t>ナガ</t>
    </rPh>
    <rPh sb="28" eb="29">
      <t>ミジカ</t>
    </rPh>
    <rPh sb="36" eb="37">
      <t>ホン</t>
    </rPh>
    <rPh sb="42" eb="44">
      <t>コウジ</t>
    </rPh>
    <rPh sb="44" eb="46">
      <t>コウシュ</t>
    </rPh>
    <rPh sb="47" eb="48">
      <t>オオ</t>
    </rPh>
    <rPh sb="54" eb="56">
      <t>コウテイ</t>
    </rPh>
    <rPh sb="57" eb="60">
      <t>サイサンセイ</t>
    </rPh>
    <rPh sb="60" eb="61">
      <t>オヨ</t>
    </rPh>
    <rPh sb="62" eb="65">
      <t>キギョウタイ</t>
    </rPh>
    <rPh sb="65" eb="67">
      <t>ショクイン</t>
    </rPh>
    <rPh sb="67" eb="68">
      <t>トウ</t>
    </rPh>
    <rPh sb="69" eb="71">
      <t>カクホ</t>
    </rPh>
    <rPh sb="72" eb="74">
      <t>コンナン</t>
    </rPh>
    <rPh sb="78" eb="79">
      <t>カンガ</t>
    </rPh>
    <rPh sb="81" eb="83">
      <t>サンカ</t>
    </rPh>
    <rPh sb="84" eb="86">
      <t>カイヒ</t>
    </rPh>
    <rPh sb="91" eb="92">
      <t>オモ</t>
    </rPh>
    <phoneticPr fontId="5"/>
  </si>
  <si>
    <t>九州旅客鉄道㈱</t>
  </si>
  <si>
    <t>北海道旅客鉄道㈱</t>
  </si>
  <si>
    <t>西日本旅客鉄道㈱</t>
  </si>
  <si>
    <t>日本貨物鉄道㈱</t>
  </si>
  <si>
    <t>倶知安町</t>
    <rPh sb="0" eb="4">
      <t>クッチャンチョウ</t>
    </rPh>
    <phoneticPr fontId="5"/>
  </si>
  <si>
    <t>北斗市</t>
    <rPh sb="0" eb="3">
      <t>ホクトシ</t>
    </rPh>
    <phoneticPr fontId="5"/>
  </si>
  <si>
    <t>北陸電力㈱</t>
    <rPh sb="0" eb="2">
      <t>ホクリク</t>
    </rPh>
    <rPh sb="2" eb="4">
      <t>デンリョク</t>
    </rPh>
    <phoneticPr fontId="5"/>
  </si>
  <si>
    <t>石川県</t>
  </si>
  <si>
    <t>諫早市</t>
    <rPh sb="0" eb="3">
      <t>イサハヤシ</t>
    </rPh>
    <phoneticPr fontId="5"/>
  </si>
  <si>
    <t>九州新幹線に係る工事の実施（21件）</t>
    <rPh sb="0" eb="2">
      <t>キュウシュウ</t>
    </rPh>
    <rPh sb="2" eb="5">
      <t>シンカンセン</t>
    </rPh>
    <rPh sb="6" eb="7">
      <t>カカワ</t>
    </rPh>
    <rPh sb="8" eb="10">
      <t>コウジ</t>
    </rPh>
    <rPh sb="11" eb="13">
      <t>ジッシ</t>
    </rPh>
    <rPh sb="16" eb="17">
      <t>ケン</t>
    </rPh>
    <phoneticPr fontId="5"/>
  </si>
  <si>
    <t>北海道新幹線に係る工事の実施（13件）</t>
    <rPh sb="0" eb="3">
      <t>ホッカイドウ</t>
    </rPh>
    <rPh sb="3" eb="6">
      <t>シンカンセン</t>
    </rPh>
    <rPh sb="7" eb="8">
      <t>カカワ</t>
    </rPh>
    <rPh sb="9" eb="11">
      <t>コウジ</t>
    </rPh>
    <rPh sb="12" eb="14">
      <t>ジッシ</t>
    </rPh>
    <rPh sb="17" eb="18">
      <t>ケン</t>
    </rPh>
    <phoneticPr fontId="5"/>
  </si>
  <si>
    <t>北陸新幹線に係る工事の実施（20件）</t>
    <rPh sb="0" eb="2">
      <t>ホクリク</t>
    </rPh>
    <rPh sb="2" eb="5">
      <t>シンカンセン</t>
    </rPh>
    <rPh sb="6" eb="7">
      <t>カカワ</t>
    </rPh>
    <rPh sb="8" eb="10">
      <t>コウジ</t>
    </rPh>
    <rPh sb="11" eb="13">
      <t>ジッシ</t>
    </rPh>
    <rPh sb="16" eb="17">
      <t>ケン</t>
    </rPh>
    <phoneticPr fontId="5"/>
  </si>
  <si>
    <t>北陸新幹線に係る工事の実施（10件）</t>
    <rPh sb="0" eb="2">
      <t>ホクリク</t>
    </rPh>
    <rPh sb="2" eb="5">
      <t>シンカンセン</t>
    </rPh>
    <rPh sb="6" eb="7">
      <t>カカワ</t>
    </rPh>
    <rPh sb="8" eb="10">
      <t>コウジ</t>
    </rPh>
    <rPh sb="11" eb="13">
      <t>ジッシ</t>
    </rPh>
    <rPh sb="16" eb="17">
      <t>ケン</t>
    </rPh>
    <phoneticPr fontId="5"/>
  </si>
  <si>
    <t>北陸新幹線に係る工事用資材の調達（2件）</t>
    <rPh sb="0" eb="2">
      <t>ホクリク</t>
    </rPh>
    <rPh sb="2" eb="5">
      <t>シンカンセン</t>
    </rPh>
    <rPh sb="6" eb="7">
      <t>カカワ</t>
    </rPh>
    <rPh sb="8" eb="10">
      <t>コウジ</t>
    </rPh>
    <rPh sb="10" eb="11">
      <t>ヨウ</t>
    </rPh>
    <rPh sb="11" eb="13">
      <t>シザイ</t>
    </rPh>
    <rPh sb="14" eb="16">
      <t>チョウタツ</t>
    </rPh>
    <rPh sb="18" eb="19">
      <t>ケン</t>
    </rPh>
    <phoneticPr fontId="5"/>
  </si>
  <si>
    <t>北海道新幹線に係る工事の実施（4件）</t>
    <rPh sb="0" eb="3">
      <t>ホッカイドウ</t>
    </rPh>
    <rPh sb="3" eb="6">
      <t>シンカンセン</t>
    </rPh>
    <rPh sb="7" eb="8">
      <t>カカワ</t>
    </rPh>
    <rPh sb="9" eb="11">
      <t>コウジ</t>
    </rPh>
    <rPh sb="12" eb="14">
      <t>ジッシ</t>
    </rPh>
    <rPh sb="16" eb="17">
      <t>ケン</t>
    </rPh>
    <phoneticPr fontId="5"/>
  </si>
  <si>
    <t>北海道新幹線に係る工事の実施（3件）</t>
    <rPh sb="0" eb="3">
      <t>ホッカイドウ</t>
    </rPh>
    <rPh sb="3" eb="6">
      <t>シンカンセン</t>
    </rPh>
    <rPh sb="7" eb="8">
      <t>カカワ</t>
    </rPh>
    <rPh sb="9" eb="11">
      <t>コウジ</t>
    </rPh>
    <rPh sb="12" eb="14">
      <t>ジッシ</t>
    </rPh>
    <rPh sb="16" eb="17">
      <t>ケン</t>
    </rPh>
    <phoneticPr fontId="5"/>
  </si>
  <si>
    <t>北陸新幹線に係る工事の実施（63件）</t>
    <rPh sb="0" eb="2">
      <t>ホクリク</t>
    </rPh>
    <rPh sb="2" eb="5">
      <t>シンカンセン</t>
    </rPh>
    <rPh sb="6" eb="7">
      <t>カカワ</t>
    </rPh>
    <rPh sb="8" eb="10">
      <t>コウジ</t>
    </rPh>
    <rPh sb="11" eb="13">
      <t>ジッシ</t>
    </rPh>
    <rPh sb="16" eb="17">
      <t>ケン</t>
    </rPh>
    <phoneticPr fontId="5"/>
  </si>
  <si>
    <t>北陸新幹線に係る工事の実施（5件）</t>
    <rPh sb="0" eb="2">
      <t>ホクリク</t>
    </rPh>
    <rPh sb="2" eb="5">
      <t>シンカンセン</t>
    </rPh>
    <rPh sb="6" eb="7">
      <t>カカワ</t>
    </rPh>
    <rPh sb="8" eb="10">
      <t>コウジ</t>
    </rPh>
    <rPh sb="11" eb="13">
      <t>ジッシ</t>
    </rPh>
    <rPh sb="15" eb="16">
      <t>ケン</t>
    </rPh>
    <phoneticPr fontId="5"/>
  </si>
  <si>
    <t>九州新幹線に係る工事の実施（1件）</t>
    <rPh sb="0" eb="2">
      <t>キュウシュウ</t>
    </rPh>
    <rPh sb="2" eb="5">
      <t>シンカンセン</t>
    </rPh>
    <rPh sb="6" eb="7">
      <t>カカワ</t>
    </rPh>
    <rPh sb="8" eb="10">
      <t>コウジ</t>
    </rPh>
    <rPh sb="11" eb="13">
      <t>ジッシ</t>
    </rPh>
    <rPh sb="15" eb="16">
      <t>ケン</t>
    </rPh>
    <phoneticPr fontId="5"/>
  </si>
  <si>
    <t>札幌駅総合開発㈱</t>
    <rPh sb="0" eb="3">
      <t>サッポロエキ</t>
    </rPh>
    <rPh sb="3" eb="5">
      <t>ソウゴウ</t>
    </rPh>
    <rPh sb="5" eb="7">
      <t>カイハツ</t>
    </rPh>
    <phoneticPr fontId="5"/>
  </si>
  <si>
    <t>個人</t>
    <rPh sb="0" eb="2">
      <t>コジン</t>
    </rPh>
    <phoneticPr fontId="5"/>
  </si>
  <si>
    <t>本田興業㈱</t>
    <rPh sb="0" eb="2">
      <t>ホンダ</t>
    </rPh>
    <rPh sb="2" eb="4">
      <t>コウギョウ</t>
    </rPh>
    <phoneticPr fontId="5"/>
  </si>
  <si>
    <t>㈱フルヤ総業</t>
    <rPh sb="4" eb="6">
      <t>ソウギョウ</t>
    </rPh>
    <phoneticPr fontId="5"/>
  </si>
  <si>
    <t>飛騨運輸㈱</t>
    <rPh sb="0" eb="2">
      <t>ヒダ</t>
    </rPh>
    <rPh sb="2" eb="4">
      <t>ウンユ</t>
    </rPh>
    <phoneticPr fontId="5"/>
  </si>
  <si>
    <t>北海道新幹線に係る補償</t>
    <rPh sb="0" eb="3">
      <t>ホッカイドウ</t>
    </rPh>
    <rPh sb="3" eb="6">
      <t>シンカンセン</t>
    </rPh>
    <rPh sb="7" eb="8">
      <t>カカワ</t>
    </rPh>
    <rPh sb="9" eb="11">
      <t>ホショウ</t>
    </rPh>
    <phoneticPr fontId="5"/>
  </si>
  <si>
    <t>北陸新幹線に係る補償</t>
    <rPh sb="0" eb="2">
      <t>ホクリク</t>
    </rPh>
    <rPh sb="2" eb="5">
      <t>シンカンセン</t>
    </rPh>
    <rPh sb="6" eb="7">
      <t>カカワ</t>
    </rPh>
    <rPh sb="8" eb="10">
      <t>ホショウ</t>
    </rPh>
    <phoneticPr fontId="5"/>
  </si>
  <si>
    <t>整備新幹線の開業効果に関する調査（平成31年度：整備新幹線建設推進高度化事業）</t>
    <phoneticPr fontId="5"/>
  </si>
  <si>
    <t>引き続き工費縮減を図りながら、事業を進めて頂きたい。</t>
    <rPh sb="0" eb="1">
      <t>ヒ</t>
    </rPh>
    <rPh sb="2" eb="3">
      <t>ツヅ</t>
    </rPh>
    <rPh sb="4" eb="6">
      <t>コウヒ</t>
    </rPh>
    <rPh sb="6" eb="8">
      <t>シュクゲン</t>
    </rPh>
    <rPh sb="9" eb="10">
      <t>ハカ</t>
    </rPh>
    <rPh sb="15" eb="17">
      <t>ジギョウ</t>
    </rPh>
    <rPh sb="18" eb="19">
      <t>スス</t>
    </rPh>
    <rPh sb="21" eb="22">
      <t>イタダ</t>
    </rPh>
    <phoneticPr fontId="5"/>
  </si>
  <si>
    <t>令和元年度は前年度に比較して繰越額が減少したが、依然として多額の繰越が発生していることから、引き続き適切な予算の執行に努めるべきである。</t>
    <phoneticPr fontId="5"/>
  </si>
  <si>
    <t xml:space="preserve">幹線鉄道課長　足立 基成
施 設 課 長　 酒井 浩二 </t>
    <rPh sb="0" eb="2">
      <t>カンセン</t>
    </rPh>
    <rPh sb="2" eb="4">
      <t>テツドウ</t>
    </rPh>
    <rPh sb="4" eb="6">
      <t>カチョウ</t>
    </rPh>
    <rPh sb="7" eb="9">
      <t>アダチ</t>
    </rPh>
    <rPh sb="10" eb="11">
      <t>モト</t>
    </rPh>
    <rPh sb="11" eb="12">
      <t>ナリ</t>
    </rPh>
    <rPh sb="13" eb="14">
      <t>シ</t>
    </rPh>
    <rPh sb="15" eb="16">
      <t>セツ</t>
    </rPh>
    <rPh sb="17" eb="18">
      <t>カ</t>
    </rPh>
    <rPh sb="19" eb="20">
      <t>チョウ</t>
    </rPh>
    <rPh sb="22" eb="24">
      <t>サカイ</t>
    </rPh>
    <rPh sb="25" eb="27">
      <t>コウジ</t>
    </rPh>
    <phoneticPr fontId="5"/>
  </si>
  <si>
    <t>引き続き、所見を踏まえ、各線区ごとの進捗状況を定期的に確認するなど繰越の縮減を行い、適切な予算の執行に努める。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</si>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</sst>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63965</xdr:colOff>
      <xdr:row>742</xdr:row>
      <xdr:rowOff>0</xdr:rowOff>
    </xdr:from>
    <xdr:to>
      <xdr:col>35</xdr:col>
      <xdr:colOff>20822</xdr:colOff>
      <xdr:row>745</xdr:row>
      <xdr:rowOff>81241</xdr:rowOff>
    </xdr:to>
    <xdr:sp macro="" textlink="">
      <xdr:nvSpPr>
        <xdr:cNvPr id="39" name="正方形/長方形 38">
          <a:extLst>
            <a:ext uri="{FF2B5EF4-FFF2-40B4-BE49-F238E27FC236}">
              <a16:creationId xmlns:a16="http://schemas.microsoft.com/office/drawing/2014/main" id="{EF0B63C2-AFE3-439B-B8CB-120C0D86B0D6}"/>
            </a:ext>
          </a:extLst>
        </xdr:cNvPr>
        <xdr:cNvSpPr/>
      </xdr:nvSpPr>
      <xdr:spPr>
        <a:xfrm>
          <a:off x="4388830" y="45115034"/>
          <a:ext cx="2840100" cy="1123842"/>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国土交通省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90,794</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執行額（交付額）ベース</a:t>
          </a:r>
        </a:p>
      </xdr:txBody>
    </xdr:sp>
    <xdr:clientData/>
  </xdr:twoCellAnchor>
  <xdr:twoCellAnchor>
    <xdr:from>
      <xdr:col>19</xdr:col>
      <xdr:colOff>187709</xdr:colOff>
      <xdr:row>745</xdr:row>
      <xdr:rowOff>16782</xdr:rowOff>
    </xdr:from>
    <xdr:to>
      <xdr:col>36</xdr:col>
      <xdr:colOff>103024</xdr:colOff>
      <xdr:row>746</xdr:row>
      <xdr:rowOff>119796</xdr:rowOff>
    </xdr:to>
    <xdr:sp macro="" textlink="">
      <xdr:nvSpPr>
        <xdr:cNvPr id="40" name="正方形/長方形 39">
          <a:extLst>
            <a:ext uri="{FF2B5EF4-FFF2-40B4-BE49-F238E27FC236}">
              <a16:creationId xmlns:a16="http://schemas.microsoft.com/office/drawing/2014/main" id="{A032CE25-7F27-432C-BBEA-219A0DE64A3B}"/>
            </a:ext>
          </a:extLst>
        </xdr:cNvPr>
        <xdr:cNvSpPr/>
      </xdr:nvSpPr>
      <xdr:spPr>
        <a:xfrm>
          <a:off x="4100682" y="46174417"/>
          <a:ext cx="3416396" cy="450548"/>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工事実施計画の認可、補助金の交付</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28</xdr:col>
      <xdr:colOff>42394</xdr:colOff>
      <xdr:row>746</xdr:row>
      <xdr:rowOff>191464</xdr:rowOff>
    </xdr:from>
    <xdr:to>
      <xdr:col>28</xdr:col>
      <xdr:colOff>42394</xdr:colOff>
      <xdr:row>750</xdr:row>
      <xdr:rowOff>156084</xdr:rowOff>
    </xdr:to>
    <xdr:cxnSp macro="">
      <xdr:nvCxnSpPr>
        <xdr:cNvPr id="41" name="直線矢印コネクタ 40">
          <a:extLst>
            <a:ext uri="{FF2B5EF4-FFF2-40B4-BE49-F238E27FC236}">
              <a16:creationId xmlns:a16="http://schemas.microsoft.com/office/drawing/2014/main" id="{2631C6FC-F773-493C-859A-CFE7DCDCF25E}"/>
            </a:ext>
          </a:extLst>
        </xdr:cNvPr>
        <xdr:cNvCxnSpPr/>
      </xdr:nvCxnSpPr>
      <xdr:spPr>
        <a:xfrm>
          <a:off x="5808880" y="46696633"/>
          <a:ext cx="0" cy="1354755"/>
        </a:xfrm>
        <a:prstGeom prst="straightConnector1">
          <a:avLst/>
        </a:prstGeom>
        <a:noFill/>
        <a:ln w="22225" cap="flat" cmpd="sng" algn="ctr">
          <a:solidFill>
            <a:sysClr val="windowText" lastClr="000000"/>
          </a:solidFill>
          <a:prstDash val="solid"/>
          <a:headEnd type="none"/>
          <a:tailEnd type="arrow"/>
        </a:ln>
        <a:effectLst/>
      </xdr:spPr>
    </xdr:cxnSp>
    <xdr:clientData/>
  </xdr:twoCellAnchor>
  <xdr:twoCellAnchor>
    <xdr:from>
      <xdr:col>17</xdr:col>
      <xdr:colOff>134521</xdr:colOff>
      <xdr:row>751</xdr:row>
      <xdr:rowOff>48588</xdr:rowOff>
    </xdr:from>
    <xdr:to>
      <xdr:col>38</xdr:col>
      <xdr:colOff>156213</xdr:colOff>
      <xdr:row>754</xdr:row>
      <xdr:rowOff>324813</xdr:rowOff>
    </xdr:to>
    <xdr:sp macro="" textlink="">
      <xdr:nvSpPr>
        <xdr:cNvPr id="42" name="正方形/長方形 41">
          <a:extLst>
            <a:ext uri="{FF2B5EF4-FFF2-40B4-BE49-F238E27FC236}">
              <a16:creationId xmlns:a16="http://schemas.microsoft.com/office/drawing/2014/main" id="{D963671D-5AFC-4D08-8BBE-D7803F654EDA}"/>
            </a:ext>
          </a:extLst>
        </xdr:cNvPr>
        <xdr:cNvSpPr/>
      </xdr:nvSpPr>
      <xdr:spPr>
        <a:xfrm>
          <a:off x="3635602" y="48291426"/>
          <a:ext cx="4346557" cy="1318826"/>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独立行政法人</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鉄道建設・運輸施設整備支援機構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90,865</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endParaRPr kumimoji="1" lang="en-US"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（執行額ベース、</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繰越を含む）</a:t>
          </a:r>
        </a:p>
      </xdr:txBody>
    </xdr:sp>
    <xdr:clientData/>
  </xdr:twoCellAnchor>
  <xdr:twoCellAnchor>
    <xdr:from>
      <xdr:col>16</xdr:col>
      <xdr:colOff>4454</xdr:colOff>
      <xdr:row>754</xdr:row>
      <xdr:rowOff>245543</xdr:rowOff>
    </xdr:from>
    <xdr:to>
      <xdr:col>40</xdr:col>
      <xdr:colOff>87455</xdr:colOff>
      <xdr:row>756</xdr:row>
      <xdr:rowOff>11408</xdr:rowOff>
    </xdr:to>
    <xdr:sp macro="" textlink="">
      <xdr:nvSpPr>
        <xdr:cNvPr id="43" name="正方形/長方形 42">
          <a:extLst>
            <a:ext uri="{FF2B5EF4-FFF2-40B4-BE49-F238E27FC236}">
              <a16:creationId xmlns:a16="http://schemas.microsoft.com/office/drawing/2014/main" id="{AAFA3416-D0E4-48E2-B34C-3AA055FB67F0}"/>
            </a:ext>
          </a:extLst>
        </xdr:cNvPr>
        <xdr:cNvSpPr/>
      </xdr:nvSpPr>
      <xdr:spPr>
        <a:xfrm>
          <a:off x="3299589" y="49530982"/>
          <a:ext cx="5025704" cy="460933"/>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工事の実施及び工事に係る調査・設計、用地取得、管理費</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28</xdr:col>
      <xdr:colOff>42394</xdr:colOff>
      <xdr:row>756</xdr:row>
      <xdr:rowOff>123433</xdr:rowOff>
    </xdr:from>
    <xdr:to>
      <xdr:col>28</xdr:col>
      <xdr:colOff>42394</xdr:colOff>
      <xdr:row>761</xdr:row>
      <xdr:rowOff>194606</xdr:rowOff>
    </xdr:to>
    <xdr:cxnSp macro="">
      <xdr:nvCxnSpPr>
        <xdr:cNvPr id="44" name="直線矢印コネクタ 43">
          <a:extLst>
            <a:ext uri="{FF2B5EF4-FFF2-40B4-BE49-F238E27FC236}">
              <a16:creationId xmlns:a16="http://schemas.microsoft.com/office/drawing/2014/main" id="{FF1D13C2-DCB8-42C0-A002-07AB65CE78F6}"/>
            </a:ext>
          </a:extLst>
        </xdr:cNvPr>
        <xdr:cNvCxnSpPr/>
      </xdr:nvCxnSpPr>
      <xdr:spPr>
        <a:xfrm>
          <a:off x="5808880" y="50103940"/>
          <a:ext cx="0" cy="2503909"/>
        </a:xfrm>
        <a:prstGeom prst="straightConnector1">
          <a:avLst/>
        </a:prstGeom>
        <a:noFill/>
        <a:ln w="22225" cap="flat" cmpd="sng" algn="ctr">
          <a:solidFill>
            <a:sysClr val="windowText" lastClr="000000"/>
          </a:solidFill>
          <a:prstDash val="solid"/>
          <a:headEnd type="none"/>
          <a:tailEnd type="arrow"/>
        </a:ln>
        <a:effectLst/>
      </xdr:spPr>
    </xdr:cxnSp>
    <xdr:clientData/>
  </xdr:twoCellAnchor>
  <xdr:twoCellAnchor>
    <xdr:from>
      <xdr:col>14</xdr:col>
      <xdr:colOff>100898</xdr:colOff>
      <xdr:row>758</xdr:row>
      <xdr:rowOff>609177</xdr:rowOff>
    </xdr:from>
    <xdr:to>
      <xdr:col>42</xdr:col>
      <xdr:colOff>22299</xdr:colOff>
      <xdr:row>758</xdr:row>
      <xdr:rowOff>609177</xdr:rowOff>
    </xdr:to>
    <xdr:cxnSp macro="">
      <xdr:nvCxnSpPr>
        <xdr:cNvPr id="45" name="直線コネクタ 44">
          <a:extLst>
            <a:ext uri="{FF2B5EF4-FFF2-40B4-BE49-F238E27FC236}">
              <a16:creationId xmlns:a16="http://schemas.microsoft.com/office/drawing/2014/main" id="{2C14887E-B4F8-4133-B086-5C230E5FDEB8}"/>
            </a:ext>
          </a:extLst>
        </xdr:cNvPr>
        <xdr:cNvCxnSpPr/>
      </xdr:nvCxnSpPr>
      <xdr:spPr>
        <a:xfrm>
          <a:off x="2984141" y="51464954"/>
          <a:ext cx="5687888" cy="0"/>
        </a:xfrm>
        <a:prstGeom prst="line">
          <a:avLst/>
        </a:prstGeom>
        <a:noFill/>
        <a:ln w="22225" cap="flat" cmpd="sng" algn="ctr">
          <a:solidFill>
            <a:sysClr val="windowText" lastClr="000000"/>
          </a:solidFill>
          <a:prstDash val="solid"/>
        </a:ln>
        <a:effectLst/>
      </xdr:spPr>
    </xdr:cxnSp>
    <xdr:clientData/>
  </xdr:twoCellAnchor>
  <xdr:twoCellAnchor>
    <xdr:from>
      <xdr:col>14</xdr:col>
      <xdr:colOff>114505</xdr:colOff>
      <xdr:row>758</xdr:row>
      <xdr:rowOff>595570</xdr:rowOff>
    </xdr:from>
    <xdr:to>
      <xdr:col>14</xdr:col>
      <xdr:colOff>114505</xdr:colOff>
      <xdr:row>762</xdr:row>
      <xdr:rowOff>20435</xdr:rowOff>
    </xdr:to>
    <xdr:cxnSp macro="">
      <xdr:nvCxnSpPr>
        <xdr:cNvPr id="46" name="直線矢印コネクタ 45">
          <a:extLst>
            <a:ext uri="{FF2B5EF4-FFF2-40B4-BE49-F238E27FC236}">
              <a16:creationId xmlns:a16="http://schemas.microsoft.com/office/drawing/2014/main" id="{4CF1F2AA-1D64-40D4-938E-A6C01025B7A2}"/>
            </a:ext>
          </a:extLst>
        </xdr:cNvPr>
        <xdr:cNvCxnSpPr/>
      </xdr:nvCxnSpPr>
      <xdr:spPr>
        <a:xfrm>
          <a:off x="2997748" y="51451347"/>
          <a:ext cx="0" cy="1214020"/>
        </a:xfrm>
        <a:prstGeom prst="straightConnector1">
          <a:avLst/>
        </a:prstGeom>
        <a:noFill/>
        <a:ln w="22225" cap="flat" cmpd="sng" algn="ctr">
          <a:solidFill>
            <a:sysClr val="windowText" lastClr="000000"/>
          </a:solidFill>
          <a:prstDash val="solid"/>
          <a:headEnd type="none"/>
          <a:tailEnd type="arrow"/>
        </a:ln>
        <a:effectLst/>
      </xdr:spPr>
    </xdr:cxnSp>
    <xdr:clientData/>
  </xdr:twoCellAnchor>
  <xdr:twoCellAnchor>
    <xdr:from>
      <xdr:col>42</xdr:col>
      <xdr:colOff>22299</xdr:colOff>
      <xdr:row>758</xdr:row>
      <xdr:rowOff>595570</xdr:rowOff>
    </xdr:from>
    <xdr:to>
      <xdr:col>42</xdr:col>
      <xdr:colOff>22299</xdr:colOff>
      <xdr:row>762</xdr:row>
      <xdr:rowOff>20435</xdr:rowOff>
    </xdr:to>
    <xdr:cxnSp macro="">
      <xdr:nvCxnSpPr>
        <xdr:cNvPr id="47" name="直線矢印コネクタ 46">
          <a:extLst>
            <a:ext uri="{FF2B5EF4-FFF2-40B4-BE49-F238E27FC236}">
              <a16:creationId xmlns:a16="http://schemas.microsoft.com/office/drawing/2014/main" id="{4C23BAAA-4A30-4B7A-82F3-A669C44A2CCC}"/>
            </a:ext>
          </a:extLst>
        </xdr:cNvPr>
        <xdr:cNvCxnSpPr/>
      </xdr:nvCxnSpPr>
      <xdr:spPr>
        <a:xfrm>
          <a:off x="8672029" y="51451347"/>
          <a:ext cx="0" cy="1214020"/>
        </a:xfrm>
        <a:prstGeom prst="straightConnector1">
          <a:avLst/>
        </a:prstGeom>
        <a:noFill/>
        <a:ln w="22225" cap="flat" cmpd="sng" algn="ctr">
          <a:solidFill>
            <a:sysClr val="windowText" lastClr="000000"/>
          </a:solidFill>
          <a:prstDash val="solid"/>
          <a:headEnd type="none"/>
          <a:tailEnd type="arrow"/>
        </a:ln>
        <a:effectLst/>
      </xdr:spPr>
    </xdr:cxnSp>
    <xdr:clientData/>
  </xdr:twoCellAnchor>
  <xdr:twoCellAnchor>
    <xdr:from>
      <xdr:col>8</xdr:col>
      <xdr:colOff>167335</xdr:colOff>
      <xdr:row>762</xdr:row>
      <xdr:rowOff>196525</xdr:rowOff>
    </xdr:from>
    <xdr:to>
      <xdr:col>20</xdr:col>
      <xdr:colOff>90573</xdr:colOff>
      <xdr:row>763</xdr:row>
      <xdr:rowOff>163467</xdr:rowOff>
    </xdr:to>
    <xdr:sp macro="" textlink="">
      <xdr:nvSpPr>
        <xdr:cNvPr id="48" name="正方形/長方形 47">
          <a:extLst>
            <a:ext uri="{FF2B5EF4-FFF2-40B4-BE49-F238E27FC236}">
              <a16:creationId xmlns:a16="http://schemas.microsoft.com/office/drawing/2014/main" id="{713F65CB-8EB3-4214-914E-16E660718666}"/>
            </a:ext>
          </a:extLst>
        </xdr:cNvPr>
        <xdr:cNvSpPr/>
      </xdr:nvSpPr>
      <xdr:spPr>
        <a:xfrm>
          <a:off x="1814903" y="52841457"/>
          <a:ext cx="2394589" cy="417449"/>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総合評価方式　等　</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24</xdr:col>
      <xdr:colOff>11177</xdr:colOff>
      <xdr:row>762</xdr:row>
      <xdr:rowOff>210132</xdr:rowOff>
    </xdr:from>
    <xdr:to>
      <xdr:col>32</xdr:col>
      <xdr:colOff>73610</xdr:colOff>
      <xdr:row>763</xdr:row>
      <xdr:rowOff>177074</xdr:rowOff>
    </xdr:to>
    <xdr:sp macro="" textlink="">
      <xdr:nvSpPr>
        <xdr:cNvPr id="49" name="正方形/長方形 48">
          <a:extLst>
            <a:ext uri="{FF2B5EF4-FFF2-40B4-BE49-F238E27FC236}">
              <a16:creationId xmlns:a16="http://schemas.microsoft.com/office/drawing/2014/main" id="{A247B72B-7E0E-4AFF-BC78-EB1AC9C8BDF2}"/>
            </a:ext>
          </a:extLst>
        </xdr:cNvPr>
        <xdr:cNvSpPr/>
      </xdr:nvSpPr>
      <xdr:spPr>
        <a:xfrm>
          <a:off x="4953880" y="52855064"/>
          <a:ext cx="1710000" cy="417449"/>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37</xdr:col>
      <xdr:colOff>199428</xdr:colOff>
      <xdr:row>762</xdr:row>
      <xdr:rowOff>196525</xdr:rowOff>
    </xdr:from>
    <xdr:to>
      <xdr:col>46</xdr:col>
      <xdr:colOff>73042</xdr:colOff>
      <xdr:row>763</xdr:row>
      <xdr:rowOff>163467</xdr:rowOff>
    </xdr:to>
    <xdr:sp macro="" textlink="">
      <xdr:nvSpPr>
        <xdr:cNvPr id="50" name="正方形/長方形 49">
          <a:extLst>
            <a:ext uri="{FF2B5EF4-FFF2-40B4-BE49-F238E27FC236}">
              <a16:creationId xmlns:a16="http://schemas.microsoft.com/office/drawing/2014/main" id="{965E9EB1-6CE2-402C-AF49-A38DBB3C09EE}"/>
            </a:ext>
          </a:extLst>
        </xdr:cNvPr>
        <xdr:cNvSpPr/>
      </xdr:nvSpPr>
      <xdr:spPr>
        <a:xfrm>
          <a:off x="7819428" y="52841457"/>
          <a:ext cx="1727128" cy="417449"/>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特命随意契約</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xdr:col>
      <xdr:colOff>157809</xdr:colOff>
      <xdr:row>763</xdr:row>
      <xdr:rowOff>136254</xdr:rowOff>
    </xdr:from>
    <xdr:to>
      <xdr:col>19</xdr:col>
      <xdr:colOff>19019</xdr:colOff>
      <xdr:row>766</xdr:row>
      <xdr:rowOff>18272</xdr:rowOff>
    </xdr:to>
    <xdr:sp macro="" textlink="">
      <xdr:nvSpPr>
        <xdr:cNvPr id="51" name="正方形/長方形 50">
          <a:extLst>
            <a:ext uri="{FF2B5EF4-FFF2-40B4-BE49-F238E27FC236}">
              <a16:creationId xmlns:a16="http://schemas.microsoft.com/office/drawing/2014/main" id="{DA9DC7F9-573A-4BAE-BF94-F419946DB5A9}"/>
            </a:ext>
          </a:extLst>
        </xdr:cNvPr>
        <xdr:cNvSpPr/>
      </xdr:nvSpPr>
      <xdr:spPr>
        <a:xfrm>
          <a:off x="2011323" y="53231693"/>
          <a:ext cx="1920669" cy="886005"/>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437</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件）</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76,018</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23</xdr:col>
      <xdr:colOff>115351</xdr:colOff>
      <xdr:row>763</xdr:row>
      <xdr:rowOff>136254</xdr:rowOff>
    </xdr:from>
    <xdr:to>
      <xdr:col>32</xdr:col>
      <xdr:colOff>175383</xdr:colOff>
      <xdr:row>766</xdr:row>
      <xdr:rowOff>18272</xdr:rowOff>
    </xdr:to>
    <xdr:sp macro="" textlink="">
      <xdr:nvSpPr>
        <xdr:cNvPr id="52" name="正方形/長方形 51">
          <a:extLst>
            <a:ext uri="{FF2B5EF4-FFF2-40B4-BE49-F238E27FC236}">
              <a16:creationId xmlns:a16="http://schemas.microsoft.com/office/drawing/2014/main" id="{8313EF5F-22CC-41D8-BA8E-C43D25186C62}"/>
            </a:ext>
          </a:extLst>
        </xdr:cNvPr>
        <xdr:cNvSpPr/>
      </xdr:nvSpPr>
      <xdr:spPr>
        <a:xfrm>
          <a:off x="4852108" y="53231693"/>
          <a:ext cx="1913545" cy="886005"/>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Ｃ</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民間企業等</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件）</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12,033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37</xdr:col>
      <xdr:colOff>172216</xdr:colOff>
      <xdr:row>763</xdr:row>
      <xdr:rowOff>136254</xdr:rowOff>
    </xdr:from>
    <xdr:to>
      <xdr:col>47</xdr:col>
      <xdr:colOff>27983</xdr:colOff>
      <xdr:row>766</xdr:row>
      <xdr:rowOff>18272</xdr:rowOff>
    </xdr:to>
    <xdr:sp macro="" textlink="">
      <xdr:nvSpPr>
        <xdr:cNvPr id="53" name="正方形/長方形 52">
          <a:extLst>
            <a:ext uri="{FF2B5EF4-FFF2-40B4-BE49-F238E27FC236}">
              <a16:creationId xmlns:a16="http://schemas.microsoft.com/office/drawing/2014/main" id="{91F6B601-EC84-4F69-B04D-5D5F66B487E2}"/>
            </a:ext>
          </a:extLst>
        </xdr:cNvPr>
        <xdr:cNvSpPr/>
      </xdr:nvSpPr>
      <xdr:spPr>
        <a:xfrm>
          <a:off x="7792216" y="53231693"/>
          <a:ext cx="1915226" cy="886005"/>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Ｄ</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個人等</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3,533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件）</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2,504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9</xdr:col>
      <xdr:colOff>66640</xdr:colOff>
      <xdr:row>766</xdr:row>
      <xdr:rowOff>79906</xdr:rowOff>
    </xdr:from>
    <xdr:to>
      <xdr:col>19</xdr:col>
      <xdr:colOff>80157</xdr:colOff>
      <xdr:row>768</xdr:row>
      <xdr:rowOff>180781</xdr:rowOff>
    </xdr:to>
    <xdr:sp macro="" textlink="">
      <xdr:nvSpPr>
        <xdr:cNvPr id="54" name="大かっこ 53">
          <a:extLst>
            <a:ext uri="{FF2B5EF4-FFF2-40B4-BE49-F238E27FC236}">
              <a16:creationId xmlns:a16="http://schemas.microsoft.com/office/drawing/2014/main" id="{17A1BF2E-83F8-4EEB-8CD7-F96E47C48432}"/>
            </a:ext>
          </a:extLst>
        </xdr:cNvPr>
        <xdr:cNvSpPr/>
      </xdr:nvSpPr>
      <xdr:spPr>
        <a:xfrm>
          <a:off x="1920154" y="54179332"/>
          <a:ext cx="2072976" cy="718713"/>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工事の実施、調査・測量・設計、その他諸役務</a:t>
          </a:r>
        </a:p>
      </xdr:txBody>
    </xdr:sp>
    <xdr:clientData/>
  </xdr:twoCellAnchor>
  <xdr:twoCellAnchor>
    <xdr:from>
      <xdr:col>21</xdr:col>
      <xdr:colOff>145328</xdr:colOff>
      <xdr:row>766</xdr:row>
      <xdr:rowOff>79907</xdr:rowOff>
    </xdr:from>
    <xdr:to>
      <xdr:col>34</xdr:col>
      <xdr:colOff>145406</xdr:colOff>
      <xdr:row>768</xdr:row>
      <xdr:rowOff>180782</xdr:rowOff>
    </xdr:to>
    <xdr:sp macro="" textlink="">
      <xdr:nvSpPr>
        <xdr:cNvPr id="55" name="大かっこ 54">
          <a:extLst>
            <a:ext uri="{FF2B5EF4-FFF2-40B4-BE49-F238E27FC236}">
              <a16:creationId xmlns:a16="http://schemas.microsoft.com/office/drawing/2014/main" id="{0FD148D4-8212-41FC-A8E3-A72F61BED2DB}"/>
            </a:ext>
          </a:extLst>
        </xdr:cNvPr>
        <xdr:cNvSpPr/>
      </xdr:nvSpPr>
      <xdr:spPr>
        <a:xfrm>
          <a:off x="4470193" y="54179333"/>
          <a:ext cx="2677375" cy="718713"/>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営業する鉄道に隣接する区間の工事、電柱等の支障物移転の工事、道水路付け替えの工事等</a:t>
          </a:r>
        </a:p>
      </xdr:txBody>
    </xdr:sp>
    <xdr:clientData/>
  </xdr:twoCellAnchor>
  <xdr:twoCellAnchor>
    <xdr:from>
      <xdr:col>37</xdr:col>
      <xdr:colOff>82410</xdr:colOff>
      <xdr:row>766</xdr:row>
      <xdr:rowOff>79906</xdr:rowOff>
    </xdr:from>
    <xdr:to>
      <xdr:col>47</xdr:col>
      <xdr:colOff>72794</xdr:colOff>
      <xdr:row>768</xdr:row>
      <xdr:rowOff>180781</xdr:rowOff>
    </xdr:to>
    <xdr:sp macro="" textlink="">
      <xdr:nvSpPr>
        <xdr:cNvPr id="56" name="大かっこ 55">
          <a:extLst>
            <a:ext uri="{FF2B5EF4-FFF2-40B4-BE49-F238E27FC236}">
              <a16:creationId xmlns:a16="http://schemas.microsoft.com/office/drawing/2014/main" id="{5B6E34D7-3819-4A82-88A6-778A545DC757}"/>
            </a:ext>
          </a:extLst>
        </xdr:cNvPr>
        <xdr:cNvSpPr/>
      </xdr:nvSpPr>
      <xdr:spPr>
        <a:xfrm>
          <a:off x="7702410" y="54179332"/>
          <a:ext cx="2049843" cy="718713"/>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用地補償</a:t>
          </a:r>
        </a:p>
      </xdr:txBody>
    </xdr:sp>
    <xdr:clientData/>
  </xdr:twoCellAnchor>
  <xdr:twoCellAnchor>
    <xdr:from>
      <xdr:col>9</xdr:col>
      <xdr:colOff>3348</xdr:colOff>
      <xdr:row>769</xdr:row>
      <xdr:rowOff>25737</xdr:rowOff>
    </xdr:from>
    <xdr:to>
      <xdr:col>47</xdr:col>
      <xdr:colOff>11430</xdr:colOff>
      <xdr:row>775</xdr:row>
      <xdr:rowOff>200067</xdr:rowOff>
    </xdr:to>
    <xdr:sp macro="" textlink="">
      <xdr:nvSpPr>
        <xdr:cNvPr id="58" name="正方形/長方形 57">
          <a:extLst>
            <a:ext uri="{FF2B5EF4-FFF2-40B4-BE49-F238E27FC236}">
              <a16:creationId xmlns:a16="http://schemas.microsoft.com/office/drawing/2014/main" id="{4CC8055C-8CF6-4990-BE61-0406B39CBEBC}"/>
            </a:ext>
          </a:extLst>
        </xdr:cNvPr>
        <xdr:cNvSpPr/>
      </xdr:nvSpPr>
      <xdr:spPr>
        <a:xfrm>
          <a:off x="1856862" y="55051919"/>
          <a:ext cx="7834027" cy="2027844"/>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Ｈ</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年度予算の繰越を含み、</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元年度予算の繰越は含まない。</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　補助金の交付は概算払いにより行っているため、執行額と交付額で差額が生じる。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　発注方式は下記の通り。</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１．総合評価方式・・・技術評価と価格により落札者を特定するもの。</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２．プロポーザル方式・・・技術提案により落札者を特定するもの。</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３．一般競争入札・・・価格競争により落札者を特定するもの。</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４．少額随意契約・・・少額（工事</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万、役務</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万以下）のもの。</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５．随意契約・・・トンネル工事などで、発注規模から１つの工事を複数の別件名としたものの、</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同一企業が受注することで安価になると判断されるもの等。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0" zoomScale="74" zoomScaleNormal="75" zoomScaleSheetLayoutView="74"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49" t="s">
        <v>0</v>
      </c>
      <c r="AK2" s="949"/>
      <c r="AL2" s="949"/>
      <c r="AM2" s="949"/>
      <c r="AN2" s="949"/>
      <c r="AO2" s="950"/>
      <c r="AP2" s="950"/>
      <c r="AQ2" s="950"/>
      <c r="AR2" s="64" t="str">
        <f>IF(OR(AO2="　", AO2=""), "", "-")</f>
        <v/>
      </c>
      <c r="AS2" s="951">
        <v>276</v>
      </c>
      <c r="AT2" s="951"/>
      <c r="AU2" s="951"/>
      <c r="AV2" s="42" t="str">
        <f>IF(AW2="", "", "-")</f>
        <v/>
      </c>
      <c r="AW2" s="896"/>
      <c r="AX2" s="896"/>
    </row>
    <row r="3" spans="1:50" ht="21" customHeight="1" thickBot="1" x14ac:dyDescent="0.2">
      <c r="A3" s="852" t="s">
        <v>346</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478</v>
      </c>
      <c r="AK3" s="854"/>
      <c r="AL3" s="854"/>
      <c r="AM3" s="854"/>
      <c r="AN3" s="854"/>
      <c r="AO3" s="854"/>
      <c r="AP3" s="854"/>
      <c r="AQ3" s="854"/>
      <c r="AR3" s="854"/>
      <c r="AS3" s="854"/>
      <c r="AT3" s="854"/>
      <c r="AU3" s="854"/>
      <c r="AV3" s="854"/>
      <c r="AW3" s="854"/>
      <c r="AX3" s="24" t="s">
        <v>64</v>
      </c>
    </row>
    <row r="4" spans="1:50" ht="24.75" customHeight="1" x14ac:dyDescent="0.15">
      <c r="A4" s="689" t="s">
        <v>25</v>
      </c>
      <c r="B4" s="690"/>
      <c r="C4" s="690"/>
      <c r="D4" s="690"/>
      <c r="E4" s="690"/>
      <c r="F4" s="690"/>
      <c r="G4" s="667" t="s">
        <v>479</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480</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66</v>
      </c>
      <c r="B5" s="678"/>
      <c r="C5" s="678"/>
      <c r="D5" s="678"/>
      <c r="E5" s="678"/>
      <c r="F5" s="679"/>
      <c r="G5" s="824" t="s">
        <v>420</v>
      </c>
      <c r="H5" s="825"/>
      <c r="I5" s="825"/>
      <c r="J5" s="825"/>
      <c r="K5" s="825"/>
      <c r="L5" s="825"/>
      <c r="M5" s="826" t="s">
        <v>65</v>
      </c>
      <c r="N5" s="827"/>
      <c r="O5" s="827"/>
      <c r="P5" s="827"/>
      <c r="Q5" s="827"/>
      <c r="R5" s="828"/>
      <c r="S5" s="829" t="s">
        <v>69</v>
      </c>
      <c r="T5" s="825"/>
      <c r="U5" s="825"/>
      <c r="V5" s="825"/>
      <c r="W5" s="825"/>
      <c r="X5" s="830"/>
      <c r="Y5" s="683" t="s">
        <v>3</v>
      </c>
      <c r="Z5" s="531"/>
      <c r="AA5" s="531"/>
      <c r="AB5" s="531"/>
      <c r="AC5" s="531"/>
      <c r="AD5" s="532"/>
      <c r="AE5" s="684" t="s">
        <v>481</v>
      </c>
      <c r="AF5" s="684"/>
      <c r="AG5" s="684"/>
      <c r="AH5" s="684"/>
      <c r="AI5" s="684"/>
      <c r="AJ5" s="684"/>
      <c r="AK5" s="684"/>
      <c r="AL5" s="684"/>
      <c r="AM5" s="684"/>
      <c r="AN5" s="684"/>
      <c r="AO5" s="684"/>
      <c r="AP5" s="685"/>
      <c r="AQ5" s="686" t="s">
        <v>591</v>
      </c>
      <c r="AR5" s="687"/>
      <c r="AS5" s="687"/>
      <c r="AT5" s="687"/>
      <c r="AU5" s="687"/>
      <c r="AV5" s="687"/>
      <c r="AW5" s="687"/>
      <c r="AX5" s="688"/>
    </row>
    <row r="6" spans="1:50" ht="39" customHeight="1" x14ac:dyDescent="0.15">
      <c r="A6" s="691" t="s">
        <v>4</v>
      </c>
      <c r="B6" s="692"/>
      <c r="C6" s="692"/>
      <c r="D6" s="692"/>
      <c r="E6" s="692"/>
      <c r="F6" s="692"/>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49.5" customHeight="1" x14ac:dyDescent="0.15">
      <c r="A7" s="483" t="s">
        <v>22</v>
      </c>
      <c r="B7" s="484"/>
      <c r="C7" s="484"/>
      <c r="D7" s="484"/>
      <c r="E7" s="484"/>
      <c r="F7" s="485"/>
      <c r="G7" s="486" t="s">
        <v>483</v>
      </c>
      <c r="H7" s="487"/>
      <c r="I7" s="487"/>
      <c r="J7" s="487"/>
      <c r="K7" s="487"/>
      <c r="L7" s="487"/>
      <c r="M7" s="487"/>
      <c r="N7" s="487"/>
      <c r="O7" s="487"/>
      <c r="P7" s="487"/>
      <c r="Q7" s="487"/>
      <c r="R7" s="487"/>
      <c r="S7" s="487"/>
      <c r="T7" s="487"/>
      <c r="U7" s="487"/>
      <c r="V7" s="487"/>
      <c r="W7" s="487"/>
      <c r="X7" s="488"/>
      <c r="Y7" s="907" t="s">
        <v>310</v>
      </c>
      <c r="Z7" s="431"/>
      <c r="AA7" s="431"/>
      <c r="AB7" s="431"/>
      <c r="AC7" s="431"/>
      <c r="AD7" s="908"/>
      <c r="AE7" s="897" t="s">
        <v>484</v>
      </c>
      <c r="AF7" s="898"/>
      <c r="AG7" s="898"/>
      <c r="AH7" s="898"/>
      <c r="AI7" s="898"/>
      <c r="AJ7" s="898"/>
      <c r="AK7" s="898"/>
      <c r="AL7" s="898"/>
      <c r="AM7" s="898"/>
      <c r="AN7" s="898"/>
      <c r="AO7" s="898"/>
      <c r="AP7" s="898"/>
      <c r="AQ7" s="898"/>
      <c r="AR7" s="898"/>
      <c r="AS7" s="898"/>
      <c r="AT7" s="898"/>
      <c r="AU7" s="898"/>
      <c r="AV7" s="898"/>
      <c r="AW7" s="898"/>
      <c r="AX7" s="899"/>
    </row>
    <row r="8" spans="1:50" ht="53.25" customHeight="1" x14ac:dyDescent="0.15">
      <c r="A8" s="483" t="s">
        <v>211</v>
      </c>
      <c r="B8" s="484"/>
      <c r="C8" s="484"/>
      <c r="D8" s="484"/>
      <c r="E8" s="484"/>
      <c r="F8" s="485"/>
      <c r="G8" s="918" t="str">
        <f>入力規則等!A27</f>
        <v>観光立国</v>
      </c>
      <c r="H8" s="705"/>
      <c r="I8" s="705"/>
      <c r="J8" s="705"/>
      <c r="K8" s="705"/>
      <c r="L8" s="705"/>
      <c r="M8" s="705"/>
      <c r="N8" s="705"/>
      <c r="O8" s="705"/>
      <c r="P8" s="705"/>
      <c r="Q8" s="705"/>
      <c r="R8" s="705"/>
      <c r="S8" s="705"/>
      <c r="T8" s="705"/>
      <c r="U8" s="705"/>
      <c r="V8" s="705"/>
      <c r="W8" s="705"/>
      <c r="X8" s="919"/>
      <c r="Y8" s="831" t="s">
        <v>212</v>
      </c>
      <c r="Z8" s="832"/>
      <c r="AA8" s="832"/>
      <c r="AB8" s="832"/>
      <c r="AC8" s="832"/>
      <c r="AD8" s="833"/>
      <c r="AE8" s="704" t="str">
        <f>入力規則等!K13</f>
        <v>公共事業</v>
      </c>
      <c r="AF8" s="705"/>
      <c r="AG8" s="705"/>
      <c r="AH8" s="705"/>
      <c r="AI8" s="705"/>
      <c r="AJ8" s="705"/>
      <c r="AK8" s="705"/>
      <c r="AL8" s="705"/>
      <c r="AM8" s="705"/>
      <c r="AN8" s="705"/>
      <c r="AO8" s="705"/>
      <c r="AP8" s="705"/>
      <c r="AQ8" s="705"/>
      <c r="AR8" s="705"/>
      <c r="AS8" s="705"/>
      <c r="AT8" s="705"/>
      <c r="AU8" s="705"/>
      <c r="AV8" s="705"/>
      <c r="AW8" s="705"/>
      <c r="AX8" s="706"/>
    </row>
    <row r="9" spans="1:50" ht="58.5" customHeight="1" x14ac:dyDescent="0.15">
      <c r="A9" s="834" t="s">
        <v>23</v>
      </c>
      <c r="B9" s="835"/>
      <c r="C9" s="835"/>
      <c r="D9" s="835"/>
      <c r="E9" s="835"/>
      <c r="F9" s="835"/>
      <c r="G9" s="836" t="s">
        <v>485</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140.1" customHeight="1" x14ac:dyDescent="0.15">
      <c r="A10" s="645" t="s">
        <v>29</v>
      </c>
      <c r="B10" s="646"/>
      <c r="C10" s="646"/>
      <c r="D10" s="646"/>
      <c r="E10" s="646"/>
      <c r="F10" s="646"/>
      <c r="G10" s="739" t="s">
        <v>486</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15">
      <c r="A11" s="645" t="s">
        <v>5</v>
      </c>
      <c r="B11" s="646"/>
      <c r="C11" s="646"/>
      <c r="D11" s="646"/>
      <c r="E11" s="646"/>
      <c r="F11" s="647"/>
      <c r="G11" s="680" t="str">
        <f>入力規則等!P10</f>
        <v>補助</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961" t="s">
        <v>24</v>
      </c>
      <c r="B12" s="962"/>
      <c r="C12" s="962"/>
      <c r="D12" s="962"/>
      <c r="E12" s="962"/>
      <c r="F12" s="963"/>
      <c r="G12" s="745"/>
      <c r="H12" s="746"/>
      <c r="I12" s="746"/>
      <c r="J12" s="746"/>
      <c r="K12" s="746"/>
      <c r="L12" s="746"/>
      <c r="M12" s="746"/>
      <c r="N12" s="746"/>
      <c r="O12" s="746"/>
      <c r="P12" s="403" t="s">
        <v>313</v>
      </c>
      <c r="Q12" s="404"/>
      <c r="R12" s="404"/>
      <c r="S12" s="404"/>
      <c r="T12" s="404"/>
      <c r="U12" s="404"/>
      <c r="V12" s="405"/>
      <c r="W12" s="403" t="s">
        <v>333</v>
      </c>
      <c r="X12" s="404"/>
      <c r="Y12" s="404"/>
      <c r="Z12" s="404"/>
      <c r="AA12" s="404"/>
      <c r="AB12" s="404"/>
      <c r="AC12" s="405"/>
      <c r="AD12" s="403" t="s">
        <v>340</v>
      </c>
      <c r="AE12" s="404"/>
      <c r="AF12" s="404"/>
      <c r="AG12" s="404"/>
      <c r="AH12" s="404"/>
      <c r="AI12" s="404"/>
      <c r="AJ12" s="405"/>
      <c r="AK12" s="403" t="s">
        <v>347</v>
      </c>
      <c r="AL12" s="404"/>
      <c r="AM12" s="404"/>
      <c r="AN12" s="404"/>
      <c r="AO12" s="404"/>
      <c r="AP12" s="404"/>
      <c r="AQ12" s="405"/>
      <c r="AR12" s="403" t="s">
        <v>348</v>
      </c>
      <c r="AS12" s="404"/>
      <c r="AT12" s="404"/>
      <c r="AU12" s="404"/>
      <c r="AV12" s="404"/>
      <c r="AW12" s="404"/>
      <c r="AX12" s="707"/>
    </row>
    <row r="13" spans="1:50" ht="21" customHeight="1" x14ac:dyDescent="0.15">
      <c r="A13" s="599"/>
      <c r="B13" s="600"/>
      <c r="C13" s="600"/>
      <c r="D13" s="600"/>
      <c r="E13" s="600"/>
      <c r="F13" s="601"/>
      <c r="G13" s="708" t="s">
        <v>6</v>
      </c>
      <c r="H13" s="709"/>
      <c r="I13" s="749" t="s">
        <v>7</v>
      </c>
      <c r="J13" s="750"/>
      <c r="K13" s="750"/>
      <c r="L13" s="750"/>
      <c r="M13" s="750"/>
      <c r="N13" s="750"/>
      <c r="O13" s="751"/>
      <c r="P13" s="642">
        <v>75450</v>
      </c>
      <c r="Q13" s="643"/>
      <c r="R13" s="643"/>
      <c r="S13" s="643"/>
      <c r="T13" s="643"/>
      <c r="U13" s="643"/>
      <c r="V13" s="644"/>
      <c r="W13" s="642">
        <v>75450</v>
      </c>
      <c r="X13" s="643"/>
      <c r="Y13" s="643"/>
      <c r="Z13" s="643"/>
      <c r="AA13" s="643"/>
      <c r="AB13" s="643"/>
      <c r="AC13" s="644"/>
      <c r="AD13" s="642">
        <v>79192</v>
      </c>
      <c r="AE13" s="643"/>
      <c r="AF13" s="643"/>
      <c r="AG13" s="643"/>
      <c r="AH13" s="643"/>
      <c r="AI13" s="643"/>
      <c r="AJ13" s="644"/>
      <c r="AK13" s="642">
        <v>80372</v>
      </c>
      <c r="AL13" s="643"/>
      <c r="AM13" s="643"/>
      <c r="AN13" s="643"/>
      <c r="AO13" s="643"/>
      <c r="AP13" s="643"/>
      <c r="AQ13" s="644"/>
      <c r="AR13" s="904">
        <v>80372</v>
      </c>
      <c r="AS13" s="905"/>
      <c r="AT13" s="905"/>
      <c r="AU13" s="905"/>
      <c r="AV13" s="905"/>
      <c r="AW13" s="905"/>
      <c r="AX13" s="906"/>
    </row>
    <row r="14" spans="1:50" ht="21" customHeight="1" x14ac:dyDescent="0.15">
      <c r="A14" s="599"/>
      <c r="B14" s="600"/>
      <c r="C14" s="600"/>
      <c r="D14" s="600"/>
      <c r="E14" s="600"/>
      <c r="F14" s="601"/>
      <c r="G14" s="710"/>
      <c r="H14" s="711"/>
      <c r="I14" s="696" t="s">
        <v>8</v>
      </c>
      <c r="J14" s="747"/>
      <c r="K14" s="747"/>
      <c r="L14" s="747"/>
      <c r="M14" s="747"/>
      <c r="N14" s="747"/>
      <c r="O14" s="748"/>
      <c r="P14" s="642" t="s">
        <v>487</v>
      </c>
      <c r="Q14" s="643"/>
      <c r="R14" s="643"/>
      <c r="S14" s="643"/>
      <c r="T14" s="643"/>
      <c r="U14" s="643"/>
      <c r="V14" s="644"/>
      <c r="W14" s="642" t="s">
        <v>487</v>
      </c>
      <c r="X14" s="643"/>
      <c r="Y14" s="643"/>
      <c r="Z14" s="643"/>
      <c r="AA14" s="643"/>
      <c r="AB14" s="643"/>
      <c r="AC14" s="644"/>
      <c r="AD14" s="642" t="s">
        <v>487</v>
      </c>
      <c r="AE14" s="643"/>
      <c r="AF14" s="643"/>
      <c r="AG14" s="643"/>
      <c r="AH14" s="643"/>
      <c r="AI14" s="643"/>
      <c r="AJ14" s="644"/>
      <c r="AK14" s="642" t="s">
        <v>487</v>
      </c>
      <c r="AL14" s="643"/>
      <c r="AM14" s="643"/>
      <c r="AN14" s="643"/>
      <c r="AO14" s="643"/>
      <c r="AP14" s="643"/>
      <c r="AQ14" s="644"/>
      <c r="AR14" s="773"/>
      <c r="AS14" s="773"/>
      <c r="AT14" s="773"/>
      <c r="AU14" s="773"/>
      <c r="AV14" s="773"/>
      <c r="AW14" s="773"/>
      <c r="AX14" s="774"/>
    </row>
    <row r="15" spans="1:50" ht="21" customHeight="1" x14ac:dyDescent="0.15">
      <c r="A15" s="599"/>
      <c r="B15" s="600"/>
      <c r="C15" s="600"/>
      <c r="D15" s="600"/>
      <c r="E15" s="600"/>
      <c r="F15" s="601"/>
      <c r="G15" s="710"/>
      <c r="H15" s="711"/>
      <c r="I15" s="696" t="s">
        <v>50</v>
      </c>
      <c r="J15" s="697"/>
      <c r="K15" s="697"/>
      <c r="L15" s="697"/>
      <c r="M15" s="697"/>
      <c r="N15" s="697"/>
      <c r="O15" s="698"/>
      <c r="P15" s="642">
        <v>50626</v>
      </c>
      <c r="Q15" s="643"/>
      <c r="R15" s="643"/>
      <c r="S15" s="643"/>
      <c r="T15" s="643"/>
      <c r="U15" s="643"/>
      <c r="V15" s="644"/>
      <c r="W15" s="642">
        <v>42340</v>
      </c>
      <c r="X15" s="643"/>
      <c r="Y15" s="643"/>
      <c r="Z15" s="643"/>
      <c r="AA15" s="643"/>
      <c r="AB15" s="643"/>
      <c r="AC15" s="644"/>
      <c r="AD15" s="642">
        <v>45351</v>
      </c>
      <c r="AE15" s="643"/>
      <c r="AF15" s="643"/>
      <c r="AG15" s="643"/>
      <c r="AH15" s="643"/>
      <c r="AI15" s="643"/>
      <c r="AJ15" s="644"/>
      <c r="AK15" s="642">
        <v>33749</v>
      </c>
      <c r="AL15" s="643"/>
      <c r="AM15" s="643"/>
      <c r="AN15" s="643"/>
      <c r="AO15" s="643"/>
      <c r="AP15" s="643"/>
      <c r="AQ15" s="644"/>
      <c r="AR15" s="642"/>
      <c r="AS15" s="643"/>
      <c r="AT15" s="643"/>
      <c r="AU15" s="643"/>
      <c r="AV15" s="643"/>
      <c r="AW15" s="643"/>
      <c r="AX15" s="791"/>
    </row>
    <row r="16" spans="1:50" ht="21" customHeight="1" x14ac:dyDescent="0.15">
      <c r="A16" s="599"/>
      <c r="B16" s="600"/>
      <c r="C16" s="600"/>
      <c r="D16" s="600"/>
      <c r="E16" s="600"/>
      <c r="F16" s="601"/>
      <c r="G16" s="710"/>
      <c r="H16" s="711"/>
      <c r="I16" s="696" t="s">
        <v>51</v>
      </c>
      <c r="J16" s="697"/>
      <c r="K16" s="697"/>
      <c r="L16" s="697"/>
      <c r="M16" s="697"/>
      <c r="N16" s="697"/>
      <c r="O16" s="698"/>
      <c r="P16" s="642">
        <v>-42340</v>
      </c>
      <c r="Q16" s="643"/>
      <c r="R16" s="643"/>
      <c r="S16" s="643"/>
      <c r="T16" s="643"/>
      <c r="U16" s="643"/>
      <c r="V16" s="644"/>
      <c r="W16" s="642">
        <v>-45350</v>
      </c>
      <c r="X16" s="643"/>
      <c r="Y16" s="643"/>
      <c r="Z16" s="643"/>
      <c r="AA16" s="643"/>
      <c r="AB16" s="643"/>
      <c r="AC16" s="644"/>
      <c r="AD16" s="642">
        <v>-33749</v>
      </c>
      <c r="AE16" s="643"/>
      <c r="AF16" s="643"/>
      <c r="AG16" s="643"/>
      <c r="AH16" s="643"/>
      <c r="AI16" s="643"/>
      <c r="AJ16" s="644"/>
      <c r="AK16" s="642" t="s">
        <v>487</v>
      </c>
      <c r="AL16" s="643"/>
      <c r="AM16" s="643"/>
      <c r="AN16" s="643"/>
      <c r="AO16" s="643"/>
      <c r="AP16" s="643"/>
      <c r="AQ16" s="644"/>
      <c r="AR16" s="742"/>
      <c r="AS16" s="743"/>
      <c r="AT16" s="743"/>
      <c r="AU16" s="743"/>
      <c r="AV16" s="743"/>
      <c r="AW16" s="743"/>
      <c r="AX16" s="744"/>
    </row>
    <row r="17" spans="1:50" ht="24.75" customHeight="1" x14ac:dyDescent="0.15">
      <c r="A17" s="599"/>
      <c r="B17" s="600"/>
      <c r="C17" s="600"/>
      <c r="D17" s="600"/>
      <c r="E17" s="600"/>
      <c r="F17" s="601"/>
      <c r="G17" s="710"/>
      <c r="H17" s="711"/>
      <c r="I17" s="696" t="s">
        <v>49</v>
      </c>
      <c r="J17" s="747"/>
      <c r="K17" s="747"/>
      <c r="L17" s="747"/>
      <c r="M17" s="747"/>
      <c r="N17" s="747"/>
      <c r="O17" s="748"/>
      <c r="P17" s="642" t="s">
        <v>487</v>
      </c>
      <c r="Q17" s="643"/>
      <c r="R17" s="643"/>
      <c r="S17" s="643"/>
      <c r="T17" s="643"/>
      <c r="U17" s="643"/>
      <c r="V17" s="644"/>
      <c r="W17" s="642" t="s">
        <v>487</v>
      </c>
      <c r="X17" s="643"/>
      <c r="Y17" s="643"/>
      <c r="Z17" s="643"/>
      <c r="AA17" s="643"/>
      <c r="AB17" s="643"/>
      <c r="AC17" s="644"/>
      <c r="AD17" s="642" t="s">
        <v>487</v>
      </c>
      <c r="AE17" s="643"/>
      <c r="AF17" s="643"/>
      <c r="AG17" s="643"/>
      <c r="AH17" s="643"/>
      <c r="AI17" s="643"/>
      <c r="AJ17" s="644"/>
      <c r="AK17" s="642" t="s">
        <v>487</v>
      </c>
      <c r="AL17" s="643"/>
      <c r="AM17" s="643"/>
      <c r="AN17" s="643"/>
      <c r="AO17" s="643"/>
      <c r="AP17" s="643"/>
      <c r="AQ17" s="644"/>
      <c r="AR17" s="902"/>
      <c r="AS17" s="902"/>
      <c r="AT17" s="902"/>
      <c r="AU17" s="902"/>
      <c r="AV17" s="902"/>
      <c r="AW17" s="902"/>
      <c r="AX17" s="903"/>
    </row>
    <row r="18" spans="1:50" ht="24.75" customHeight="1" x14ac:dyDescent="0.15">
      <c r="A18" s="599"/>
      <c r="B18" s="600"/>
      <c r="C18" s="600"/>
      <c r="D18" s="600"/>
      <c r="E18" s="600"/>
      <c r="F18" s="601"/>
      <c r="G18" s="712"/>
      <c r="H18" s="713"/>
      <c r="I18" s="701" t="s">
        <v>20</v>
      </c>
      <c r="J18" s="702"/>
      <c r="K18" s="702"/>
      <c r="L18" s="702"/>
      <c r="M18" s="702"/>
      <c r="N18" s="702"/>
      <c r="O18" s="703"/>
      <c r="P18" s="863">
        <f>SUM(P13:V17)</f>
        <v>83736</v>
      </c>
      <c r="Q18" s="864"/>
      <c r="R18" s="864"/>
      <c r="S18" s="864"/>
      <c r="T18" s="864"/>
      <c r="U18" s="864"/>
      <c r="V18" s="865"/>
      <c r="W18" s="863">
        <f>SUM(W13:AC17)</f>
        <v>72440</v>
      </c>
      <c r="X18" s="864"/>
      <c r="Y18" s="864"/>
      <c r="Z18" s="864"/>
      <c r="AA18" s="864"/>
      <c r="AB18" s="864"/>
      <c r="AC18" s="865"/>
      <c r="AD18" s="863">
        <f>SUM(AD13:AJ17)</f>
        <v>90794</v>
      </c>
      <c r="AE18" s="864"/>
      <c r="AF18" s="864"/>
      <c r="AG18" s="864"/>
      <c r="AH18" s="864"/>
      <c r="AI18" s="864"/>
      <c r="AJ18" s="865"/>
      <c r="AK18" s="863">
        <f>SUM(AK13:AQ17)</f>
        <v>114121</v>
      </c>
      <c r="AL18" s="864"/>
      <c r="AM18" s="864"/>
      <c r="AN18" s="864"/>
      <c r="AO18" s="864"/>
      <c r="AP18" s="864"/>
      <c r="AQ18" s="865"/>
      <c r="AR18" s="863">
        <f>SUM(AR13:AX17)</f>
        <v>80372</v>
      </c>
      <c r="AS18" s="864"/>
      <c r="AT18" s="864"/>
      <c r="AU18" s="864"/>
      <c r="AV18" s="864"/>
      <c r="AW18" s="864"/>
      <c r="AX18" s="866"/>
    </row>
    <row r="19" spans="1:50" ht="24.75" customHeight="1" x14ac:dyDescent="0.15">
      <c r="A19" s="599"/>
      <c r="B19" s="600"/>
      <c r="C19" s="600"/>
      <c r="D19" s="600"/>
      <c r="E19" s="600"/>
      <c r="F19" s="601"/>
      <c r="G19" s="861" t="s">
        <v>9</v>
      </c>
      <c r="H19" s="862"/>
      <c r="I19" s="862"/>
      <c r="J19" s="862"/>
      <c r="K19" s="862"/>
      <c r="L19" s="862"/>
      <c r="M19" s="862"/>
      <c r="N19" s="862"/>
      <c r="O19" s="862"/>
      <c r="P19" s="642">
        <v>83736</v>
      </c>
      <c r="Q19" s="643"/>
      <c r="R19" s="643"/>
      <c r="S19" s="643"/>
      <c r="T19" s="643"/>
      <c r="U19" s="643"/>
      <c r="V19" s="644"/>
      <c r="W19" s="642">
        <v>72440</v>
      </c>
      <c r="X19" s="643"/>
      <c r="Y19" s="643"/>
      <c r="Z19" s="643"/>
      <c r="AA19" s="643"/>
      <c r="AB19" s="643"/>
      <c r="AC19" s="644"/>
      <c r="AD19" s="642">
        <v>90794</v>
      </c>
      <c r="AE19" s="643"/>
      <c r="AF19" s="643"/>
      <c r="AG19" s="643"/>
      <c r="AH19" s="643"/>
      <c r="AI19" s="643"/>
      <c r="AJ19" s="644"/>
      <c r="AK19" s="314"/>
      <c r="AL19" s="314"/>
      <c r="AM19" s="314"/>
      <c r="AN19" s="314"/>
      <c r="AO19" s="314"/>
      <c r="AP19" s="314"/>
      <c r="AQ19" s="314"/>
      <c r="AR19" s="314"/>
      <c r="AS19" s="314"/>
      <c r="AT19" s="314"/>
      <c r="AU19" s="314"/>
      <c r="AV19" s="314"/>
      <c r="AW19" s="314"/>
      <c r="AX19" s="316"/>
    </row>
    <row r="20" spans="1:50" ht="24.75" customHeight="1" x14ac:dyDescent="0.15">
      <c r="A20" s="599"/>
      <c r="B20" s="600"/>
      <c r="C20" s="600"/>
      <c r="D20" s="600"/>
      <c r="E20" s="600"/>
      <c r="F20" s="601"/>
      <c r="G20" s="861" t="s">
        <v>10</v>
      </c>
      <c r="H20" s="862"/>
      <c r="I20" s="862"/>
      <c r="J20" s="862"/>
      <c r="K20" s="862"/>
      <c r="L20" s="862"/>
      <c r="M20" s="862"/>
      <c r="N20" s="862"/>
      <c r="O20" s="862"/>
      <c r="P20" s="302">
        <f>IF(P18=0, "-", SUM(P19)/P18)</f>
        <v>1</v>
      </c>
      <c r="Q20" s="302"/>
      <c r="R20" s="302"/>
      <c r="S20" s="302"/>
      <c r="T20" s="302"/>
      <c r="U20" s="302"/>
      <c r="V20" s="302"/>
      <c r="W20" s="302">
        <f t="shared" ref="W20" si="0">IF(W18=0, "-", SUM(W19)/W18)</f>
        <v>1</v>
      </c>
      <c r="X20" s="302"/>
      <c r="Y20" s="302"/>
      <c r="Z20" s="302"/>
      <c r="AA20" s="302"/>
      <c r="AB20" s="302"/>
      <c r="AC20" s="302"/>
      <c r="AD20" s="302">
        <f t="shared" ref="AD20" si="1">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4"/>
      <c r="B21" s="835"/>
      <c r="C21" s="835"/>
      <c r="D21" s="835"/>
      <c r="E21" s="835"/>
      <c r="F21" s="964"/>
      <c r="G21" s="300" t="s">
        <v>276</v>
      </c>
      <c r="H21" s="301"/>
      <c r="I21" s="301"/>
      <c r="J21" s="301"/>
      <c r="K21" s="301"/>
      <c r="L21" s="301"/>
      <c r="M21" s="301"/>
      <c r="N21" s="301"/>
      <c r="O21" s="301"/>
      <c r="P21" s="302">
        <f>IF(P19=0, "-", SUM(P19)/SUM(P13,P14))</f>
        <v>1.109821073558648</v>
      </c>
      <c r="Q21" s="302"/>
      <c r="R21" s="302"/>
      <c r="S21" s="302"/>
      <c r="T21" s="302"/>
      <c r="U21" s="302"/>
      <c r="V21" s="302"/>
      <c r="W21" s="302">
        <f t="shared" ref="W21" si="2">IF(W19=0, "-", SUM(W19)/SUM(W13,W14))</f>
        <v>0.96010603048376408</v>
      </c>
      <c r="X21" s="302"/>
      <c r="Y21" s="302"/>
      <c r="Z21" s="302"/>
      <c r="AA21" s="302"/>
      <c r="AB21" s="302"/>
      <c r="AC21" s="302"/>
      <c r="AD21" s="302">
        <f t="shared" ref="AD21" si="3">IF(AD19=0, "-", SUM(AD19)/SUM(AD13,AD14))</f>
        <v>1.1465046974441864</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1" t="s">
        <v>349</v>
      </c>
      <c r="B22" s="932"/>
      <c r="C22" s="932"/>
      <c r="D22" s="932"/>
      <c r="E22" s="932"/>
      <c r="F22" s="933"/>
      <c r="G22" s="969" t="s">
        <v>256</v>
      </c>
      <c r="H22" s="206"/>
      <c r="I22" s="206"/>
      <c r="J22" s="206"/>
      <c r="K22" s="206"/>
      <c r="L22" s="206"/>
      <c r="M22" s="206"/>
      <c r="N22" s="206"/>
      <c r="O22" s="207"/>
      <c r="P22" s="920" t="s">
        <v>350</v>
      </c>
      <c r="Q22" s="206"/>
      <c r="R22" s="206"/>
      <c r="S22" s="206"/>
      <c r="T22" s="206"/>
      <c r="U22" s="206"/>
      <c r="V22" s="207"/>
      <c r="W22" s="920" t="s">
        <v>351</v>
      </c>
      <c r="X22" s="206"/>
      <c r="Y22" s="206"/>
      <c r="Z22" s="206"/>
      <c r="AA22" s="206"/>
      <c r="AB22" s="206"/>
      <c r="AC22" s="207"/>
      <c r="AD22" s="920" t="s">
        <v>255</v>
      </c>
      <c r="AE22" s="206"/>
      <c r="AF22" s="206"/>
      <c r="AG22" s="206"/>
      <c r="AH22" s="206"/>
      <c r="AI22" s="206"/>
      <c r="AJ22" s="206"/>
      <c r="AK22" s="206"/>
      <c r="AL22" s="206"/>
      <c r="AM22" s="206"/>
      <c r="AN22" s="206"/>
      <c r="AO22" s="206"/>
      <c r="AP22" s="206"/>
      <c r="AQ22" s="206"/>
      <c r="AR22" s="206"/>
      <c r="AS22" s="206"/>
      <c r="AT22" s="206"/>
      <c r="AU22" s="206"/>
      <c r="AV22" s="206"/>
      <c r="AW22" s="206"/>
      <c r="AX22" s="940"/>
    </row>
    <row r="23" spans="1:50" ht="25.5" customHeight="1" x14ac:dyDescent="0.15">
      <c r="A23" s="934"/>
      <c r="B23" s="935"/>
      <c r="C23" s="935"/>
      <c r="D23" s="935"/>
      <c r="E23" s="935"/>
      <c r="F23" s="936"/>
      <c r="G23" s="970" t="s">
        <v>488</v>
      </c>
      <c r="H23" s="971"/>
      <c r="I23" s="971"/>
      <c r="J23" s="971"/>
      <c r="K23" s="971"/>
      <c r="L23" s="971"/>
      <c r="M23" s="971"/>
      <c r="N23" s="971"/>
      <c r="O23" s="972"/>
      <c r="P23" s="904">
        <v>80372</v>
      </c>
      <c r="Q23" s="905"/>
      <c r="R23" s="905"/>
      <c r="S23" s="905"/>
      <c r="T23" s="905"/>
      <c r="U23" s="905"/>
      <c r="V23" s="921"/>
      <c r="W23" s="904">
        <v>80372</v>
      </c>
      <c r="X23" s="905"/>
      <c r="Y23" s="905"/>
      <c r="Z23" s="905"/>
      <c r="AA23" s="905"/>
      <c r="AB23" s="905"/>
      <c r="AC23" s="921"/>
      <c r="AD23" s="941"/>
      <c r="AE23" s="942"/>
      <c r="AF23" s="942"/>
      <c r="AG23" s="942"/>
      <c r="AH23" s="942"/>
      <c r="AI23" s="942"/>
      <c r="AJ23" s="942"/>
      <c r="AK23" s="942"/>
      <c r="AL23" s="942"/>
      <c r="AM23" s="942"/>
      <c r="AN23" s="942"/>
      <c r="AO23" s="942"/>
      <c r="AP23" s="942"/>
      <c r="AQ23" s="942"/>
      <c r="AR23" s="942"/>
      <c r="AS23" s="942"/>
      <c r="AT23" s="942"/>
      <c r="AU23" s="942"/>
      <c r="AV23" s="942"/>
      <c r="AW23" s="942"/>
      <c r="AX23" s="943"/>
    </row>
    <row r="24" spans="1:50" ht="25.5" customHeight="1" x14ac:dyDescent="0.15">
      <c r="A24" s="934"/>
      <c r="B24" s="935"/>
      <c r="C24" s="935"/>
      <c r="D24" s="935"/>
      <c r="E24" s="935"/>
      <c r="F24" s="936"/>
      <c r="G24" s="922"/>
      <c r="H24" s="923"/>
      <c r="I24" s="923"/>
      <c r="J24" s="923"/>
      <c r="K24" s="923"/>
      <c r="L24" s="923"/>
      <c r="M24" s="923"/>
      <c r="N24" s="923"/>
      <c r="O24" s="924"/>
      <c r="P24" s="642"/>
      <c r="Q24" s="643"/>
      <c r="R24" s="643"/>
      <c r="S24" s="643"/>
      <c r="T24" s="643"/>
      <c r="U24" s="643"/>
      <c r="V24" s="644"/>
      <c r="W24" s="642"/>
      <c r="X24" s="643"/>
      <c r="Y24" s="643"/>
      <c r="Z24" s="643"/>
      <c r="AA24" s="643"/>
      <c r="AB24" s="643"/>
      <c r="AC24" s="644"/>
      <c r="AD24" s="944"/>
      <c r="AE24" s="945"/>
      <c r="AF24" s="945"/>
      <c r="AG24" s="945"/>
      <c r="AH24" s="945"/>
      <c r="AI24" s="945"/>
      <c r="AJ24" s="945"/>
      <c r="AK24" s="945"/>
      <c r="AL24" s="945"/>
      <c r="AM24" s="945"/>
      <c r="AN24" s="945"/>
      <c r="AO24" s="945"/>
      <c r="AP24" s="945"/>
      <c r="AQ24" s="945"/>
      <c r="AR24" s="945"/>
      <c r="AS24" s="945"/>
      <c r="AT24" s="945"/>
      <c r="AU24" s="945"/>
      <c r="AV24" s="945"/>
      <c r="AW24" s="945"/>
      <c r="AX24" s="946"/>
    </row>
    <row r="25" spans="1:50" ht="25.5" customHeight="1" x14ac:dyDescent="0.15">
      <c r="A25" s="934"/>
      <c r="B25" s="935"/>
      <c r="C25" s="935"/>
      <c r="D25" s="935"/>
      <c r="E25" s="935"/>
      <c r="F25" s="936"/>
      <c r="G25" s="922"/>
      <c r="H25" s="923"/>
      <c r="I25" s="923"/>
      <c r="J25" s="923"/>
      <c r="K25" s="923"/>
      <c r="L25" s="923"/>
      <c r="M25" s="923"/>
      <c r="N25" s="923"/>
      <c r="O25" s="924"/>
      <c r="P25" s="642"/>
      <c r="Q25" s="643"/>
      <c r="R25" s="643"/>
      <c r="S25" s="643"/>
      <c r="T25" s="643"/>
      <c r="U25" s="643"/>
      <c r="V25" s="644"/>
      <c r="W25" s="642"/>
      <c r="X25" s="643"/>
      <c r="Y25" s="643"/>
      <c r="Z25" s="643"/>
      <c r="AA25" s="643"/>
      <c r="AB25" s="643"/>
      <c r="AC25" s="644"/>
      <c r="AD25" s="944"/>
      <c r="AE25" s="945"/>
      <c r="AF25" s="945"/>
      <c r="AG25" s="945"/>
      <c r="AH25" s="945"/>
      <c r="AI25" s="945"/>
      <c r="AJ25" s="945"/>
      <c r="AK25" s="945"/>
      <c r="AL25" s="945"/>
      <c r="AM25" s="945"/>
      <c r="AN25" s="945"/>
      <c r="AO25" s="945"/>
      <c r="AP25" s="945"/>
      <c r="AQ25" s="945"/>
      <c r="AR25" s="945"/>
      <c r="AS25" s="945"/>
      <c r="AT25" s="945"/>
      <c r="AU25" s="945"/>
      <c r="AV25" s="945"/>
      <c r="AW25" s="945"/>
      <c r="AX25" s="946"/>
    </row>
    <row r="26" spans="1:50" ht="25.5" customHeight="1" x14ac:dyDescent="0.15">
      <c r="A26" s="934"/>
      <c r="B26" s="935"/>
      <c r="C26" s="935"/>
      <c r="D26" s="935"/>
      <c r="E26" s="935"/>
      <c r="F26" s="936"/>
      <c r="G26" s="922"/>
      <c r="H26" s="923"/>
      <c r="I26" s="923"/>
      <c r="J26" s="923"/>
      <c r="K26" s="923"/>
      <c r="L26" s="923"/>
      <c r="M26" s="923"/>
      <c r="N26" s="923"/>
      <c r="O26" s="924"/>
      <c r="P26" s="642"/>
      <c r="Q26" s="643"/>
      <c r="R26" s="643"/>
      <c r="S26" s="643"/>
      <c r="T26" s="643"/>
      <c r="U26" s="643"/>
      <c r="V26" s="644"/>
      <c r="W26" s="642"/>
      <c r="X26" s="643"/>
      <c r="Y26" s="643"/>
      <c r="Z26" s="643"/>
      <c r="AA26" s="643"/>
      <c r="AB26" s="643"/>
      <c r="AC26" s="644"/>
      <c r="AD26" s="944"/>
      <c r="AE26" s="945"/>
      <c r="AF26" s="945"/>
      <c r="AG26" s="945"/>
      <c r="AH26" s="945"/>
      <c r="AI26" s="945"/>
      <c r="AJ26" s="945"/>
      <c r="AK26" s="945"/>
      <c r="AL26" s="945"/>
      <c r="AM26" s="945"/>
      <c r="AN26" s="945"/>
      <c r="AO26" s="945"/>
      <c r="AP26" s="945"/>
      <c r="AQ26" s="945"/>
      <c r="AR26" s="945"/>
      <c r="AS26" s="945"/>
      <c r="AT26" s="945"/>
      <c r="AU26" s="945"/>
      <c r="AV26" s="945"/>
      <c r="AW26" s="945"/>
      <c r="AX26" s="946"/>
    </row>
    <row r="27" spans="1:50" ht="25.5" customHeight="1" x14ac:dyDescent="0.15">
      <c r="A27" s="934"/>
      <c r="B27" s="935"/>
      <c r="C27" s="935"/>
      <c r="D27" s="935"/>
      <c r="E27" s="935"/>
      <c r="F27" s="936"/>
      <c r="G27" s="922"/>
      <c r="H27" s="923"/>
      <c r="I27" s="923"/>
      <c r="J27" s="923"/>
      <c r="K27" s="923"/>
      <c r="L27" s="923"/>
      <c r="M27" s="923"/>
      <c r="N27" s="923"/>
      <c r="O27" s="924"/>
      <c r="P27" s="642"/>
      <c r="Q27" s="643"/>
      <c r="R27" s="643"/>
      <c r="S27" s="643"/>
      <c r="T27" s="643"/>
      <c r="U27" s="643"/>
      <c r="V27" s="644"/>
      <c r="W27" s="642"/>
      <c r="X27" s="643"/>
      <c r="Y27" s="643"/>
      <c r="Z27" s="643"/>
      <c r="AA27" s="643"/>
      <c r="AB27" s="643"/>
      <c r="AC27" s="644"/>
      <c r="AD27" s="944"/>
      <c r="AE27" s="945"/>
      <c r="AF27" s="945"/>
      <c r="AG27" s="945"/>
      <c r="AH27" s="945"/>
      <c r="AI27" s="945"/>
      <c r="AJ27" s="945"/>
      <c r="AK27" s="945"/>
      <c r="AL27" s="945"/>
      <c r="AM27" s="945"/>
      <c r="AN27" s="945"/>
      <c r="AO27" s="945"/>
      <c r="AP27" s="945"/>
      <c r="AQ27" s="945"/>
      <c r="AR27" s="945"/>
      <c r="AS27" s="945"/>
      <c r="AT27" s="945"/>
      <c r="AU27" s="945"/>
      <c r="AV27" s="945"/>
      <c r="AW27" s="945"/>
      <c r="AX27" s="946"/>
    </row>
    <row r="28" spans="1:50" ht="25.5" customHeight="1" x14ac:dyDescent="0.15">
      <c r="A28" s="934"/>
      <c r="B28" s="935"/>
      <c r="C28" s="935"/>
      <c r="D28" s="935"/>
      <c r="E28" s="935"/>
      <c r="F28" s="936"/>
      <c r="G28" s="925" t="s">
        <v>260</v>
      </c>
      <c r="H28" s="926"/>
      <c r="I28" s="926"/>
      <c r="J28" s="926"/>
      <c r="K28" s="926"/>
      <c r="L28" s="926"/>
      <c r="M28" s="926"/>
      <c r="N28" s="926"/>
      <c r="O28" s="927"/>
      <c r="P28" s="863">
        <f>P29-SUM(P23:P27)</f>
        <v>0</v>
      </c>
      <c r="Q28" s="864"/>
      <c r="R28" s="864"/>
      <c r="S28" s="864"/>
      <c r="T28" s="864"/>
      <c r="U28" s="864"/>
      <c r="V28" s="865"/>
      <c r="W28" s="863">
        <f>W29-SUM(W23:W27)</f>
        <v>0</v>
      </c>
      <c r="X28" s="864"/>
      <c r="Y28" s="864"/>
      <c r="Z28" s="864"/>
      <c r="AA28" s="864"/>
      <c r="AB28" s="864"/>
      <c r="AC28" s="865"/>
      <c r="AD28" s="944"/>
      <c r="AE28" s="945"/>
      <c r="AF28" s="945"/>
      <c r="AG28" s="945"/>
      <c r="AH28" s="945"/>
      <c r="AI28" s="945"/>
      <c r="AJ28" s="945"/>
      <c r="AK28" s="945"/>
      <c r="AL28" s="945"/>
      <c r="AM28" s="945"/>
      <c r="AN28" s="945"/>
      <c r="AO28" s="945"/>
      <c r="AP28" s="945"/>
      <c r="AQ28" s="945"/>
      <c r="AR28" s="945"/>
      <c r="AS28" s="945"/>
      <c r="AT28" s="945"/>
      <c r="AU28" s="945"/>
      <c r="AV28" s="945"/>
      <c r="AW28" s="945"/>
      <c r="AX28" s="946"/>
    </row>
    <row r="29" spans="1:50" ht="25.5" customHeight="1" thickBot="1" x14ac:dyDescent="0.2">
      <c r="A29" s="937"/>
      <c r="B29" s="938"/>
      <c r="C29" s="938"/>
      <c r="D29" s="938"/>
      <c r="E29" s="938"/>
      <c r="F29" s="939"/>
      <c r="G29" s="928" t="s">
        <v>257</v>
      </c>
      <c r="H29" s="929"/>
      <c r="I29" s="929"/>
      <c r="J29" s="929"/>
      <c r="K29" s="929"/>
      <c r="L29" s="929"/>
      <c r="M29" s="929"/>
      <c r="N29" s="929"/>
      <c r="O29" s="930"/>
      <c r="P29" s="642">
        <f>AK13</f>
        <v>80372</v>
      </c>
      <c r="Q29" s="643"/>
      <c r="R29" s="643"/>
      <c r="S29" s="643"/>
      <c r="T29" s="643"/>
      <c r="U29" s="643"/>
      <c r="V29" s="644"/>
      <c r="W29" s="952">
        <f>AR13</f>
        <v>80372</v>
      </c>
      <c r="X29" s="953"/>
      <c r="Y29" s="953"/>
      <c r="Z29" s="953"/>
      <c r="AA29" s="953"/>
      <c r="AB29" s="953"/>
      <c r="AC29" s="954"/>
      <c r="AD29" s="947"/>
      <c r="AE29" s="947"/>
      <c r="AF29" s="947"/>
      <c r="AG29" s="947"/>
      <c r="AH29" s="947"/>
      <c r="AI29" s="947"/>
      <c r="AJ29" s="947"/>
      <c r="AK29" s="947"/>
      <c r="AL29" s="947"/>
      <c r="AM29" s="947"/>
      <c r="AN29" s="947"/>
      <c r="AO29" s="947"/>
      <c r="AP29" s="947"/>
      <c r="AQ29" s="947"/>
      <c r="AR29" s="947"/>
      <c r="AS29" s="947"/>
      <c r="AT29" s="947"/>
      <c r="AU29" s="947"/>
      <c r="AV29" s="947"/>
      <c r="AW29" s="947"/>
      <c r="AX29" s="948"/>
    </row>
    <row r="30" spans="1:50" ht="18.75" customHeight="1" x14ac:dyDescent="0.15">
      <c r="A30" s="846" t="s">
        <v>272</v>
      </c>
      <c r="B30" s="847"/>
      <c r="C30" s="847"/>
      <c r="D30" s="847"/>
      <c r="E30" s="847"/>
      <c r="F30" s="848"/>
      <c r="G30" s="758" t="s">
        <v>145</v>
      </c>
      <c r="H30" s="759"/>
      <c r="I30" s="759"/>
      <c r="J30" s="759"/>
      <c r="K30" s="759"/>
      <c r="L30" s="759"/>
      <c r="M30" s="759"/>
      <c r="N30" s="759"/>
      <c r="O30" s="760"/>
      <c r="P30" s="842" t="s">
        <v>58</v>
      </c>
      <c r="Q30" s="759"/>
      <c r="R30" s="759"/>
      <c r="S30" s="759"/>
      <c r="T30" s="759"/>
      <c r="U30" s="759"/>
      <c r="V30" s="759"/>
      <c r="W30" s="759"/>
      <c r="X30" s="760"/>
      <c r="Y30" s="839"/>
      <c r="Z30" s="840"/>
      <c r="AA30" s="841"/>
      <c r="AB30" s="843" t="s">
        <v>11</v>
      </c>
      <c r="AC30" s="844"/>
      <c r="AD30" s="845"/>
      <c r="AE30" s="843" t="s">
        <v>313</v>
      </c>
      <c r="AF30" s="844"/>
      <c r="AG30" s="844"/>
      <c r="AH30" s="845"/>
      <c r="AI30" s="843" t="s">
        <v>335</v>
      </c>
      <c r="AJ30" s="844"/>
      <c r="AK30" s="844"/>
      <c r="AL30" s="845"/>
      <c r="AM30" s="900" t="s">
        <v>340</v>
      </c>
      <c r="AN30" s="900"/>
      <c r="AO30" s="900"/>
      <c r="AP30" s="843"/>
      <c r="AQ30" s="752" t="s">
        <v>187</v>
      </c>
      <c r="AR30" s="753"/>
      <c r="AS30" s="753"/>
      <c r="AT30" s="754"/>
      <c r="AU30" s="759" t="s">
        <v>133</v>
      </c>
      <c r="AV30" s="759"/>
      <c r="AW30" s="759"/>
      <c r="AX30" s="901"/>
    </row>
    <row r="31" spans="1:50" ht="18.75" customHeight="1" x14ac:dyDescent="0.15">
      <c r="A31" s="385"/>
      <c r="B31" s="386"/>
      <c r="C31" s="386"/>
      <c r="D31" s="386"/>
      <c r="E31" s="386"/>
      <c r="F31" s="387"/>
      <c r="G31" s="401"/>
      <c r="H31" s="383"/>
      <c r="I31" s="383"/>
      <c r="J31" s="383"/>
      <c r="K31" s="383"/>
      <c r="L31" s="383"/>
      <c r="M31" s="383"/>
      <c r="N31" s="383"/>
      <c r="O31" s="402"/>
      <c r="P31" s="423"/>
      <c r="Q31" s="383"/>
      <c r="R31" s="383"/>
      <c r="S31" s="383"/>
      <c r="T31" s="383"/>
      <c r="U31" s="383"/>
      <c r="V31" s="383"/>
      <c r="W31" s="383"/>
      <c r="X31" s="402"/>
      <c r="Y31" s="440"/>
      <c r="Z31" s="441"/>
      <c r="AA31" s="442"/>
      <c r="AB31" s="231"/>
      <c r="AC31" s="232"/>
      <c r="AD31" s="233"/>
      <c r="AE31" s="231"/>
      <c r="AF31" s="232"/>
      <c r="AG31" s="232"/>
      <c r="AH31" s="233"/>
      <c r="AI31" s="231"/>
      <c r="AJ31" s="232"/>
      <c r="AK31" s="232"/>
      <c r="AL31" s="233"/>
      <c r="AM31" s="235"/>
      <c r="AN31" s="235"/>
      <c r="AO31" s="235"/>
      <c r="AP31" s="231"/>
      <c r="AQ31" s="575" t="s">
        <v>487</v>
      </c>
      <c r="AR31" s="185"/>
      <c r="AS31" s="118" t="s">
        <v>188</v>
      </c>
      <c r="AT31" s="119"/>
      <c r="AU31" s="184">
        <v>4</v>
      </c>
      <c r="AV31" s="184"/>
      <c r="AW31" s="383" t="s">
        <v>177</v>
      </c>
      <c r="AX31" s="384"/>
    </row>
    <row r="32" spans="1:50" ht="23.25" customHeight="1" x14ac:dyDescent="0.15">
      <c r="A32" s="388"/>
      <c r="B32" s="386"/>
      <c r="C32" s="386"/>
      <c r="D32" s="386"/>
      <c r="E32" s="386"/>
      <c r="F32" s="387"/>
      <c r="G32" s="549" t="s">
        <v>489</v>
      </c>
      <c r="H32" s="550"/>
      <c r="I32" s="550"/>
      <c r="J32" s="550"/>
      <c r="K32" s="550"/>
      <c r="L32" s="550"/>
      <c r="M32" s="550"/>
      <c r="N32" s="550"/>
      <c r="O32" s="551"/>
      <c r="P32" s="90" t="s">
        <v>490</v>
      </c>
      <c r="Q32" s="90"/>
      <c r="R32" s="90"/>
      <c r="S32" s="90"/>
      <c r="T32" s="90"/>
      <c r="U32" s="90"/>
      <c r="V32" s="90"/>
      <c r="W32" s="90"/>
      <c r="X32" s="91"/>
      <c r="Y32" s="459" t="s">
        <v>12</v>
      </c>
      <c r="Z32" s="519"/>
      <c r="AA32" s="520"/>
      <c r="AB32" s="449" t="s">
        <v>491</v>
      </c>
      <c r="AC32" s="449"/>
      <c r="AD32" s="449"/>
      <c r="AE32" s="202">
        <v>130</v>
      </c>
      <c r="AF32" s="203"/>
      <c r="AG32" s="203"/>
      <c r="AH32" s="203"/>
      <c r="AI32" s="202">
        <v>95</v>
      </c>
      <c r="AJ32" s="203"/>
      <c r="AK32" s="203"/>
      <c r="AL32" s="203"/>
      <c r="AM32" s="202">
        <v>305</v>
      </c>
      <c r="AN32" s="203"/>
      <c r="AO32" s="203"/>
      <c r="AP32" s="203"/>
      <c r="AQ32" s="325"/>
      <c r="AR32" s="192"/>
      <c r="AS32" s="192"/>
      <c r="AT32" s="326"/>
      <c r="AU32" s="203"/>
      <c r="AV32" s="203"/>
      <c r="AW32" s="203"/>
      <c r="AX32" s="205"/>
    </row>
    <row r="33" spans="1:50" ht="23.25" customHeight="1" x14ac:dyDescent="0.15">
      <c r="A33" s="389"/>
      <c r="B33" s="390"/>
      <c r="C33" s="390"/>
      <c r="D33" s="390"/>
      <c r="E33" s="390"/>
      <c r="F33" s="391"/>
      <c r="G33" s="552"/>
      <c r="H33" s="553"/>
      <c r="I33" s="553"/>
      <c r="J33" s="553"/>
      <c r="K33" s="553"/>
      <c r="L33" s="553"/>
      <c r="M33" s="553"/>
      <c r="N33" s="553"/>
      <c r="O33" s="554"/>
      <c r="P33" s="93"/>
      <c r="Q33" s="93"/>
      <c r="R33" s="93"/>
      <c r="S33" s="93"/>
      <c r="T33" s="93"/>
      <c r="U33" s="93"/>
      <c r="V33" s="93"/>
      <c r="W33" s="93"/>
      <c r="X33" s="94"/>
      <c r="Y33" s="403" t="s">
        <v>53</v>
      </c>
      <c r="Z33" s="404"/>
      <c r="AA33" s="405"/>
      <c r="AB33" s="511" t="s">
        <v>491</v>
      </c>
      <c r="AC33" s="511"/>
      <c r="AD33" s="511"/>
      <c r="AE33" s="202" t="s">
        <v>487</v>
      </c>
      <c r="AF33" s="203"/>
      <c r="AG33" s="203"/>
      <c r="AH33" s="203"/>
      <c r="AI33" s="202" t="s">
        <v>487</v>
      </c>
      <c r="AJ33" s="203"/>
      <c r="AK33" s="203"/>
      <c r="AL33" s="203"/>
      <c r="AM33" s="202" t="s">
        <v>487</v>
      </c>
      <c r="AN33" s="203"/>
      <c r="AO33" s="203"/>
      <c r="AP33" s="203"/>
      <c r="AQ33" s="325"/>
      <c r="AR33" s="192"/>
      <c r="AS33" s="192"/>
      <c r="AT33" s="326"/>
      <c r="AU33" s="203">
        <v>140</v>
      </c>
      <c r="AV33" s="203"/>
      <c r="AW33" s="203"/>
      <c r="AX33" s="205"/>
    </row>
    <row r="34" spans="1:50" ht="51.75" customHeight="1" x14ac:dyDescent="0.15">
      <c r="A34" s="388"/>
      <c r="B34" s="386"/>
      <c r="C34" s="386"/>
      <c r="D34" s="386"/>
      <c r="E34" s="386"/>
      <c r="F34" s="387"/>
      <c r="G34" s="555"/>
      <c r="H34" s="556"/>
      <c r="I34" s="556"/>
      <c r="J34" s="556"/>
      <c r="K34" s="556"/>
      <c r="L34" s="556"/>
      <c r="M34" s="556"/>
      <c r="N34" s="556"/>
      <c r="O34" s="557"/>
      <c r="P34" s="96"/>
      <c r="Q34" s="96"/>
      <c r="R34" s="96"/>
      <c r="S34" s="96"/>
      <c r="T34" s="96"/>
      <c r="U34" s="96"/>
      <c r="V34" s="96"/>
      <c r="W34" s="96"/>
      <c r="X34" s="97"/>
      <c r="Y34" s="403" t="s">
        <v>13</v>
      </c>
      <c r="Z34" s="404"/>
      <c r="AA34" s="405"/>
      <c r="AB34" s="544" t="s">
        <v>178</v>
      </c>
      <c r="AC34" s="544"/>
      <c r="AD34" s="544"/>
      <c r="AE34" s="202">
        <v>93</v>
      </c>
      <c r="AF34" s="203"/>
      <c r="AG34" s="203"/>
      <c r="AH34" s="203"/>
      <c r="AI34" s="202">
        <v>68</v>
      </c>
      <c r="AJ34" s="203"/>
      <c r="AK34" s="203"/>
      <c r="AL34" s="203"/>
      <c r="AM34" s="202">
        <v>218</v>
      </c>
      <c r="AN34" s="203"/>
      <c r="AO34" s="203"/>
      <c r="AP34" s="203"/>
      <c r="AQ34" s="325"/>
      <c r="AR34" s="192"/>
      <c r="AS34" s="192"/>
      <c r="AT34" s="326"/>
      <c r="AU34" s="203"/>
      <c r="AV34" s="203"/>
      <c r="AW34" s="203"/>
      <c r="AX34" s="205"/>
    </row>
    <row r="35" spans="1:50" ht="23.25" customHeight="1" x14ac:dyDescent="0.15">
      <c r="A35" s="210" t="s">
        <v>301</v>
      </c>
      <c r="B35" s="211"/>
      <c r="C35" s="211"/>
      <c r="D35" s="211"/>
      <c r="E35" s="211"/>
      <c r="F35" s="212"/>
      <c r="G35" s="216" t="s">
        <v>588</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customHeight="1" x14ac:dyDescent="0.15">
      <c r="A37" s="755" t="s">
        <v>272</v>
      </c>
      <c r="B37" s="756"/>
      <c r="C37" s="756"/>
      <c r="D37" s="756"/>
      <c r="E37" s="756"/>
      <c r="F37" s="757"/>
      <c r="G37" s="398" t="s">
        <v>145</v>
      </c>
      <c r="H37" s="399"/>
      <c r="I37" s="399"/>
      <c r="J37" s="399"/>
      <c r="K37" s="399"/>
      <c r="L37" s="399"/>
      <c r="M37" s="399"/>
      <c r="N37" s="399"/>
      <c r="O37" s="400"/>
      <c r="P37" s="436" t="s">
        <v>58</v>
      </c>
      <c r="Q37" s="399"/>
      <c r="R37" s="399"/>
      <c r="S37" s="399"/>
      <c r="T37" s="399"/>
      <c r="U37" s="399"/>
      <c r="V37" s="399"/>
      <c r="W37" s="399"/>
      <c r="X37" s="400"/>
      <c r="Y37" s="437"/>
      <c r="Z37" s="438"/>
      <c r="AA37" s="439"/>
      <c r="AB37" s="395" t="s">
        <v>11</v>
      </c>
      <c r="AC37" s="396"/>
      <c r="AD37" s="397"/>
      <c r="AE37" s="228" t="s">
        <v>313</v>
      </c>
      <c r="AF37" s="229"/>
      <c r="AG37" s="229"/>
      <c r="AH37" s="230"/>
      <c r="AI37" s="228" t="s">
        <v>311</v>
      </c>
      <c r="AJ37" s="229"/>
      <c r="AK37" s="229"/>
      <c r="AL37" s="230"/>
      <c r="AM37" s="234" t="s">
        <v>340</v>
      </c>
      <c r="AN37" s="234"/>
      <c r="AO37" s="234"/>
      <c r="AP37" s="234"/>
      <c r="AQ37" s="136" t="s">
        <v>187</v>
      </c>
      <c r="AR37" s="137"/>
      <c r="AS37" s="137"/>
      <c r="AT37" s="138"/>
      <c r="AU37" s="399" t="s">
        <v>133</v>
      </c>
      <c r="AV37" s="399"/>
      <c r="AW37" s="399"/>
      <c r="AX37" s="895"/>
    </row>
    <row r="38" spans="1:50" ht="18.75" customHeight="1" x14ac:dyDescent="0.15">
      <c r="A38" s="385"/>
      <c r="B38" s="386"/>
      <c r="C38" s="386"/>
      <c r="D38" s="386"/>
      <c r="E38" s="386"/>
      <c r="F38" s="387"/>
      <c r="G38" s="401"/>
      <c r="H38" s="383"/>
      <c r="I38" s="383"/>
      <c r="J38" s="383"/>
      <c r="K38" s="383"/>
      <c r="L38" s="383"/>
      <c r="M38" s="383"/>
      <c r="N38" s="383"/>
      <c r="O38" s="402"/>
      <c r="P38" s="423"/>
      <c r="Q38" s="383"/>
      <c r="R38" s="383"/>
      <c r="S38" s="383"/>
      <c r="T38" s="383"/>
      <c r="U38" s="383"/>
      <c r="V38" s="383"/>
      <c r="W38" s="383"/>
      <c r="X38" s="402"/>
      <c r="Y38" s="440"/>
      <c r="Z38" s="441"/>
      <c r="AA38" s="442"/>
      <c r="AB38" s="231"/>
      <c r="AC38" s="232"/>
      <c r="AD38" s="233"/>
      <c r="AE38" s="231"/>
      <c r="AF38" s="232"/>
      <c r="AG38" s="232"/>
      <c r="AH38" s="233"/>
      <c r="AI38" s="231"/>
      <c r="AJ38" s="232"/>
      <c r="AK38" s="232"/>
      <c r="AL38" s="233"/>
      <c r="AM38" s="235"/>
      <c r="AN38" s="235"/>
      <c r="AO38" s="235"/>
      <c r="AP38" s="235"/>
      <c r="AQ38" s="575" t="s">
        <v>487</v>
      </c>
      <c r="AR38" s="185"/>
      <c r="AS38" s="118" t="s">
        <v>188</v>
      </c>
      <c r="AT38" s="119"/>
      <c r="AU38" s="184">
        <v>4</v>
      </c>
      <c r="AV38" s="184"/>
      <c r="AW38" s="383" t="s">
        <v>177</v>
      </c>
      <c r="AX38" s="384"/>
    </row>
    <row r="39" spans="1:50" ht="23.25" customHeight="1" x14ac:dyDescent="0.15">
      <c r="A39" s="388"/>
      <c r="B39" s="386"/>
      <c r="C39" s="386"/>
      <c r="D39" s="386"/>
      <c r="E39" s="386"/>
      <c r="F39" s="387"/>
      <c r="G39" s="549" t="s">
        <v>492</v>
      </c>
      <c r="H39" s="550"/>
      <c r="I39" s="550"/>
      <c r="J39" s="550"/>
      <c r="K39" s="550"/>
      <c r="L39" s="550"/>
      <c r="M39" s="550"/>
      <c r="N39" s="550"/>
      <c r="O39" s="551"/>
      <c r="P39" s="90" t="s">
        <v>493</v>
      </c>
      <c r="Q39" s="90"/>
      <c r="R39" s="90"/>
      <c r="S39" s="90"/>
      <c r="T39" s="90"/>
      <c r="U39" s="90"/>
      <c r="V39" s="90"/>
      <c r="W39" s="90"/>
      <c r="X39" s="91"/>
      <c r="Y39" s="459" t="s">
        <v>12</v>
      </c>
      <c r="Z39" s="519"/>
      <c r="AA39" s="520"/>
      <c r="AB39" s="449" t="s">
        <v>494</v>
      </c>
      <c r="AC39" s="449"/>
      <c r="AD39" s="449"/>
      <c r="AE39" s="202">
        <v>149</v>
      </c>
      <c r="AF39" s="203"/>
      <c r="AG39" s="203"/>
      <c r="AH39" s="203"/>
      <c r="AI39" s="202">
        <v>149</v>
      </c>
      <c r="AJ39" s="203"/>
      <c r="AK39" s="203"/>
      <c r="AL39" s="203"/>
      <c r="AM39" s="202">
        <v>149</v>
      </c>
      <c r="AN39" s="203"/>
      <c r="AO39" s="203"/>
      <c r="AP39" s="203"/>
      <c r="AQ39" s="325"/>
      <c r="AR39" s="192"/>
      <c r="AS39" s="192"/>
      <c r="AT39" s="326"/>
      <c r="AU39" s="203"/>
      <c r="AV39" s="203"/>
      <c r="AW39" s="203"/>
      <c r="AX39" s="205"/>
    </row>
    <row r="40" spans="1:50" ht="23.25" customHeight="1" x14ac:dyDescent="0.15">
      <c r="A40" s="389"/>
      <c r="B40" s="390"/>
      <c r="C40" s="390"/>
      <c r="D40" s="390"/>
      <c r="E40" s="390"/>
      <c r="F40" s="391"/>
      <c r="G40" s="552"/>
      <c r="H40" s="553"/>
      <c r="I40" s="553"/>
      <c r="J40" s="553"/>
      <c r="K40" s="553"/>
      <c r="L40" s="553"/>
      <c r="M40" s="553"/>
      <c r="N40" s="553"/>
      <c r="O40" s="554"/>
      <c r="P40" s="93"/>
      <c r="Q40" s="93"/>
      <c r="R40" s="93"/>
      <c r="S40" s="93"/>
      <c r="T40" s="93"/>
      <c r="U40" s="93"/>
      <c r="V40" s="93"/>
      <c r="W40" s="93"/>
      <c r="X40" s="94"/>
      <c r="Y40" s="403" t="s">
        <v>53</v>
      </c>
      <c r="Z40" s="404"/>
      <c r="AA40" s="405"/>
      <c r="AB40" s="511" t="s">
        <v>494</v>
      </c>
      <c r="AC40" s="511"/>
      <c r="AD40" s="511"/>
      <c r="AE40" s="202" t="s">
        <v>487</v>
      </c>
      <c r="AF40" s="203"/>
      <c r="AG40" s="203"/>
      <c r="AH40" s="203"/>
      <c r="AI40" s="202" t="s">
        <v>487</v>
      </c>
      <c r="AJ40" s="203"/>
      <c r="AK40" s="203"/>
      <c r="AL40" s="203"/>
      <c r="AM40" s="202" t="s">
        <v>487</v>
      </c>
      <c r="AN40" s="203"/>
      <c r="AO40" s="203"/>
      <c r="AP40" s="203"/>
      <c r="AQ40" s="325"/>
      <c r="AR40" s="192"/>
      <c r="AS40" s="192"/>
      <c r="AT40" s="326"/>
      <c r="AU40" s="203">
        <v>340</v>
      </c>
      <c r="AV40" s="203"/>
      <c r="AW40" s="203"/>
      <c r="AX40" s="205"/>
    </row>
    <row r="41" spans="1:50" ht="98.25" customHeight="1" x14ac:dyDescent="0.15">
      <c r="A41" s="392"/>
      <c r="B41" s="393"/>
      <c r="C41" s="393"/>
      <c r="D41" s="393"/>
      <c r="E41" s="393"/>
      <c r="F41" s="394"/>
      <c r="G41" s="555"/>
      <c r="H41" s="556"/>
      <c r="I41" s="556"/>
      <c r="J41" s="556"/>
      <c r="K41" s="556"/>
      <c r="L41" s="556"/>
      <c r="M41" s="556"/>
      <c r="N41" s="556"/>
      <c r="O41" s="557"/>
      <c r="P41" s="96"/>
      <c r="Q41" s="96"/>
      <c r="R41" s="96"/>
      <c r="S41" s="96"/>
      <c r="T41" s="96"/>
      <c r="U41" s="96"/>
      <c r="V41" s="96"/>
      <c r="W41" s="96"/>
      <c r="X41" s="97"/>
      <c r="Y41" s="403" t="s">
        <v>13</v>
      </c>
      <c r="Z41" s="404"/>
      <c r="AA41" s="405"/>
      <c r="AB41" s="544" t="s">
        <v>178</v>
      </c>
      <c r="AC41" s="544"/>
      <c r="AD41" s="544"/>
      <c r="AE41" s="202">
        <v>44</v>
      </c>
      <c r="AF41" s="203"/>
      <c r="AG41" s="203"/>
      <c r="AH41" s="203"/>
      <c r="AI41" s="202">
        <v>44</v>
      </c>
      <c r="AJ41" s="203"/>
      <c r="AK41" s="203"/>
      <c r="AL41" s="203"/>
      <c r="AM41" s="202">
        <v>44</v>
      </c>
      <c r="AN41" s="203"/>
      <c r="AO41" s="203"/>
      <c r="AP41" s="203"/>
      <c r="AQ41" s="325"/>
      <c r="AR41" s="192"/>
      <c r="AS41" s="192"/>
      <c r="AT41" s="326"/>
      <c r="AU41" s="203"/>
      <c r="AV41" s="203"/>
      <c r="AW41" s="203"/>
      <c r="AX41" s="205"/>
    </row>
    <row r="42" spans="1:50" ht="23.25" customHeight="1" x14ac:dyDescent="0.15">
      <c r="A42" s="210" t="s">
        <v>301</v>
      </c>
      <c r="B42" s="211"/>
      <c r="C42" s="211"/>
      <c r="D42" s="211"/>
      <c r="E42" s="211"/>
      <c r="F42" s="212"/>
      <c r="G42" s="216" t="s">
        <v>495</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thickBo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5" t="s">
        <v>272</v>
      </c>
      <c r="B44" s="756"/>
      <c r="C44" s="756"/>
      <c r="D44" s="756"/>
      <c r="E44" s="756"/>
      <c r="F44" s="757"/>
      <c r="G44" s="398" t="s">
        <v>145</v>
      </c>
      <c r="H44" s="399"/>
      <c r="I44" s="399"/>
      <c r="J44" s="399"/>
      <c r="K44" s="399"/>
      <c r="L44" s="399"/>
      <c r="M44" s="399"/>
      <c r="N44" s="399"/>
      <c r="O44" s="400"/>
      <c r="P44" s="436" t="s">
        <v>58</v>
      </c>
      <c r="Q44" s="399"/>
      <c r="R44" s="399"/>
      <c r="S44" s="399"/>
      <c r="T44" s="399"/>
      <c r="U44" s="399"/>
      <c r="V44" s="399"/>
      <c r="W44" s="399"/>
      <c r="X44" s="400"/>
      <c r="Y44" s="437"/>
      <c r="Z44" s="438"/>
      <c r="AA44" s="439"/>
      <c r="AB44" s="395" t="s">
        <v>11</v>
      </c>
      <c r="AC44" s="396"/>
      <c r="AD44" s="397"/>
      <c r="AE44" s="228" t="s">
        <v>313</v>
      </c>
      <c r="AF44" s="229"/>
      <c r="AG44" s="229"/>
      <c r="AH44" s="230"/>
      <c r="AI44" s="228" t="s">
        <v>311</v>
      </c>
      <c r="AJ44" s="229"/>
      <c r="AK44" s="229"/>
      <c r="AL44" s="230"/>
      <c r="AM44" s="234" t="s">
        <v>340</v>
      </c>
      <c r="AN44" s="234"/>
      <c r="AO44" s="234"/>
      <c r="AP44" s="234"/>
      <c r="AQ44" s="136" t="s">
        <v>187</v>
      </c>
      <c r="AR44" s="137"/>
      <c r="AS44" s="137"/>
      <c r="AT44" s="138"/>
      <c r="AU44" s="399" t="s">
        <v>133</v>
      </c>
      <c r="AV44" s="399"/>
      <c r="AW44" s="399"/>
      <c r="AX44" s="895"/>
    </row>
    <row r="45" spans="1:50" ht="18.75" hidden="1" customHeight="1" x14ac:dyDescent="0.15">
      <c r="A45" s="385"/>
      <c r="B45" s="386"/>
      <c r="C45" s="386"/>
      <c r="D45" s="386"/>
      <c r="E45" s="386"/>
      <c r="F45" s="387"/>
      <c r="G45" s="401"/>
      <c r="H45" s="383"/>
      <c r="I45" s="383"/>
      <c r="J45" s="383"/>
      <c r="K45" s="383"/>
      <c r="L45" s="383"/>
      <c r="M45" s="383"/>
      <c r="N45" s="383"/>
      <c r="O45" s="402"/>
      <c r="P45" s="423"/>
      <c r="Q45" s="383"/>
      <c r="R45" s="383"/>
      <c r="S45" s="383"/>
      <c r="T45" s="383"/>
      <c r="U45" s="383"/>
      <c r="V45" s="383"/>
      <c r="W45" s="383"/>
      <c r="X45" s="402"/>
      <c r="Y45" s="440"/>
      <c r="Z45" s="441"/>
      <c r="AA45" s="442"/>
      <c r="AB45" s="231"/>
      <c r="AC45" s="232"/>
      <c r="AD45" s="233"/>
      <c r="AE45" s="231"/>
      <c r="AF45" s="232"/>
      <c r="AG45" s="232"/>
      <c r="AH45" s="233"/>
      <c r="AI45" s="231"/>
      <c r="AJ45" s="232"/>
      <c r="AK45" s="232"/>
      <c r="AL45" s="233"/>
      <c r="AM45" s="235"/>
      <c r="AN45" s="235"/>
      <c r="AO45" s="235"/>
      <c r="AP45" s="235"/>
      <c r="AQ45" s="575"/>
      <c r="AR45" s="185"/>
      <c r="AS45" s="118" t="s">
        <v>188</v>
      </c>
      <c r="AT45" s="119"/>
      <c r="AU45" s="184"/>
      <c r="AV45" s="184"/>
      <c r="AW45" s="383" t="s">
        <v>177</v>
      </c>
      <c r="AX45" s="384"/>
    </row>
    <row r="46" spans="1:50" ht="23.25" hidden="1" customHeight="1" x14ac:dyDescent="0.15">
      <c r="A46" s="388"/>
      <c r="B46" s="386"/>
      <c r="C46" s="386"/>
      <c r="D46" s="386"/>
      <c r="E46" s="386"/>
      <c r="F46" s="387"/>
      <c r="G46" s="549"/>
      <c r="H46" s="550"/>
      <c r="I46" s="550"/>
      <c r="J46" s="550"/>
      <c r="K46" s="550"/>
      <c r="L46" s="550"/>
      <c r="M46" s="550"/>
      <c r="N46" s="550"/>
      <c r="O46" s="551"/>
      <c r="P46" s="90"/>
      <c r="Q46" s="90"/>
      <c r="R46" s="90"/>
      <c r="S46" s="90"/>
      <c r="T46" s="90"/>
      <c r="U46" s="90"/>
      <c r="V46" s="90"/>
      <c r="W46" s="90"/>
      <c r="X46" s="91"/>
      <c r="Y46" s="459" t="s">
        <v>12</v>
      </c>
      <c r="Z46" s="519"/>
      <c r="AA46" s="520"/>
      <c r="AB46" s="449"/>
      <c r="AC46" s="449"/>
      <c r="AD46" s="449"/>
      <c r="AE46" s="202"/>
      <c r="AF46" s="203"/>
      <c r="AG46" s="203"/>
      <c r="AH46" s="203"/>
      <c r="AI46" s="202"/>
      <c r="AJ46" s="203"/>
      <c r="AK46" s="203"/>
      <c r="AL46" s="203"/>
      <c r="AM46" s="202"/>
      <c r="AN46" s="203"/>
      <c r="AO46" s="203"/>
      <c r="AP46" s="203"/>
      <c r="AQ46" s="325"/>
      <c r="AR46" s="192"/>
      <c r="AS46" s="192"/>
      <c r="AT46" s="326"/>
      <c r="AU46" s="203"/>
      <c r="AV46" s="203"/>
      <c r="AW46" s="203"/>
      <c r="AX46" s="205"/>
    </row>
    <row r="47" spans="1:50" ht="23.25" hidden="1" customHeight="1" x14ac:dyDescent="0.15">
      <c r="A47" s="389"/>
      <c r="B47" s="390"/>
      <c r="C47" s="390"/>
      <c r="D47" s="390"/>
      <c r="E47" s="390"/>
      <c r="F47" s="391"/>
      <c r="G47" s="552"/>
      <c r="H47" s="553"/>
      <c r="I47" s="553"/>
      <c r="J47" s="553"/>
      <c r="K47" s="553"/>
      <c r="L47" s="553"/>
      <c r="M47" s="553"/>
      <c r="N47" s="553"/>
      <c r="O47" s="554"/>
      <c r="P47" s="93"/>
      <c r="Q47" s="93"/>
      <c r="R47" s="93"/>
      <c r="S47" s="93"/>
      <c r="T47" s="93"/>
      <c r="U47" s="93"/>
      <c r="V47" s="93"/>
      <c r="W47" s="93"/>
      <c r="X47" s="94"/>
      <c r="Y47" s="403" t="s">
        <v>53</v>
      </c>
      <c r="Z47" s="404"/>
      <c r="AA47" s="405"/>
      <c r="AB47" s="511"/>
      <c r="AC47" s="511"/>
      <c r="AD47" s="511"/>
      <c r="AE47" s="202"/>
      <c r="AF47" s="203"/>
      <c r="AG47" s="203"/>
      <c r="AH47" s="203"/>
      <c r="AI47" s="202"/>
      <c r="AJ47" s="203"/>
      <c r="AK47" s="203"/>
      <c r="AL47" s="203"/>
      <c r="AM47" s="202"/>
      <c r="AN47" s="203"/>
      <c r="AO47" s="203"/>
      <c r="AP47" s="203"/>
      <c r="AQ47" s="325"/>
      <c r="AR47" s="192"/>
      <c r="AS47" s="192"/>
      <c r="AT47" s="326"/>
      <c r="AU47" s="203"/>
      <c r="AV47" s="203"/>
      <c r="AW47" s="203"/>
      <c r="AX47" s="205"/>
    </row>
    <row r="48" spans="1:50" ht="23.25" hidden="1" customHeight="1" x14ac:dyDescent="0.15">
      <c r="A48" s="392"/>
      <c r="B48" s="393"/>
      <c r="C48" s="393"/>
      <c r="D48" s="393"/>
      <c r="E48" s="393"/>
      <c r="F48" s="394"/>
      <c r="G48" s="555"/>
      <c r="H48" s="556"/>
      <c r="I48" s="556"/>
      <c r="J48" s="556"/>
      <c r="K48" s="556"/>
      <c r="L48" s="556"/>
      <c r="M48" s="556"/>
      <c r="N48" s="556"/>
      <c r="O48" s="557"/>
      <c r="P48" s="96"/>
      <c r="Q48" s="96"/>
      <c r="R48" s="96"/>
      <c r="S48" s="96"/>
      <c r="T48" s="96"/>
      <c r="U48" s="96"/>
      <c r="V48" s="96"/>
      <c r="W48" s="96"/>
      <c r="X48" s="97"/>
      <c r="Y48" s="403" t="s">
        <v>13</v>
      </c>
      <c r="Z48" s="404"/>
      <c r="AA48" s="405"/>
      <c r="AB48" s="544" t="s">
        <v>178</v>
      </c>
      <c r="AC48" s="544"/>
      <c r="AD48" s="544"/>
      <c r="AE48" s="202"/>
      <c r="AF48" s="203"/>
      <c r="AG48" s="203"/>
      <c r="AH48" s="203"/>
      <c r="AI48" s="202"/>
      <c r="AJ48" s="203"/>
      <c r="AK48" s="203"/>
      <c r="AL48" s="203"/>
      <c r="AM48" s="202"/>
      <c r="AN48" s="203"/>
      <c r="AO48" s="203"/>
      <c r="AP48" s="203"/>
      <c r="AQ48" s="325"/>
      <c r="AR48" s="192"/>
      <c r="AS48" s="192"/>
      <c r="AT48" s="326"/>
      <c r="AU48" s="203"/>
      <c r="AV48" s="203"/>
      <c r="AW48" s="203"/>
      <c r="AX48" s="205"/>
    </row>
    <row r="49" spans="1:50" ht="23.25" hidden="1" customHeight="1" x14ac:dyDescent="0.15">
      <c r="A49" s="210" t="s">
        <v>301</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5" t="s">
        <v>272</v>
      </c>
      <c r="B51" s="386"/>
      <c r="C51" s="386"/>
      <c r="D51" s="386"/>
      <c r="E51" s="386"/>
      <c r="F51" s="387"/>
      <c r="G51" s="398" t="s">
        <v>145</v>
      </c>
      <c r="H51" s="399"/>
      <c r="I51" s="399"/>
      <c r="J51" s="399"/>
      <c r="K51" s="399"/>
      <c r="L51" s="399"/>
      <c r="M51" s="399"/>
      <c r="N51" s="399"/>
      <c r="O51" s="400"/>
      <c r="P51" s="436" t="s">
        <v>58</v>
      </c>
      <c r="Q51" s="399"/>
      <c r="R51" s="399"/>
      <c r="S51" s="399"/>
      <c r="T51" s="399"/>
      <c r="U51" s="399"/>
      <c r="V51" s="399"/>
      <c r="W51" s="399"/>
      <c r="X51" s="400"/>
      <c r="Y51" s="437"/>
      <c r="Z51" s="438"/>
      <c r="AA51" s="439"/>
      <c r="AB51" s="395" t="s">
        <v>11</v>
      </c>
      <c r="AC51" s="396"/>
      <c r="AD51" s="397"/>
      <c r="AE51" s="228" t="s">
        <v>313</v>
      </c>
      <c r="AF51" s="229"/>
      <c r="AG51" s="229"/>
      <c r="AH51" s="230"/>
      <c r="AI51" s="228" t="s">
        <v>311</v>
      </c>
      <c r="AJ51" s="229"/>
      <c r="AK51" s="229"/>
      <c r="AL51" s="230"/>
      <c r="AM51" s="234" t="s">
        <v>340</v>
      </c>
      <c r="AN51" s="234"/>
      <c r="AO51" s="234"/>
      <c r="AP51" s="234"/>
      <c r="AQ51" s="136" t="s">
        <v>187</v>
      </c>
      <c r="AR51" s="137"/>
      <c r="AS51" s="137"/>
      <c r="AT51" s="138"/>
      <c r="AU51" s="909" t="s">
        <v>133</v>
      </c>
      <c r="AV51" s="909"/>
      <c r="AW51" s="909"/>
      <c r="AX51" s="910"/>
    </row>
    <row r="52" spans="1:50" ht="18.75" hidden="1" customHeight="1" x14ac:dyDescent="0.15">
      <c r="A52" s="385"/>
      <c r="B52" s="386"/>
      <c r="C52" s="386"/>
      <c r="D52" s="386"/>
      <c r="E52" s="386"/>
      <c r="F52" s="387"/>
      <c r="G52" s="401"/>
      <c r="H52" s="383"/>
      <c r="I52" s="383"/>
      <c r="J52" s="383"/>
      <c r="K52" s="383"/>
      <c r="L52" s="383"/>
      <c r="M52" s="383"/>
      <c r="N52" s="383"/>
      <c r="O52" s="402"/>
      <c r="P52" s="423"/>
      <c r="Q52" s="383"/>
      <c r="R52" s="383"/>
      <c r="S52" s="383"/>
      <c r="T52" s="383"/>
      <c r="U52" s="383"/>
      <c r="V52" s="383"/>
      <c r="W52" s="383"/>
      <c r="X52" s="402"/>
      <c r="Y52" s="440"/>
      <c r="Z52" s="441"/>
      <c r="AA52" s="442"/>
      <c r="AB52" s="231"/>
      <c r="AC52" s="232"/>
      <c r="AD52" s="233"/>
      <c r="AE52" s="231"/>
      <c r="AF52" s="232"/>
      <c r="AG52" s="232"/>
      <c r="AH52" s="233"/>
      <c r="AI52" s="231"/>
      <c r="AJ52" s="232"/>
      <c r="AK52" s="232"/>
      <c r="AL52" s="233"/>
      <c r="AM52" s="235"/>
      <c r="AN52" s="235"/>
      <c r="AO52" s="235"/>
      <c r="AP52" s="235"/>
      <c r="AQ52" s="575"/>
      <c r="AR52" s="185"/>
      <c r="AS52" s="118" t="s">
        <v>188</v>
      </c>
      <c r="AT52" s="119"/>
      <c r="AU52" s="184"/>
      <c r="AV52" s="184"/>
      <c r="AW52" s="383" t="s">
        <v>177</v>
      </c>
      <c r="AX52" s="384"/>
    </row>
    <row r="53" spans="1:50" ht="23.25" hidden="1" customHeight="1" x14ac:dyDescent="0.15">
      <c r="A53" s="388"/>
      <c r="B53" s="386"/>
      <c r="C53" s="386"/>
      <c r="D53" s="386"/>
      <c r="E53" s="386"/>
      <c r="F53" s="387"/>
      <c r="G53" s="549"/>
      <c r="H53" s="550"/>
      <c r="I53" s="550"/>
      <c r="J53" s="550"/>
      <c r="K53" s="550"/>
      <c r="L53" s="550"/>
      <c r="M53" s="550"/>
      <c r="N53" s="550"/>
      <c r="O53" s="551"/>
      <c r="P53" s="90"/>
      <c r="Q53" s="90"/>
      <c r="R53" s="90"/>
      <c r="S53" s="90"/>
      <c r="T53" s="90"/>
      <c r="U53" s="90"/>
      <c r="V53" s="90"/>
      <c r="W53" s="90"/>
      <c r="X53" s="91"/>
      <c r="Y53" s="459" t="s">
        <v>12</v>
      </c>
      <c r="Z53" s="519"/>
      <c r="AA53" s="520"/>
      <c r="AB53" s="449"/>
      <c r="AC53" s="449"/>
      <c r="AD53" s="449"/>
      <c r="AE53" s="202"/>
      <c r="AF53" s="203"/>
      <c r="AG53" s="203"/>
      <c r="AH53" s="203"/>
      <c r="AI53" s="202"/>
      <c r="AJ53" s="203"/>
      <c r="AK53" s="203"/>
      <c r="AL53" s="203"/>
      <c r="AM53" s="202"/>
      <c r="AN53" s="203"/>
      <c r="AO53" s="203"/>
      <c r="AP53" s="203"/>
      <c r="AQ53" s="325"/>
      <c r="AR53" s="192"/>
      <c r="AS53" s="192"/>
      <c r="AT53" s="326"/>
      <c r="AU53" s="203"/>
      <c r="AV53" s="203"/>
      <c r="AW53" s="203"/>
      <c r="AX53" s="205"/>
    </row>
    <row r="54" spans="1:50" ht="23.25" hidden="1" customHeight="1" x14ac:dyDescent="0.15">
      <c r="A54" s="389"/>
      <c r="B54" s="390"/>
      <c r="C54" s="390"/>
      <c r="D54" s="390"/>
      <c r="E54" s="390"/>
      <c r="F54" s="391"/>
      <c r="G54" s="552"/>
      <c r="H54" s="553"/>
      <c r="I54" s="553"/>
      <c r="J54" s="553"/>
      <c r="K54" s="553"/>
      <c r="L54" s="553"/>
      <c r="M54" s="553"/>
      <c r="N54" s="553"/>
      <c r="O54" s="554"/>
      <c r="P54" s="93"/>
      <c r="Q54" s="93"/>
      <c r="R54" s="93"/>
      <c r="S54" s="93"/>
      <c r="T54" s="93"/>
      <c r="U54" s="93"/>
      <c r="V54" s="93"/>
      <c r="W54" s="93"/>
      <c r="X54" s="94"/>
      <c r="Y54" s="403" t="s">
        <v>53</v>
      </c>
      <c r="Z54" s="404"/>
      <c r="AA54" s="405"/>
      <c r="AB54" s="511"/>
      <c r="AC54" s="511"/>
      <c r="AD54" s="511"/>
      <c r="AE54" s="202"/>
      <c r="AF54" s="203"/>
      <c r="AG54" s="203"/>
      <c r="AH54" s="203"/>
      <c r="AI54" s="202"/>
      <c r="AJ54" s="203"/>
      <c r="AK54" s="203"/>
      <c r="AL54" s="203"/>
      <c r="AM54" s="202"/>
      <c r="AN54" s="203"/>
      <c r="AO54" s="203"/>
      <c r="AP54" s="203"/>
      <c r="AQ54" s="325"/>
      <c r="AR54" s="192"/>
      <c r="AS54" s="192"/>
      <c r="AT54" s="326"/>
      <c r="AU54" s="203"/>
      <c r="AV54" s="203"/>
      <c r="AW54" s="203"/>
      <c r="AX54" s="205"/>
    </row>
    <row r="55" spans="1:50" ht="23.25" hidden="1" customHeight="1" x14ac:dyDescent="0.15">
      <c r="A55" s="392"/>
      <c r="B55" s="393"/>
      <c r="C55" s="393"/>
      <c r="D55" s="393"/>
      <c r="E55" s="393"/>
      <c r="F55" s="394"/>
      <c r="G55" s="555"/>
      <c r="H55" s="556"/>
      <c r="I55" s="556"/>
      <c r="J55" s="556"/>
      <c r="K55" s="556"/>
      <c r="L55" s="556"/>
      <c r="M55" s="556"/>
      <c r="N55" s="556"/>
      <c r="O55" s="557"/>
      <c r="P55" s="96"/>
      <c r="Q55" s="96"/>
      <c r="R55" s="96"/>
      <c r="S55" s="96"/>
      <c r="T55" s="96"/>
      <c r="U55" s="96"/>
      <c r="V55" s="96"/>
      <c r="W55" s="96"/>
      <c r="X55" s="97"/>
      <c r="Y55" s="403" t="s">
        <v>13</v>
      </c>
      <c r="Z55" s="404"/>
      <c r="AA55" s="405"/>
      <c r="AB55" s="579" t="s">
        <v>14</v>
      </c>
      <c r="AC55" s="579"/>
      <c r="AD55" s="579"/>
      <c r="AE55" s="202"/>
      <c r="AF55" s="203"/>
      <c r="AG55" s="203"/>
      <c r="AH55" s="203"/>
      <c r="AI55" s="202"/>
      <c r="AJ55" s="203"/>
      <c r="AK55" s="203"/>
      <c r="AL55" s="203"/>
      <c r="AM55" s="202"/>
      <c r="AN55" s="203"/>
      <c r="AO55" s="203"/>
      <c r="AP55" s="203"/>
      <c r="AQ55" s="325"/>
      <c r="AR55" s="192"/>
      <c r="AS55" s="192"/>
      <c r="AT55" s="326"/>
      <c r="AU55" s="203"/>
      <c r="AV55" s="203"/>
      <c r="AW55" s="203"/>
      <c r="AX55" s="205"/>
    </row>
    <row r="56" spans="1:50" ht="23.25" hidden="1" customHeight="1" x14ac:dyDescent="0.15">
      <c r="A56" s="210" t="s">
        <v>301</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5" t="s">
        <v>272</v>
      </c>
      <c r="B58" s="386"/>
      <c r="C58" s="386"/>
      <c r="D58" s="386"/>
      <c r="E58" s="386"/>
      <c r="F58" s="387"/>
      <c r="G58" s="398" t="s">
        <v>145</v>
      </c>
      <c r="H58" s="399"/>
      <c r="I58" s="399"/>
      <c r="J58" s="399"/>
      <c r="K58" s="399"/>
      <c r="L58" s="399"/>
      <c r="M58" s="399"/>
      <c r="N58" s="399"/>
      <c r="O58" s="400"/>
      <c r="P58" s="436" t="s">
        <v>58</v>
      </c>
      <c r="Q58" s="399"/>
      <c r="R58" s="399"/>
      <c r="S58" s="399"/>
      <c r="T58" s="399"/>
      <c r="U58" s="399"/>
      <c r="V58" s="399"/>
      <c r="W58" s="399"/>
      <c r="X58" s="400"/>
      <c r="Y58" s="437"/>
      <c r="Z58" s="438"/>
      <c r="AA58" s="439"/>
      <c r="AB58" s="395" t="s">
        <v>11</v>
      </c>
      <c r="AC58" s="396"/>
      <c r="AD58" s="397"/>
      <c r="AE58" s="228" t="s">
        <v>313</v>
      </c>
      <c r="AF58" s="229"/>
      <c r="AG58" s="229"/>
      <c r="AH58" s="230"/>
      <c r="AI58" s="228" t="s">
        <v>311</v>
      </c>
      <c r="AJ58" s="229"/>
      <c r="AK58" s="229"/>
      <c r="AL58" s="230"/>
      <c r="AM58" s="234" t="s">
        <v>340</v>
      </c>
      <c r="AN58" s="234"/>
      <c r="AO58" s="234"/>
      <c r="AP58" s="234"/>
      <c r="AQ58" s="136" t="s">
        <v>187</v>
      </c>
      <c r="AR58" s="137"/>
      <c r="AS58" s="137"/>
      <c r="AT58" s="138"/>
      <c r="AU58" s="909" t="s">
        <v>133</v>
      </c>
      <c r="AV58" s="909"/>
      <c r="AW58" s="909"/>
      <c r="AX58" s="910"/>
    </row>
    <row r="59" spans="1:50" ht="18.75" hidden="1" customHeight="1" x14ac:dyDescent="0.15">
      <c r="A59" s="385"/>
      <c r="B59" s="386"/>
      <c r="C59" s="386"/>
      <c r="D59" s="386"/>
      <c r="E59" s="386"/>
      <c r="F59" s="387"/>
      <c r="G59" s="401"/>
      <c r="H59" s="383"/>
      <c r="I59" s="383"/>
      <c r="J59" s="383"/>
      <c r="K59" s="383"/>
      <c r="L59" s="383"/>
      <c r="M59" s="383"/>
      <c r="N59" s="383"/>
      <c r="O59" s="402"/>
      <c r="P59" s="423"/>
      <c r="Q59" s="383"/>
      <c r="R59" s="383"/>
      <c r="S59" s="383"/>
      <c r="T59" s="383"/>
      <c r="U59" s="383"/>
      <c r="V59" s="383"/>
      <c r="W59" s="383"/>
      <c r="X59" s="402"/>
      <c r="Y59" s="440"/>
      <c r="Z59" s="441"/>
      <c r="AA59" s="442"/>
      <c r="AB59" s="231"/>
      <c r="AC59" s="232"/>
      <c r="AD59" s="233"/>
      <c r="AE59" s="231"/>
      <c r="AF59" s="232"/>
      <c r="AG59" s="232"/>
      <c r="AH59" s="233"/>
      <c r="AI59" s="231"/>
      <c r="AJ59" s="232"/>
      <c r="AK59" s="232"/>
      <c r="AL59" s="233"/>
      <c r="AM59" s="235"/>
      <c r="AN59" s="235"/>
      <c r="AO59" s="235"/>
      <c r="AP59" s="235"/>
      <c r="AQ59" s="575"/>
      <c r="AR59" s="185"/>
      <c r="AS59" s="118" t="s">
        <v>188</v>
      </c>
      <c r="AT59" s="119"/>
      <c r="AU59" s="184"/>
      <c r="AV59" s="184"/>
      <c r="AW59" s="383" t="s">
        <v>177</v>
      </c>
      <c r="AX59" s="384"/>
    </row>
    <row r="60" spans="1:50" ht="23.25" hidden="1" customHeight="1" x14ac:dyDescent="0.15">
      <c r="A60" s="388"/>
      <c r="B60" s="386"/>
      <c r="C60" s="386"/>
      <c r="D60" s="386"/>
      <c r="E60" s="386"/>
      <c r="F60" s="387"/>
      <c r="G60" s="549"/>
      <c r="H60" s="550"/>
      <c r="I60" s="550"/>
      <c r="J60" s="550"/>
      <c r="K60" s="550"/>
      <c r="L60" s="550"/>
      <c r="M60" s="550"/>
      <c r="N60" s="550"/>
      <c r="O60" s="551"/>
      <c r="P60" s="90"/>
      <c r="Q60" s="90"/>
      <c r="R60" s="90"/>
      <c r="S60" s="90"/>
      <c r="T60" s="90"/>
      <c r="U60" s="90"/>
      <c r="V60" s="90"/>
      <c r="W60" s="90"/>
      <c r="X60" s="91"/>
      <c r="Y60" s="459" t="s">
        <v>12</v>
      </c>
      <c r="Z60" s="519"/>
      <c r="AA60" s="520"/>
      <c r="AB60" s="449"/>
      <c r="AC60" s="449"/>
      <c r="AD60" s="449"/>
      <c r="AE60" s="202"/>
      <c r="AF60" s="203"/>
      <c r="AG60" s="203"/>
      <c r="AH60" s="203"/>
      <c r="AI60" s="202"/>
      <c r="AJ60" s="203"/>
      <c r="AK60" s="203"/>
      <c r="AL60" s="203"/>
      <c r="AM60" s="202"/>
      <c r="AN60" s="203"/>
      <c r="AO60" s="203"/>
      <c r="AP60" s="203"/>
      <c r="AQ60" s="325"/>
      <c r="AR60" s="192"/>
      <c r="AS60" s="192"/>
      <c r="AT60" s="326"/>
      <c r="AU60" s="203"/>
      <c r="AV60" s="203"/>
      <c r="AW60" s="203"/>
      <c r="AX60" s="205"/>
    </row>
    <row r="61" spans="1:50" ht="23.25" hidden="1" customHeight="1" x14ac:dyDescent="0.15">
      <c r="A61" s="389"/>
      <c r="B61" s="390"/>
      <c r="C61" s="390"/>
      <c r="D61" s="390"/>
      <c r="E61" s="390"/>
      <c r="F61" s="391"/>
      <c r="G61" s="552"/>
      <c r="H61" s="553"/>
      <c r="I61" s="553"/>
      <c r="J61" s="553"/>
      <c r="K61" s="553"/>
      <c r="L61" s="553"/>
      <c r="M61" s="553"/>
      <c r="N61" s="553"/>
      <c r="O61" s="554"/>
      <c r="P61" s="93"/>
      <c r="Q61" s="93"/>
      <c r="R61" s="93"/>
      <c r="S61" s="93"/>
      <c r="T61" s="93"/>
      <c r="U61" s="93"/>
      <c r="V61" s="93"/>
      <c r="W61" s="93"/>
      <c r="X61" s="94"/>
      <c r="Y61" s="403" t="s">
        <v>53</v>
      </c>
      <c r="Z61" s="404"/>
      <c r="AA61" s="405"/>
      <c r="AB61" s="511"/>
      <c r="AC61" s="511"/>
      <c r="AD61" s="511"/>
      <c r="AE61" s="202"/>
      <c r="AF61" s="203"/>
      <c r="AG61" s="203"/>
      <c r="AH61" s="203"/>
      <c r="AI61" s="202"/>
      <c r="AJ61" s="203"/>
      <c r="AK61" s="203"/>
      <c r="AL61" s="203"/>
      <c r="AM61" s="202"/>
      <c r="AN61" s="203"/>
      <c r="AO61" s="203"/>
      <c r="AP61" s="203"/>
      <c r="AQ61" s="325"/>
      <c r="AR61" s="192"/>
      <c r="AS61" s="192"/>
      <c r="AT61" s="326"/>
      <c r="AU61" s="203"/>
      <c r="AV61" s="203"/>
      <c r="AW61" s="203"/>
      <c r="AX61" s="205"/>
    </row>
    <row r="62" spans="1:50" ht="23.25" hidden="1" customHeight="1" x14ac:dyDescent="0.15">
      <c r="A62" s="389"/>
      <c r="B62" s="390"/>
      <c r="C62" s="390"/>
      <c r="D62" s="390"/>
      <c r="E62" s="390"/>
      <c r="F62" s="391"/>
      <c r="G62" s="555"/>
      <c r="H62" s="556"/>
      <c r="I62" s="556"/>
      <c r="J62" s="556"/>
      <c r="K62" s="556"/>
      <c r="L62" s="556"/>
      <c r="M62" s="556"/>
      <c r="N62" s="556"/>
      <c r="O62" s="557"/>
      <c r="P62" s="96"/>
      <c r="Q62" s="96"/>
      <c r="R62" s="96"/>
      <c r="S62" s="96"/>
      <c r="T62" s="96"/>
      <c r="U62" s="96"/>
      <c r="V62" s="96"/>
      <c r="W62" s="96"/>
      <c r="X62" s="97"/>
      <c r="Y62" s="403" t="s">
        <v>13</v>
      </c>
      <c r="Z62" s="404"/>
      <c r="AA62" s="405"/>
      <c r="AB62" s="544" t="s">
        <v>14</v>
      </c>
      <c r="AC62" s="544"/>
      <c r="AD62" s="544"/>
      <c r="AE62" s="202"/>
      <c r="AF62" s="203"/>
      <c r="AG62" s="203"/>
      <c r="AH62" s="203"/>
      <c r="AI62" s="202"/>
      <c r="AJ62" s="203"/>
      <c r="AK62" s="203"/>
      <c r="AL62" s="203"/>
      <c r="AM62" s="202"/>
      <c r="AN62" s="203"/>
      <c r="AO62" s="203"/>
      <c r="AP62" s="203"/>
      <c r="AQ62" s="325"/>
      <c r="AR62" s="192"/>
      <c r="AS62" s="192"/>
      <c r="AT62" s="326"/>
      <c r="AU62" s="203"/>
      <c r="AV62" s="203"/>
      <c r="AW62" s="203"/>
      <c r="AX62" s="205"/>
    </row>
    <row r="63" spans="1:50" ht="23.25" hidden="1" customHeight="1" x14ac:dyDescent="0.15">
      <c r="A63" s="210" t="s">
        <v>301</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0" t="s">
        <v>273</v>
      </c>
      <c r="B65" s="471"/>
      <c r="C65" s="471"/>
      <c r="D65" s="471"/>
      <c r="E65" s="471"/>
      <c r="F65" s="472"/>
      <c r="G65" s="473"/>
      <c r="H65" s="223" t="s">
        <v>145</v>
      </c>
      <c r="I65" s="223"/>
      <c r="J65" s="223"/>
      <c r="K65" s="223"/>
      <c r="L65" s="223"/>
      <c r="M65" s="223"/>
      <c r="N65" s="223"/>
      <c r="O65" s="224"/>
      <c r="P65" s="222" t="s">
        <v>58</v>
      </c>
      <c r="Q65" s="223"/>
      <c r="R65" s="223"/>
      <c r="S65" s="223"/>
      <c r="T65" s="223"/>
      <c r="U65" s="223"/>
      <c r="V65" s="224"/>
      <c r="W65" s="475" t="s">
        <v>268</v>
      </c>
      <c r="X65" s="476"/>
      <c r="Y65" s="479"/>
      <c r="Z65" s="479"/>
      <c r="AA65" s="480"/>
      <c r="AB65" s="222" t="s">
        <v>11</v>
      </c>
      <c r="AC65" s="223"/>
      <c r="AD65" s="224"/>
      <c r="AE65" s="228" t="s">
        <v>313</v>
      </c>
      <c r="AF65" s="229"/>
      <c r="AG65" s="229"/>
      <c r="AH65" s="230"/>
      <c r="AI65" s="228" t="s">
        <v>311</v>
      </c>
      <c r="AJ65" s="229"/>
      <c r="AK65" s="229"/>
      <c r="AL65" s="230"/>
      <c r="AM65" s="234" t="s">
        <v>340</v>
      </c>
      <c r="AN65" s="234"/>
      <c r="AO65" s="234"/>
      <c r="AP65" s="234"/>
      <c r="AQ65" s="222" t="s">
        <v>187</v>
      </c>
      <c r="AR65" s="223"/>
      <c r="AS65" s="223"/>
      <c r="AT65" s="224"/>
      <c r="AU65" s="236" t="s">
        <v>133</v>
      </c>
      <c r="AV65" s="236"/>
      <c r="AW65" s="236"/>
      <c r="AX65" s="237"/>
    </row>
    <row r="66" spans="1:50" ht="18.75" hidden="1" customHeight="1" x14ac:dyDescent="0.15">
      <c r="A66" s="463"/>
      <c r="B66" s="464"/>
      <c r="C66" s="464"/>
      <c r="D66" s="464"/>
      <c r="E66" s="464"/>
      <c r="F66" s="465"/>
      <c r="G66" s="474"/>
      <c r="H66" s="226"/>
      <c r="I66" s="226"/>
      <c r="J66" s="226"/>
      <c r="K66" s="226"/>
      <c r="L66" s="226"/>
      <c r="M66" s="226"/>
      <c r="N66" s="226"/>
      <c r="O66" s="227"/>
      <c r="P66" s="225"/>
      <c r="Q66" s="226"/>
      <c r="R66" s="226"/>
      <c r="S66" s="226"/>
      <c r="T66" s="226"/>
      <c r="U66" s="226"/>
      <c r="V66" s="227"/>
      <c r="W66" s="477"/>
      <c r="X66" s="478"/>
      <c r="Y66" s="481"/>
      <c r="Z66" s="481"/>
      <c r="AA66" s="482"/>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271</v>
      </c>
      <c r="AX66" s="238"/>
    </row>
    <row r="67" spans="1:50" ht="23.25" hidden="1" customHeight="1" x14ac:dyDescent="0.15">
      <c r="A67" s="463"/>
      <c r="B67" s="464"/>
      <c r="C67" s="464"/>
      <c r="D67" s="464"/>
      <c r="E67" s="464"/>
      <c r="F67" s="465"/>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291</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3"/>
      <c r="B68" s="464"/>
      <c r="C68" s="464"/>
      <c r="D68" s="464"/>
      <c r="E68" s="464"/>
      <c r="F68" s="465"/>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291</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3"/>
      <c r="B69" s="464"/>
      <c r="C69" s="464"/>
      <c r="D69" s="464"/>
      <c r="E69" s="464"/>
      <c r="F69" s="465"/>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292</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3" t="s">
        <v>277</v>
      </c>
      <c r="B70" s="464"/>
      <c r="C70" s="464"/>
      <c r="D70" s="464"/>
      <c r="E70" s="464"/>
      <c r="F70" s="465"/>
      <c r="G70" s="240" t="s">
        <v>190</v>
      </c>
      <c r="H70" s="291"/>
      <c r="I70" s="291"/>
      <c r="J70" s="291"/>
      <c r="K70" s="291"/>
      <c r="L70" s="291"/>
      <c r="M70" s="291"/>
      <c r="N70" s="291"/>
      <c r="O70" s="291"/>
      <c r="P70" s="291"/>
      <c r="Q70" s="291"/>
      <c r="R70" s="291"/>
      <c r="S70" s="291"/>
      <c r="T70" s="291"/>
      <c r="U70" s="291"/>
      <c r="V70" s="291"/>
      <c r="W70" s="294" t="s">
        <v>290</v>
      </c>
      <c r="X70" s="295"/>
      <c r="Y70" s="254" t="s">
        <v>12</v>
      </c>
      <c r="Z70" s="254"/>
      <c r="AA70" s="255"/>
      <c r="AB70" s="256" t="s">
        <v>291</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3"/>
      <c r="B71" s="464"/>
      <c r="C71" s="464"/>
      <c r="D71" s="464"/>
      <c r="E71" s="464"/>
      <c r="F71" s="465"/>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291</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6"/>
      <c r="B72" s="467"/>
      <c r="C72" s="467"/>
      <c r="D72" s="467"/>
      <c r="E72" s="467"/>
      <c r="F72" s="468"/>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292</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4" t="s">
        <v>273</v>
      </c>
      <c r="B73" s="495"/>
      <c r="C73" s="495"/>
      <c r="D73" s="495"/>
      <c r="E73" s="495"/>
      <c r="F73" s="496"/>
      <c r="G73" s="567"/>
      <c r="H73" s="115" t="s">
        <v>145</v>
      </c>
      <c r="I73" s="115"/>
      <c r="J73" s="115"/>
      <c r="K73" s="115"/>
      <c r="L73" s="115"/>
      <c r="M73" s="115"/>
      <c r="N73" s="115"/>
      <c r="O73" s="116"/>
      <c r="P73" s="144" t="s">
        <v>58</v>
      </c>
      <c r="Q73" s="115"/>
      <c r="R73" s="115"/>
      <c r="S73" s="115"/>
      <c r="T73" s="115"/>
      <c r="U73" s="115"/>
      <c r="V73" s="115"/>
      <c r="W73" s="115"/>
      <c r="X73" s="116"/>
      <c r="Y73" s="569"/>
      <c r="Z73" s="570"/>
      <c r="AA73" s="571"/>
      <c r="AB73" s="144" t="s">
        <v>11</v>
      </c>
      <c r="AC73" s="115"/>
      <c r="AD73" s="116"/>
      <c r="AE73" s="228" t="s">
        <v>313</v>
      </c>
      <c r="AF73" s="229"/>
      <c r="AG73" s="229"/>
      <c r="AH73" s="230"/>
      <c r="AI73" s="228" t="s">
        <v>311</v>
      </c>
      <c r="AJ73" s="229"/>
      <c r="AK73" s="229"/>
      <c r="AL73" s="230"/>
      <c r="AM73" s="234" t="s">
        <v>340</v>
      </c>
      <c r="AN73" s="234"/>
      <c r="AO73" s="234"/>
      <c r="AP73" s="234"/>
      <c r="AQ73" s="144" t="s">
        <v>187</v>
      </c>
      <c r="AR73" s="115"/>
      <c r="AS73" s="115"/>
      <c r="AT73" s="116"/>
      <c r="AU73" s="120" t="s">
        <v>133</v>
      </c>
      <c r="AV73" s="121"/>
      <c r="AW73" s="121"/>
      <c r="AX73" s="122"/>
    </row>
    <row r="74" spans="1:50" ht="18.75" hidden="1" customHeight="1" x14ac:dyDescent="0.15">
      <c r="A74" s="497"/>
      <c r="B74" s="498"/>
      <c r="C74" s="498"/>
      <c r="D74" s="498"/>
      <c r="E74" s="498"/>
      <c r="F74" s="499"/>
      <c r="G74" s="568"/>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5"/>
      <c r="AR74" s="185"/>
      <c r="AS74" s="118" t="s">
        <v>188</v>
      </c>
      <c r="AT74" s="119"/>
      <c r="AU74" s="575"/>
      <c r="AV74" s="185"/>
      <c r="AW74" s="118" t="s">
        <v>177</v>
      </c>
      <c r="AX74" s="180"/>
    </row>
    <row r="75" spans="1:50" ht="23.25" hidden="1" customHeight="1" x14ac:dyDescent="0.15">
      <c r="A75" s="497"/>
      <c r="B75" s="498"/>
      <c r="C75" s="498"/>
      <c r="D75" s="498"/>
      <c r="E75" s="498"/>
      <c r="F75" s="499"/>
      <c r="G75" s="594"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3"/>
      <c r="AV75" s="203"/>
      <c r="AW75" s="203"/>
      <c r="AX75" s="205"/>
    </row>
    <row r="76" spans="1:50" ht="23.25" hidden="1" customHeight="1" x14ac:dyDescent="0.15">
      <c r="A76" s="497"/>
      <c r="B76" s="498"/>
      <c r="C76" s="498"/>
      <c r="D76" s="498"/>
      <c r="E76" s="498"/>
      <c r="F76" s="499"/>
      <c r="G76" s="595"/>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3"/>
      <c r="AV76" s="203"/>
      <c r="AW76" s="203"/>
      <c r="AX76" s="205"/>
    </row>
    <row r="77" spans="1:50" ht="23.25" hidden="1" customHeight="1" x14ac:dyDescent="0.15">
      <c r="A77" s="497"/>
      <c r="B77" s="498"/>
      <c r="C77" s="498"/>
      <c r="D77" s="498"/>
      <c r="E77" s="498"/>
      <c r="F77" s="499"/>
      <c r="G77" s="596"/>
      <c r="H77" s="96"/>
      <c r="I77" s="96"/>
      <c r="J77" s="96"/>
      <c r="K77" s="96"/>
      <c r="L77" s="96"/>
      <c r="M77" s="96"/>
      <c r="N77" s="96"/>
      <c r="O77" s="97"/>
      <c r="P77" s="93"/>
      <c r="Q77" s="93"/>
      <c r="R77" s="93"/>
      <c r="S77" s="93"/>
      <c r="T77" s="93"/>
      <c r="U77" s="93"/>
      <c r="V77" s="93"/>
      <c r="W77" s="93"/>
      <c r="X77" s="94"/>
      <c r="Y77" s="144" t="s">
        <v>13</v>
      </c>
      <c r="Z77" s="115"/>
      <c r="AA77" s="116"/>
      <c r="AB77" s="564" t="s">
        <v>14</v>
      </c>
      <c r="AC77" s="564"/>
      <c r="AD77" s="564"/>
      <c r="AE77" s="875"/>
      <c r="AF77" s="876"/>
      <c r="AG77" s="876"/>
      <c r="AH77" s="876"/>
      <c r="AI77" s="875"/>
      <c r="AJ77" s="876"/>
      <c r="AK77" s="876"/>
      <c r="AL77" s="876"/>
      <c r="AM77" s="875"/>
      <c r="AN77" s="876"/>
      <c r="AO77" s="876"/>
      <c r="AP77" s="876"/>
      <c r="AQ77" s="325"/>
      <c r="AR77" s="192"/>
      <c r="AS77" s="192"/>
      <c r="AT77" s="326"/>
      <c r="AU77" s="203"/>
      <c r="AV77" s="203"/>
      <c r="AW77" s="203"/>
      <c r="AX77" s="205"/>
    </row>
    <row r="78" spans="1:50" ht="69.75" hidden="1" customHeight="1" x14ac:dyDescent="0.15">
      <c r="A78" s="319" t="s">
        <v>304</v>
      </c>
      <c r="B78" s="320"/>
      <c r="C78" s="320"/>
      <c r="D78" s="320"/>
      <c r="E78" s="317" t="s">
        <v>251</v>
      </c>
      <c r="F78" s="318"/>
      <c r="G78" s="47" t="s">
        <v>190</v>
      </c>
      <c r="H78" s="572"/>
      <c r="I78" s="573"/>
      <c r="J78" s="573"/>
      <c r="K78" s="573"/>
      <c r="L78" s="573"/>
      <c r="M78" s="573"/>
      <c r="N78" s="573"/>
      <c r="O78" s="574"/>
      <c r="P78" s="132"/>
      <c r="Q78" s="132"/>
      <c r="R78" s="132"/>
      <c r="S78" s="132"/>
      <c r="T78" s="132"/>
      <c r="U78" s="132"/>
      <c r="V78" s="132"/>
      <c r="W78" s="132"/>
      <c r="X78" s="132"/>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row>
    <row r="79" spans="1:50" ht="18.75" hidden="1" customHeight="1" x14ac:dyDescent="0.15">
      <c r="A79" s="558" t="s">
        <v>148</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62" t="s">
        <v>267</v>
      </c>
      <c r="AP79" s="263"/>
      <c r="AQ79" s="263"/>
      <c r="AR79" s="66" t="s">
        <v>265</v>
      </c>
      <c r="AS79" s="262"/>
      <c r="AT79" s="263"/>
      <c r="AU79" s="263"/>
      <c r="AV79" s="263"/>
      <c r="AW79" s="263"/>
      <c r="AX79" s="965"/>
    </row>
    <row r="80" spans="1:50" ht="18.75" hidden="1" customHeight="1" x14ac:dyDescent="0.15">
      <c r="A80" s="849" t="s">
        <v>146</v>
      </c>
      <c r="B80" s="512" t="s">
        <v>264</v>
      </c>
      <c r="C80" s="513"/>
      <c r="D80" s="513"/>
      <c r="E80" s="513"/>
      <c r="F80" s="514"/>
      <c r="G80" s="421" t="s">
        <v>138</v>
      </c>
      <c r="H80" s="421"/>
      <c r="I80" s="421"/>
      <c r="J80" s="421"/>
      <c r="K80" s="421"/>
      <c r="L80" s="421"/>
      <c r="M80" s="421"/>
      <c r="N80" s="421"/>
      <c r="O80" s="421"/>
      <c r="P80" s="421"/>
      <c r="Q80" s="421"/>
      <c r="R80" s="421"/>
      <c r="S80" s="421"/>
      <c r="T80" s="421"/>
      <c r="U80" s="421"/>
      <c r="V80" s="421"/>
      <c r="W80" s="421"/>
      <c r="X80" s="421"/>
      <c r="Y80" s="421"/>
      <c r="Z80" s="421"/>
      <c r="AA80" s="501"/>
      <c r="AB80" s="420" t="s">
        <v>352</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row>
    <row r="81" spans="1:60" ht="22.5" hidden="1" customHeight="1" x14ac:dyDescent="0.15">
      <c r="A81" s="850"/>
      <c r="B81" s="515"/>
      <c r="C81" s="416"/>
      <c r="D81" s="416"/>
      <c r="E81" s="416"/>
      <c r="F81" s="417"/>
      <c r="G81" s="383"/>
      <c r="H81" s="383"/>
      <c r="I81" s="383"/>
      <c r="J81" s="383"/>
      <c r="K81" s="383"/>
      <c r="L81" s="383"/>
      <c r="M81" s="383"/>
      <c r="N81" s="383"/>
      <c r="O81" s="383"/>
      <c r="P81" s="383"/>
      <c r="Q81" s="383"/>
      <c r="R81" s="383"/>
      <c r="S81" s="383"/>
      <c r="T81" s="383"/>
      <c r="U81" s="383"/>
      <c r="V81" s="383"/>
      <c r="W81" s="383"/>
      <c r="X81" s="383"/>
      <c r="Y81" s="383"/>
      <c r="Z81" s="383"/>
      <c r="AA81" s="402"/>
      <c r="AB81" s="42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850"/>
      <c r="B82" s="515"/>
      <c r="C82" s="416"/>
      <c r="D82" s="416"/>
      <c r="E82" s="416"/>
      <c r="F82" s="417"/>
      <c r="G82" s="661"/>
      <c r="H82" s="661"/>
      <c r="I82" s="661"/>
      <c r="J82" s="661"/>
      <c r="K82" s="661"/>
      <c r="L82" s="661"/>
      <c r="M82" s="661"/>
      <c r="N82" s="661"/>
      <c r="O82" s="661"/>
      <c r="P82" s="661"/>
      <c r="Q82" s="661"/>
      <c r="R82" s="661"/>
      <c r="S82" s="661"/>
      <c r="T82" s="661"/>
      <c r="U82" s="661"/>
      <c r="V82" s="661"/>
      <c r="W82" s="661"/>
      <c r="X82" s="661"/>
      <c r="Y82" s="661"/>
      <c r="Z82" s="661"/>
      <c r="AA82" s="662"/>
      <c r="AB82" s="869"/>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70"/>
    </row>
    <row r="83" spans="1:60" ht="22.5" hidden="1" customHeight="1" x14ac:dyDescent="0.15">
      <c r="A83" s="850"/>
      <c r="B83" s="515"/>
      <c r="C83" s="416"/>
      <c r="D83" s="416"/>
      <c r="E83" s="416"/>
      <c r="F83" s="417"/>
      <c r="G83" s="663"/>
      <c r="H83" s="663"/>
      <c r="I83" s="663"/>
      <c r="J83" s="663"/>
      <c r="K83" s="663"/>
      <c r="L83" s="663"/>
      <c r="M83" s="663"/>
      <c r="N83" s="663"/>
      <c r="O83" s="663"/>
      <c r="P83" s="663"/>
      <c r="Q83" s="663"/>
      <c r="R83" s="663"/>
      <c r="S83" s="663"/>
      <c r="T83" s="663"/>
      <c r="U83" s="663"/>
      <c r="V83" s="663"/>
      <c r="W83" s="663"/>
      <c r="X83" s="663"/>
      <c r="Y83" s="663"/>
      <c r="Z83" s="663"/>
      <c r="AA83" s="664"/>
      <c r="AB83" s="871"/>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72"/>
    </row>
    <row r="84" spans="1:60" ht="19.5" hidden="1" customHeight="1" x14ac:dyDescent="0.15">
      <c r="A84" s="850"/>
      <c r="B84" s="516"/>
      <c r="C84" s="517"/>
      <c r="D84" s="517"/>
      <c r="E84" s="517"/>
      <c r="F84" s="518"/>
      <c r="G84" s="665"/>
      <c r="H84" s="665"/>
      <c r="I84" s="665"/>
      <c r="J84" s="665"/>
      <c r="K84" s="665"/>
      <c r="L84" s="665"/>
      <c r="M84" s="665"/>
      <c r="N84" s="665"/>
      <c r="O84" s="665"/>
      <c r="P84" s="665"/>
      <c r="Q84" s="665"/>
      <c r="R84" s="665"/>
      <c r="S84" s="665"/>
      <c r="T84" s="665"/>
      <c r="U84" s="665"/>
      <c r="V84" s="665"/>
      <c r="W84" s="665"/>
      <c r="X84" s="665"/>
      <c r="Y84" s="665"/>
      <c r="Z84" s="665"/>
      <c r="AA84" s="666"/>
      <c r="AB84" s="873"/>
      <c r="AC84" s="665"/>
      <c r="AD84" s="665"/>
      <c r="AE84" s="665"/>
      <c r="AF84" s="665"/>
      <c r="AG84" s="665"/>
      <c r="AH84" s="665"/>
      <c r="AI84" s="665"/>
      <c r="AJ84" s="665"/>
      <c r="AK84" s="665"/>
      <c r="AL84" s="665"/>
      <c r="AM84" s="665"/>
      <c r="AN84" s="665"/>
      <c r="AO84" s="665"/>
      <c r="AP84" s="665"/>
      <c r="AQ84" s="663"/>
      <c r="AR84" s="663"/>
      <c r="AS84" s="663"/>
      <c r="AT84" s="663"/>
      <c r="AU84" s="665"/>
      <c r="AV84" s="665"/>
      <c r="AW84" s="665"/>
      <c r="AX84" s="874"/>
    </row>
    <row r="85" spans="1:60" ht="18.75" hidden="1" customHeight="1" x14ac:dyDescent="0.15">
      <c r="A85" s="850"/>
      <c r="B85" s="416" t="s">
        <v>144</v>
      </c>
      <c r="C85" s="416"/>
      <c r="D85" s="416"/>
      <c r="E85" s="416"/>
      <c r="F85" s="417"/>
      <c r="G85" s="500" t="s">
        <v>60</v>
      </c>
      <c r="H85" s="421"/>
      <c r="I85" s="421"/>
      <c r="J85" s="421"/>
      <c r="K85" s="421"/>
      <c r="L85" s="421"/>
      <c r="M85" s="421"/>
      <c r="N85" s="421"/>
      <c r="O85" s="501"/>
      <c r="P85" s="420" t="s">
        <v>62</v>
      </c>
      <c r="Q85" s="421"/>
      <c r="R85" s="421"/>
      <c r="S85" s="421"/>
      <c r="T85" s="421"/>
      <c r="U85" s="421"/>
      <c r="V85" s="421"/>
      <c r="W85" s="421"/>
      <c r="X85" s="501"/>
      <c r="Y85" s="149"/>
      <c r="Z85" s="150"/>
      <c r="AA85" s="151"/>
      <c r="AB85" s="228" t="s">
        <v>11</v>
      </c>
      <c r="AC85" s="229"/>
      <c r="AD85" s="230"/>
      <c r="AE85" s="228" t="s">
        <v>313</v>
      </c>
      <c r="AF85" s="229"/>
      <c r="AG85" s="229"/>
      <c r="AH85" s="230"/>
      <c r="AI85" s="228" t="s">
        <v>311</v>
      </c>
      <c r="AJ85" s="229"/>
      <c r="AK85" s="229"/>
      <c r="AL85" s="230"/>
      <c r="AM85" s="234" t="s">
        <v>340</v>
      </c>
      <c r="AN85" s="234"/>
      <c r="AO85" s="234"/>
      <c r="AP85" s="234"/>
      <c r="AQ85" s="144" t="s">
        <v>187</v>
      </c>
      <c r="AR85" s="115"/>
      <c r="AS85" s="115"/>
      <c r="AT85" s="116"/>
      <c r="AU85" s="521" t="s">
        <v>133</v>
      </c>
      <c r="AV85" s="521"/>
      <c r="AW85" s="521"/>
      <c r="AX85" s="522"/>
      <c r="AY85" s="10"/>
      <c r="AZ85" s="10"/>
      <c r="BA85" s="10"/>
      <c r="BB85" s="10"/>
      <c r="BC85" s="10"/>
    </row>
    <row r="86" spans="1:60" ht="18.75" hidden="1" customHeight="1" x14ac:dyDescent="0.15">
      <c r="A86" s="850"/>
      <c r="B86" s="416"/>
      <c r="C86" s="416"/>
      <c r="D86" s="416"/>
      <c r="E86" s="416"/>
      <c r="F86" s="417"/>
      <c r="G86" s="401"/>
      <c r="H86" s="383"/>
      <c r="I86" s="383"/>
      <c r="J86" s="383"/>
      <c r="K86" s="383"/>
      <c r="L86" s="383"/>
      <c r="M86" s="383"/>
      <c r="N86" s="383"/>
      <c r="O86" s="402"/>
      <c r="P86" s="423"/>
      <c r="Q86" s="383"/>
      <c r="R86" s="383"/>
      <c r="S86" s="383"/>
      <c r="T86" s="383"/>
      <c r="U86" s="383"/>
      <c r="V86" s="383"/>
      <c r="W86" s="383"/>
      <c r="X86" s="402"/>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3" t="s">
        <v>177</v>
      </c>
      <c r="AX86" s="384"/>
      <c r="AY86" s="10"/>
      <c r="AZ86" s="10"/>
      <c r="BA86" s="10"/>
      <c r="BB86" s="10"/>
      <c r="BC86" s="10"/>
      <c r="BD86" s="10"/>
      <c r="BE86" s="10"/>
      <c r="BF86" s="10"/>
      <c r="BG86" s="10"/>
      <c r="BH86" s="10"/>
    </row>
    <row r="87" spans="1:60" ht="23.25" hidden="1" customHeight="1" x14ac:dyDescent="0.15">
      <c r="A87" s="850"/>
      <c r="B87" s="416"/>
      <c r="C87" s="416"/>
      <c r="D87" s="416"/>
      <c r="E87" s="416"/>
      <c r="F87" s="417"/>
      <c r="G87" s="89"/>
      <c r="H87" s="90"/>
      <c r="I87" s="90"/>
      <c r="J87" s="90"/>
      <c r="K87" s="90"/>
      <c r="L87" s="90"/>
      <c r="M87" s="90"/>
      <c r="N87" s="90"/>
      <c r="O87" s="91"/>
      <c r="P87" s="90"/>
      <c r="Q87" s="502"/>
      <c r="R87" s="502"/>
      <c r="S87" s="502"/>
      <c r="T87" s="502"/>
      <c r="U87" s="502"/>
      <c r="V87" s="502"/>
      <c r="W87" s="502"/>
      <c r="X87" s="503"/>
      <c r="Y87" s="546" t="s">
        <v>61</v>
      </c>
      <c r="Z87" s="547"/>
      <c r="AA87" s="548"/>
      <c r="AB87" s="449"/>
      <c r="AC87" s="449"/>
      <c r="AD87" s="449"/>
      <c r="AE87" s="202"/>
      <c r="AF87" s="203"/>
      <c r="AG87" s="203"/>
      <c r="AH87" s="203"/>
      <c r="AI87" s="202"/>
      <c r="AJ87" s="203"/>
      <c r="AK87" s="203"/>
      <c r="AL87" s="203"/>
      <c r="AM87" s="202"/>
      <c r="AN87" s="203"/>
      <c r="AO87" s="203"/>
      <c r="AP87" s="203"/>
      <c r="AQ87" s="325"/>
      <c r="AR87" s="192"/>
      <c r="AS87" s="192"/>
      <c r="AT87" s="326"/>
      <c r="AU87" s="203"/>
      <c r="AV87" s="203"/>
      <c r="AW87" s="203"/>
      <c r="AX87" s="205"/>
    </row>
    <row r="88" spans="1:60" ht="23.25" hidden="1" customHeight="1" x14ac:dyDescent="0.15">
      <c r="A88" s="850"/>
      <c r="B88" s="416"/>
      <c r="C88" s="416"/>
      <c r="D88" s="416"/>
      <c r="E88" s="416"/>
      <c r="F88" s="417"/>
      <c r="G88" s="92"/>
      <c r="H88" s="93"/>
      <c r="I88" s="93"/>
      <c r="J88" s="93"/>
      <c r="K88" s="93"/>
      <c r="L88" s="93"/>
      <c r="M88" s="93"/>
      <c r="N88" s="93"/>
      <c r="O88" s="94"/>
      <c r="P88" s="504"/>
      <c r="Q88" s="504"/>
      <c r="R88" s="504"/>
      <c r="S88" s="504"/>
      <c r="T88" s="504"/>
      <c r="U88" s="504"/>
      <c r="V88" s="504"/>
      <c r="W88" s="504"/>
      <c r="X88" s="505"/>
      <c r="Y88" s="446" t="s">
        <v>53</v>
      </c>
      <c r="Z88" s="447"/>
      <c r="AA88" s="448"/>
      <c r="AB88" s="511"/>
      <c r="AC88" s="511"/>
      <c r="AD88" s="511"/>
      <c r="AE88" s="202"/>
      <c r="AF88" s="203"/>
      <c r="AG88" s="203"/>
      <c r="AH88" s="203"/>
      <c r="AI88" s="202"/>
      <c r="AJ88" s="203"/>
      <c r="AK88" s="203"/>
      <c r="AL88" s="203"/>
      <c r="AM88" s="202"/>
      <c r="AN88" s="203"/>
      <c r="AO88" s="203"/>
      <c r="AP88" s="203"/>
      <c r="AQ88" s="325"/>
      <c r="AR88" s="192"/>
      <c r="AS88" s="192"/>
      <c r="AT88" s="326"/>
      <c r="AU88" s="203"/>
      <c r="AV88" s="203"/>
      <c r="AW88" s="203"/>
      <c r="AX88" s="205"/>
      <c r="AY88" s="10"/>
      <c r="AZ88" s="10"/>
      <c r="BA88" s="10"/>
      <c r="BB88" s="10"/>
      <c r="BC88" s="10"/>
    </row>
    <row r="89" spans="1:60" ht="23.25" hidden="1" customHeight="1" x14ac:dyDescent="0.15">
      <c r="A89" s="850"/>
      <c r="B89" s="517"/>
      <c r="C89" s="517"/>
      <c r="D89" s="517"/>
      <c r="E89" s="517"/>
      <c r="F89" s="518"/>
      <c r="G89" s="95"/>
      <c r="H89" s="96"/>
      <c r="I89" s="96"/>
      <c r="J89" s="96"/>
      <c r="K89" s="96"/>
      <c r="L89" s="96"/>
      <c r="M89" s="96"/>
      <c r="N89" s="96"/>
      <c r="O89" s="97"/>
      <c r="P89" s="161"/>
      <c r="Q89" s="161"/>
      <c r="R89" s="161"/>
      <c r="S89" s="161"/>
      <c r="T89" s="161"/>
      <c r="U89" s="161"/>
      <c r="V89" s="161"/>
      <c r="W89" s="161"/>
      <c r="X89" s="545"/>
      <c r="Y89" s="446" t="s">
        <v>13</v>
      </c>
      <c r="Z89" s="447"/>
      <c r="AA89" s="448"/>
      <c r="AB89" s="579" t="s">
        <v>14</v>
      </c>
      <c r="AC89" s="579"/>
      <c r="AD89" s="579"/>
      <c r="AE89" s="202"/>
      <c r="AF89" s="203"/>
      <c r="AG89" s="203"/>
      <c r="AH89" s="203"/>
      <c r="AI89" s="202"/>
      <c r="AJ89" s="203"/>
      <c r="AK89" s="203"/>
      <c r="AL89" s="203"/>
      <c r="AM89" s="202"/>
      <c r="AN89" s="203"/>
      <c r="AO89" s="203"/>
      <c r="AP89" s="203"/>
      <c r="AQ89" s="325"/>
      <c r="AR89" s="192"/>
      <c r="AS89" s="192"/>
      <c r="AT89" s="326"/>
      <c r="AU89" s="203"/>
      <c r="AV89" s="203"/>
      <c r="AW89" s="203"/>
      <c r="AX89" s="205"/>
      <c r="AY89" s="10"/>
      <c r="AZ89" s="10"/>
      <c r="BA89" s="10"/>
      <c r="BB89" s="10"/>
      <c r="BC89" s="10"/>
      <c r="BD89" s="10"/>
      <c r="BE89" s="10"/>
      <c r="BF89" s="10"/>
      <c r="BG89" s="10"/>
      <c r="BH89" s="10"/>
    </row>
    <row r="90" spans="1:60" ht="18.75" hidden="1" customHeight="1" x14ac:dyDescent="0.15">
      <c r="A90" s="850"/>
      <c r="B90" s="416" t="s">
        <v>144</v>
      </c>
      <c r="C90" s="416"/>
      <c r="D90" s="416"/>
      <c r="E90" s="416"/>
      <c r="F90" s="417"/>
      <c r="G90" s="500" t="s">
        <v>60</v>
      </c>
      <c r="H90" s="421"/>
      <c r="I90" s="421"/>
      <c r="J90" s="421"/>
      <c r="K90" s="421"/>
      <c r="L90" s="421"/>
      <c r="M90" s="421"/>
      <c r="N90" s="421"/>
      <c r="O90" s="501"/>
      <c r="P90" s="420" t="s">
        <v>62</v>
      </c>
      <c r="Q90" s="421"/>
      <c r="R90" s="421"/>
      <c r="S90" s="421"/>
      <c r="T90" s="421"/>
      <c r="U90" s="421"/>
      <c r="V90" s="421"/>
      <c r="W90" s="421"/>
      <c r="X90" s="501"/>
      <c r="Y90" s="149"/>
      <c r="Z90" s="150"/>
      <c r="AA90" s="151"/>
      <c r="AB90" s="228" t="s">
        <v>11</v>
      </c>
      <c r="AC90" s="229"/>
      <c r="AD90" s="230"/>
      <c r="AE90" s="228" t="s">
        <v>313</v>
      </c>
      <c r="AF90" s="229"/>
      <c r="AG90" s="229"/>
      <c r="AH90" s="230"/>
      <c r="AI90" s="228" t="s">
        <v>311</v>
      </c>
      <c r="AJ90" s="229"/>
      <c r="AK90" s="229"/>
      <c r="AL90" s="230"/>
      <c r="AM90" s="234" t="s">
        <v>340</v>
      </c>
      <c r="AN90" s="234"/>
      <c r="AO90" s="234"/>
      <c r="AP90" s="234"/>
      <c r="AQ90" s="144" t="s">
        <v>187</v>
      </c>
      <c r="AR90" s="115"/>
      <c r="AS90" s="115"/>
      <c r="AT90" s="116"/>
      <c r="AU90" s="521" t="s">
        <v>133</v>
      </c>
      <c r="AV90" s="521"/>
      <c r="AW90" s="521"/>
      <c r="AX90" s="522"/>
    </row>
    <row r="91" spans="1:60" ht="18.75" hidden="1" customHeight="1" x14ac:dyDescent="0.15">
      <c r="A91" s="850"/>
      <c r="B91" s="416"/>
      <c r="C91" s="416"/>
      <c r="D91" s="416"/>
      <c r="E91" s="416"/>
      <c r="F91" s="417"/>
      <c r="G91" s="401"/>
      <c r="H91" s="383"/>
      <c r="I91" s="383"/>
      <c r="J91" s="383"/>
      <c r="K91" s="383"/>
      <c r="L91" s="383"/>
      <c r="M91" s="383"/>
      <c r="N91" s="383"/>
      <c r="O91" s="402"/>
      <c r="P91" s="423"/>
      <c r="Q91" s="383"/>
      <c r="R91" s="383"/>
      <c r="S91" s="383"/>
      <c r="T91" s="383"/>
      <c r="U91" s="383"/>
      <c r="V91" s="383"/>
      <c r="W91" s="383"/>
      <c r="X91" s="402"/>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3" t="s">
        <v>177</v>
      </c>
      <c r="AX91" s="384"/>
      <c r="AY91" s="10"/>
      <c r="AZ91" s="10"/>
      <c r="BA91" s="10"/>
      <c r="BB91" s="10"/>
      <c r="BC91" s="10"/>
    </row>
    <row r="92" spans="1:60" ht="23.25" hidden="1" customHeight="1" x14ac:dyDescent="0.15">
      <c r="A92" s="850"/>
      <c r="B92" s="416"/>
      <c r="C92" s="416"/>
      <c r="D92" s="416"/>
      <c r="E92" s="416"/>
      <c r="F92" s="417"/>
      <c r="G92" s="89"/>
      <c r="H92" s="90"/>
      <c r="I92" s="90"/>
      <c r="J92" s="90"/>
      <c r="K92" s="90"/>
      <c r="L92" s="90"/>
      <c r="M92" s="90"/>
      <c r="N92" s="90"/>
      <c r="O92" s="91"/>
      <c r="P92" s="90"/>
      <c r="Q92" s="502"/>
      <c r="R92" s="502"/>
      <c r="S92" s="502"/>
      <c r="T92" s="502"/>
      <c r="U92" s="502"/>
      <c r="V92" s="502"/>
      <c r="W92" s="502"/>
      <c r="X92" s="503"/>
      <c r="Y92" s="546" t="s">
        <v>61</v>
      </c>
      <c r="Z92" s="547"/>
      <c r="AA92" s="548"/>
      <c r="AB92" s="449"/>
      <c r="AC92" s="449"/>
      <c r="AD92" s="449"/>
      <c r="AE92" s="202"/>
      <c r="AF92" s="203"/>
      <c r="AG92" s="203"/>
      <c r="AH92" s="203"/>
      <c r="AI92" s="202"/>
      <c r="AJ92" s="203"/>
      <c r="AK92" s="203"/>
      <c r="AL92" s="203"/>
      <c r="AM92" s="202"/>
      <c r="AN92" s="203"/>
      <c r="AO92" s="203"/>
      <c r="AP92" s="203"/>
      <c r="AQ92" s="325"/>
      <c r="AR92" s="192"/>
      <c r="AS92" s="192"/>
      <c r="AT92" s="326"/>
      <c r="AU92" s="203"/>
      <c r="AV92" s="203"/>
      <c r="AW92" s="203"/>
      <c r="AX92" s="205"/>
      <c r="AY92" s="10"/>
      <c r="AZ92" s="10"/>
      <c r="BA92" s="10"/>
      <c r="BB92" s="10"/>
      <c r="BC92" s="10"/>
      <c r="BD92" s="10"/>
      <c r="BE92" s="10"/>
      <c r="BF92" s="10"/>
      <c r="BG92" s="10"/>
      <c r="BH92" s="10"/>
    </row>
    <row r="93" spans="1:60" ht="23.25" hidden="1" customHeight="1" x14ac:dyDescent="0.15">
      <c r="A93" s="850"/>
      <c r="B93" s="416"/>
      <c r="C93" s="416"/>
      <c r="D93" s="416"/>
      <c r="E93" s="416"/>
      <c r="F93" s="417"/>
      <c r="G93" s="92"/>
      <c r="H93" s="93"/>
      <c r="I93" s="93"/>
      <c r="J93" s="93"/>
      <c r="K93" s="93"/>
      <c r="L93" s="93"/>
      <c r="M93" s="93"/>
      <c r="N93" s="93"/>
      <c r="O93" s="94"/>
      <c r="P93" s="504"/>
      <c r="Q93" s="504"/>
      <c r="R93" s="504"/>
      <c r="S93" s="504"/>
      <c r="T93" s="504"/>
      <c r="U93" s="504"/>
      <c r="V93" s="504"/>
      <c r="W93" s="504"/>
      <c r="X93" s="505"/>
      <c r="Y93" s="446" t="s">
        <v>53</v>
      </c>
      <c r="Z93" s="447"/>
      <c r="AA93" s="448"/>
      <c r="AB93" s="511"/>
      <c r="AC93" s="511"/>
      <c r="AD93" s="511"/>
      <c r="AE93" s="202"/>
      <c r="AF93" s="203"/>
      <c r="AG93" s="203"/>
      <c r="AH93" s="203"/>
      <c r="AI93" s="202"/>
      <c r="AJ93" s="203"/>
      <c r="AK93" s="203"/>
      <c r="AL93" s="203"/>
      <c r="AM93" s="202"/>
      <c r="AN93" s="203"/>
      <c r="AO93" s="203"/>
      <c r="AP93" s="203"/>
      <c r="AQ93" s="325"/>
      <c r="AR93" s="192"/>
      <c r="AS93" s="192"/>
      <c r="AT93" s="326"/>
      <c r="AU93" s="203"/>
      <c r="AV93" s="203"/>
      <c r="AW93" s="203"/>
      <c r="AX93" s="205"/>
    </row>
    <row r="94" spans="1:60" ht="23.25" hidden="1" customHeight="1" x14ac:dyDescent="0.15">
      <c r="A94" s="850"/>
      <c r="B94" s="517"/>
      <c r="C94" s="517"/>
      <c r="D94" s="517"/>
      <c r="E94" s="517"/>
      <c r="F94" s="518"/>
      <c r="G94" s="95"/>
      <c r="H94" s="96"/>
      <c r="I94" s="96"/>
      <c r="J94" s="96"/>
      <c r="K94" s="96"/>
      <c r="L94" s="96"/>
      <c r="M94" s="96"/>
      <c r="N94" s="96"/>
      <c r="O94" s="97"/>
      <c r="P94" s="161"/>
      <c r="Q94" s="161"/>
      <c r="R94" s="161"/>
      <c r="S94" s="161"/>
      <c r="T94" s="161"/>
      <c r="U94" s="161"/>
      <c r="V94" s="161"/>
      <c r="W94" s="161"/>
      <c r="X94" s="545"/>
      <c r="Y94" s="446" t="s">
        <v>13</v>
      </c>
      <c r="Z94" s="447"/>
      <c r="AA94" s="448"/>
      <c r="AB94" s="579" t="s">
        <v>14</v>
      </c>
      <c r="AC94" s="579"/>
      <c r="AD94" s="579"/>
      <c r="AE94" s="202"/>
      <c r="AF94" s="203"/>
      <c r="AG94" s="203"/>
      <c r="AH94" s="203"/>
      <c r="AI94" s="202"/>
      <c r="AJ94" s="203"/>
      <c r="AK94" s="203"/>
      <c r="AL94" s="203"/>
      <c r="AM94" s="202"/>
      <c r="AN94" s="203"/>
      <c r="AO94" s="203"/>
      <c r="AP94" s="203"/>
      <c r="AQ94" s="325"/>
      <c r="AR94" s="192"/>
      <c r="AS94" s="192"/>
      <c r="AT94" s="326"/>
      <c r="AU94" s="203"/>
      <c r="AV94" s="203"/>
      <c r="AW94" s="203"/>
      <c r="AX94" s="205"/>
      <c r="AY94" s="10"/>
      <c r="AZ94" s="10"/>
      <c r="BA94" s="10"/>
      <c r="BB94" s="10"/>
      <c r="BC94" s="10"/>
    </row>
    <row r="95" spans="1:60" ht="18.75" hidden="1" customHeight="1" x14ac:dyDescent="0.15">
      <c r="A95" s="850"/>
      <c r="B95" s="416" t="s">
        <v>144</v>
      </c>
      <c r="C95" s="416"/>
      <c r="D95" s="416"/>
      <c r="E95" s="416"/>
      <c r="F95" s="417"/>
      <c r="G95" s="500" t="s">
        <v>60</v>
      </c>
      <c r="H95" s="421"/>
      <c r="I95" s="421"/>
      <c r="J95" s="421"/>
      <c r="K95" s="421"/>
      <c r="L95" s="421"/>
      <c r="M95" s="421"/>
      <c r="N95" s="421"/>
      <c r="O95" s="501"/>
      <c r="P95" s="420" t="s">
        <v>62</v>
      </c>
      <c r="Q95" s="421"/>
      <c r="R95" s="421"/>
      <c r="S95" s="421"/>
      <c r="T95" s="421"/>
      <c r="U95" s="421"/>
      <c r="V95" s="421"/>
      <c r="W95" s="421"/>
      <c r="X95" s="501"/>
      <c r="Y95" s="149"/>
      <c r="Z95" s="150"/>
      <c r="AA95" s="151"/>
      <c r="AB95" s="228" t="s">
        <v>11</v>
      </c>
      <c r="AC95" s="229"/>
      <c r="AD95" s="230"/>
      <c r="AE95" s="228" t="s">
        <v>313</v>
      </c>
      <c r="AF95" s="229"/>
      <c r="AG95" s="229"/>
      <c r="AH95" s="230"/>
      <c r="AI95" s="228" t="s">
        <v>311</v>
      </c>
      <c r="AJ95" s="229"/>
      <c r="AK95" s="229"/>
      <c r="AL95" s="230"/>
      <c r="AM95" s="234" t="s">
        <v>340</v>
      </c>
      <c r="AN95" s="234"/>
      <c r="AO95" s="234"/>
      <c r="AP95" s="234"/>
      <c r="AQ95" s="144" t="s">
        <v>187</v>
      </c>
      <c r="AR95" s="115"/>
      <c r="AS95" s="115"/>
      <c r="AT95" s="116"/>
      <c r="AU95" s="521" t="s">
        <v>133</v>
      </c>
      <c r="AV95" s="521"/>
      <c r="AW95" s="521"/>
      <c r="AX95" s="522"/>
      <c r="AY95" s="10"/>
      <c r="AZ95" s="10"/>
      <c r="BA95" s="10"/>
      <c r="BB95" s="10"/>
      <c r="BC95" s="10"/>
      <c r="BD95" s="10"/>
      <c r="BE95" s="10"/>
      <c r="BF95" s="10"/>
      <c r="BG95" s="10"/>
      <c r="BH95" s="10"/>
    </row>
    <row r="96" spans="1:60" ht="18.75" hidden="1" customHeight="1" x14ac:dyDescent="0.15">
      <c r="A96" s="850"/>
      <c r="B96" s="416"/>
      <c r="C96" s="416"/>
      <c r="D96" s="416"/>
      <c r="E96" s="416"/>
      <c r="F96" s="417"/>
      <c r="G96" s="401"/>
      <c r="H96" s="383"/>
      <c r="I96" s="383"/>
      <c r="J96" s="383"/>
      <c r="K96" s="383"/>
      <c r="L96" s="383"/>
      <c r="M96" s="383"/>
      <c r="N96" s="383"/>
      <c r="O96" s="402"/>
      <c r="P96" s="423"/>
      <c r="Q96" s="383"/>
      <c r="R96" s="383"/>
      <c r="S96" s="383"/>
      <c r="T96" s="383"/>
      <c r="U96" s="383"/>
      <c r="V96" s="383"/>
      <c r="W96" s="383"/>
      <c r="X96" s="402"/>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3" t="s">
        <v>177</v>
      </c>
      <c r="AX96" s="384"/>
    </row>
    <row r="97" spans="1:60" ht="23.25" hidden="1" customHeight="1" x14ac:dyDescent="0.15">
      <c r="A97" s="850"/>
      <c r="B97" s="416"/>
      <c r="C97" s="416"/>
      <c r="D97" s="416"/>
      <c r="E97" s="416"/>
      <c r="F97" s="417"/>
      <c r="G97" s="89"/>
      <c r="H97" s="90"/>
      <c r="I97" s="90"/>
      <c r="J97" s="90"/>
      <c r="K97" s="90"/>
      <c r="L97" s="90"/>
      <c r="M97" s="90"/>
      <c r="N97" s="90"/>
      <c r="O97" s="91"/>
      <c r="P97" s="90"/>
      <c r="Q97" s="502"/>
      <c r="R97" s="502"/>
      <c r="S97" s="502"/>
      <c r="T97" s="502"/>
      <c r="U97" s="502"/>
      <c r="V97" s="502"/>
      <c r="W97" s="502"/>
      <c r="X97" s="503"/>
      <c r="Y97" s="546" t="s">
        <v>61</v>
      </c>
      <c r="Z97" s="547"/>
      <c r="AA97" s="548"/>
      <c r="AB97" s="456"/>
      <c r="AC97" s="457"/>
      <c r="AD97" s="458"/>
      <c r="AE97" s="202"/>
      <c r="AF97" s="203"/>
      <c r="AG97" s="203"/>
      <c r="AH97" s="204"/>
      <c r="AI97" s="202"/>
      <c r="AJ97" s="203"/>
      <c r="AK97" s="203"/>
      <c r="AL97" s="204"/>
      <c r="AM97" s="202"/>
      <c r="AN97" s="203"/>
      <c r="AO97" s="203"/>
      <c r="AP97" s="203"/>
      <c r="AQ97" s="325"/>
      <c r="AR97" s="192"/>
      <c r="AS97" s="192"/>
      <c r="AT97" s="326"/>
      <c r="AU97" s="203"/>
      <c r="AV97" s="203"/>
      <c r="AW97" s="203"/>
      <c r="AX97" s="205"/>
      <c r="AY97" s="10"/>
      <c r="AZ97" s="10"/>
      <c r="BA97" s="10"/>
      <c r="BB97" s="10"/>
      <c r="BC97" s="10"/>
    </row>
    <row r="98" spans="1:60" ht="13.5" hidden="1" customHeight="1" x14ac:dyDescent="0.15">
      <c r="A98" s="850"/>
      <c r="B98" s="416"/>
      <c r="C98" s="416"/>
      <c r="D98" s="416"/>
      <c r="E98" s="416"/>
      <c r="F98" s="417"/>
      <c r="G98" s="92"/>
      <c r="H98" s="93"/>
      <c r="I98" s="93"/>
      <c r="J98" s="93"/>
      <c r="K98" s="93"/>
      <c r="L98" s="93"/>
      <c r="M98" s="93"/>
      <c r="N98" s="93"/>
      <c r="O98" s="94"/>
      <c r="P98" s="504"/>
      <c r="Q98" s="504"/>
      <c r="R98" s="504"/>
      <c r="S98" s="504"/>
      <c r="T98" s="504"/>
      <c r="U98" s="504"/>
      <c r="V98" s="504"/>
      <c r="W98" s="504"/>
      <c r="X98" s="505"/>
      <c r="Y98" s="446" t="s">
        <v>53</v>
      </c>
      <c r="Z98" s="447"/>
      <c r="AA98" s="448"/>
      <c r="AB98" s="450"/>
      <c r="AC98" s="451"/>
      <c r="AD98" s="452"/>
      <c r="AE98" s="202"/>
      <c r="AF98" s="203"/>
      <c r="AG98" s="203"/>
      <c r="AH98" s="204"/>
      <c r="AI98" s="202"/>
      <c r="AJ98" s="203"/>
      <c r="AK98" s="203"/>
      <c r="AL98" s="204"/>
      <c r="AM98" s="202"/>
      <c r="AN98" s="203"/>
      <c r="AO98" s="203"/>
      <c r="AP98" s="203"/>
      <c r="AQ98" s="325"/>
      <c r="AR98" s="192"/>
      <c r="AS98" s="192"/>
      <c r="AT98" s="326"/>
      <c r="AU98" s="203"/>
      <c r="AV98" s="203"/>
      <c r="AW98" s="203"/>
      <c r="AX98" s="205"/>
      <c r="AY98" s="10"/>
      <c r="AZ98" s="10"/>
      <c r="BA98" s="10"/>
      <c r="BB98" s="10"/>
      <c r="BC98" s="10"/>
      <c r="BD98" s="10"/>
      <c r="BE98" s="10"/>
      <c r="BF98" s="10"/>
      <c r="BG98" s="10"/>
      <c r="BH98" s="10"/>
    </row>
    <row r="99" spans="1:60" ht="14.25" hidden="1" customHeight="1" thickBot="1" x14ac:dyDescent="0.2">
      <c r="A99" s="851"/>
      <c r="B99" s="418"/>
      <c r="C99" s="418"/>
      <c r="D99" s="418"/>
      <c r="E99" s="418"/>
      <c r="F99" s="419"/>
      <c r="G99" s="565"/>
      <c r="H99" s="200"/>
      <c r="I99" s="200"/>
      <c r="J99" s="200"/>
      <c r="K99" s="200"/>
      <c r="L99" s="200"/>
      <c r="M99" s="200"/>
      <c r="N99" s="200"/>
      <c r="O99" s="566"/>
      <c r="P99" s="506"/>
      <c r="Q99" s="506"/>
      <c r="R99" s="506"/>
      <c r="S99" s="506"/>
      <c r="T99" s="506"/>
      <c r="U99" s="506"/>
      <c r="V99" s="506"/>
      <c r="W99" s="506"/>
      <c r="X99" s="507"/>
      <c r="Y99" s="880" t="s">
        <v>13</v>
      </c>
      <c r="Z99" s="881"/>
      <c r="AA99" s="882"/>
      <c r="AB99" s="877" t="s">
        <v>14</v>
      </c>
      <c r="AC99" s="878"/>
      <c r="AD99" s="879"/>
      <c r="AE99" s="508"/>
      <c r="AF99" s="509"/>
      <c r="AG99" s="509"/>
      <c r="AH99" s="510"/>
      <c r="AI99" s="508"/>
      <c r="AJ99" s="509"/>
      <c r="AK99" s="509"/>
      <c r="AL99" s="510"/>
      <c r="AM99" s="508"/>
      <c r="AN99" s="509"/>
      <c r="AO99" s="509"/>
      <c r="AP99" s="509"/>
      <c r="AQ99" s="523"/>
      <c r="AR99" s="524"/>
      <c r="AS99" s="524"/>
      <c r="AT99" s="525"/>
      <c r="AU99" s="509"/>
      <c r="AV99" s="509"/>
      <c r="AW99" s="509"/>
      <c r="AX99" s="526"/>
    </row>
    <row r="100" spans="1:60" ht="31.5" customHeight="1" x14ac:dyDescent="0.15">
      <c r="A100" s="489" t="s">
        <v>274</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39"/>
      <c r="Z100" s="840"/>
      <c r="AA100" s="841"/>
      <c r="AB100" s="469" t="s">
        <v>11</v>
      </c>
      <c r="AC100" s="469"/>
      <c r="AD100" s="469"/>
      <c r="AE100" s="527" t="s">
        <v>313</v>
      </c>
      <c r="AF100" s="528"/>
      <c r="AG100" s="528"/>
      <c r="AH100" s="529"/>
      <c r="AI100" s="527" t="s">
        <v>333</v>
      </c>
      <c r="AJ100" s="528"/>
      <c r="AK100" s="528"/>
      <c r="AL100" s="529"/>
      <c r="AM100" s="527" t="s">
        <v>340</v>
      </c>
      <c r="AN100" s="528"/>
      <c r="AO100" s="528"/>
      <c r="AP100" s="529"/>
      <c r="AQ100" s="304" t="s">
        <v>353</v>
      </c>
      <c r="AR100" s="305"/>
      <c r="AS100" s="305"/>
      <c r="AT100" s="306"/>
      <c r="AU100" s="304" t="s">
        <v>354</v>
      </c>
      <c r="AV100" s="305"/>
      <c r="AW100" s="305"/>
      <c r="AX100" s="307"/>
    </row>
    <row r="101" spans="1:60" ht="23.25" customHeight="1" x14ac:dyDescent="0.15">
      <c r="A101" s="410"/>
      <c r="B101" s="411"/>
      <c r="C101" s="411"/>
      <c r="D101" s="411"/>
      <c r="E101" s="411"/>
      <c r="F101" s="412"/>
      <c r="G101" s="90" t="s">
        <v>496</v>
      </c>
      <c r="H101" s="90"/>
      <c r="I101" s="90"/>
      <c r="J101" s="90"/>
      <c r="K101" s="90"/>
      <c r="L101" s="90"/>
      <c r="M101" s="90"/>
      <c r="N101" s="90"/>
      <c r="O101" s="90"/>
      <c r="P101" s="90"/>
      <c r="Q101" s="90"/>
      <c r="R101" s="90"/>
      <c r="S101" s="90"/>
      <c r="T101" s="90"/>
      <c r="U101" s="90"/>
      <c r="V101" s="90"/>
      <c r="W101" s="90"/>
      <c r="X101" s="91"/>
      <c r="Y101" s="530" t="s">
        <v>54</v>
      </c>
      <c r="Z101" s="531"/>
      <c r="AA101" s="532"/>
      <c r="AB101" s="449" t="s">
        <v>497</v>
      </c>
      <c r="AC101" s="449"/>
      <c r="AD101" s="449"/>
      <c r="AE101" s="202">
        <v>5</v>
      </c>
      <c r="AF101" s="203"/>
      <c r="AG101" s="203"/>
      <c r="AH101" s="204"/>
      <c r="AI101" s="202">
        <v>4</v>
      </c>
      <c r="AJ101" s="203"/>
      <c r="AK101" s="203"/>
      <c r="AL101" s="204"/>
      <c r="AM101" s="202">
        <v>4</v>
      </c>
      <c r="AN101" s="203"/>
      <c r="AO101" s="203"/>
      <c r="AP101" s="204"/>
      <c r="AQ101" s="202" t="s">
        <v>487</v>
      </c>
      <c r="AR101" s="203"/>
      <c r="AS101" s="203"/>
      <c r="AT101" s="204"/>
      <c r="AU101" s="202" t="s">
        <v>487</v>
      </c>
      <c r="AV101" s="203"/>
      <c r="AW101" s="203"/>
      <c r="AX101" s="204"/>
    </row>
    <row r="102" spans="1:60" ht="23.25" customHeight="1" x14ac:dyDescent="0.15">
      <c r="A102" s="413"/>
      <c r="B102" s="414"/>
      <c r="C102" s="414"/>
      <c r="D102" s="414"/>
      <c r="E102" s="414"/>
      <c r="F102" s="415"/>
      <c r="G102" s="96"/>
      <c r="H102" s="96"/>
      <c r="I102" s="96"/>
      <c r="J102" s="96"/>
      <c r="K102" s="96"/>
      <c r="L102" s="96"/>
      <c r="M102" s="96"/>
      <c r="N102" s="96"/>
      <c r="O102" s="96"/>
      <c r="P102" s="96"/>
      <c r="Q102" s="96"/>
      <c r="R102" s="96"/>
      <c r="S102" s="96"/>
      <c r="T102" s="96"/>
      <c r="U102" s="96"/>
      <c r="V102" s="96"/>
      <c r="W102" s="96"/>
      <c r="X102" s="97"/>
      <c r="Y102" s="433" t="s">
        <v>55</v>
      </c>
      <c r="Z102" s="434"/>
      <c r="AA102" s="435"/>
      <c r="AB102" s="449" t="s">
        <v>497</v>
      </c>
      <c r="AC102" s="449"/>
      <c r="AD102" s="449"/>
      <c r="AE102" s="406">
        <v>5</v>
      </c>
      <c r="AF102" s="406"/>
      <c r="AG102" s="406"/>
      <c r="AH102" s="406"/>
      <c r="AI102" s="406">
        <v>4</v>
      </c>
      <c r="AJ102" s="406"/>
      <c r="AK102" s="406"/>
      <c r="AL102" s="406"/>
      <c r="AM102" s="406">
        <v>4</v>
      </c>
      <c r="AN102" s="406"/>
      <c r="AO102" s="406"/>
      <c r="AP102" s="406"/>
      <c r="AQ102" s="257">
        <v>4</v>
      </c>
      <c r="AR102" s="258"/>
      <c r="AS102" s="258"/>
      <c r="AT102" s="303"/>
      <c r="AU102" s="257">
        <v>4</v>
      </c>
      <c r="AV102" s="258"/>
      <c r="AW102" s="258"/>
      <c r="AX102" s="303"/>
    </row>
    <row r="103" spans="1:60" ht="31.5" hidden="1" customHeight="1" x14ac:dyDescent="0.15">
      <c r="A103" s="407" t="s">
        <v>274</v>
      </c>
      <c r="B103" s="408"/>
      <c r="C103" s="408"/>
      <c r="D103" s="408"/>
      <c r="E103" s="408"/>
      <c r="F103" s="409"/>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03" t="s">
        <v>11</v>
      </c>
      <c r="AC103" s="404"/>
      <c r="AD103" s="405"/>
      <c r="AE103" s="403" t="s">
        <v>313</v>
      </c>
      <c r="AF103" s="404"/>
      <c r="AG103" s="404"/>
      <c r="AH103" s="405"/>
      <c r="AI103" s="403" t="s">
        <v>311</v>
      </c>
      <c r="AJ103" s="404"/>
      <c r="AK103" s="404"/>
      <c r="AL103" s="405"/>
      <c r="AM103" s="403" t="s">
        <v>340</v>
      </c>
      <c r="AN103" s="404"/>
      <c r="AO103" s="404"/>
      <c r="AP103" s="405"/>
      <c r="AQ103" s="268" t="s">
        <v>353</v>
      </c>
      <c r="AR103" s="269"/>
      <c r="AS103" s="269"/>
      <c r="AT103" s="308"/>
      <c r="AU103" s="268" t="s">
        <v>354</v>
      </c>
      <c r="AV103" s="269"/>
      <c r="AW103" s="269"/>
      <c r="AX103" s="270"/>
    </row>
    <row r="104" spans="1:60" ht="23.25" hidden="1" customHeight="1" x14ac:dyDescent="0.15">
      <c r="A104" s="410"/>
      <c r="B104" s="411"/>
      <c r="C104" s="411"/>
      <c r="D104" s="411"/>
      <c r="E104" s="411"/>
      <c r="F104" s="412"/>
      <c r="G104" s="90"/>
      <c r="H104" s="90"/>
      <c r="I104" s="90"/>
      <c r="J104" s="90"/>
      <c r="K104" s="90"/>
      <c r="L104" s="90"/>
      <c r="M104" s="90"/>
      <c r="N104" s="90"/>
      <c r="O104" s="90"/>
      <c r="P104" s="90"/>
      <c r="Q104" s="90"/>
      <c r="R104" s="90"/>
      <c r="S104" s="90"/>
      <c r="T104" s="90"/>
      <c r="U104" s="90"/>
      <c r="V104" s="90"/>
      <c r="W104" s="90"/>
      <c r="X104" s="91"/>
      <c r="Y104" s="453" t="s">
        <v>54</v>
      </c>
      <c r="Z104" s="454"/>
      <c r="AA104" s="455"/>
      <c r="AB104" s="533"/>
      <c r="AC104" s="534"/>
      <c r="AD104" s="535"/>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3"/>
      <c r="B105" s="414"/>
      <c r="C105" s="414"/>
      <c r="D105" s="414"/>
      <c r="E105" s="414"/>
      <c r="F105" s="415"/>
      <c r="G105" s="96"/>
      <c r="H105" s="96"/>
      <c r="I105" s="96"/>
      <c r="J105" s="96"/>
      <c r="K105" s="96"/>
      <c r="L105" s="96"/>
      <c r="M105" s="96"/>
      <c r="N105" s="96"/>
      <c r="O105" s="96"/>
      <c r="P105" s="96"/>
      <c r="Q105" s="96"/>
      <c r="R105" s="96"/>
      <c r="S105" s="96"/>
      <c r="T105" s="96"/>
      <c r="U105" s="96"/>
      <c r="V105" s="96"/>
      <c r="W105" s="96"/>
      <c r="X105" s="97"/>
      <c r="Y105" s="433" t="s">
        <v>55</v>
      </c>
      <c r="Z105" s="536"/>
      <c r="AA105" s="537"/>
      <c r="AB105" s="456"/>
      <c r="AC105" s="457"/>
      <c r="AD105" s="458"/>
      <c r="AE105" s="406"/>
      <c r="AF105" s="406"/>
      <c r="AG105" s="406"/>
      <c r="AH105" s="406"/>
      <c r="AI105" s="406"/>
      <c r="AJ105" s="406"/>
      <c r="AK105" s="406"/>
      <c r="AL105" s="406"/>
      <c r="AM105" s="406"/>
      <c r="AN105" s="406"/>
      <c r="AO105" s="406"/>
      <c r="AP105" s="406"/>
      <c r="AQ105" s="202"/>
      <c r="AR105" s="203"/>
      <c r="AS105" s="203"/>
      <c r="AT105" s="204"/>
      <c r="AU105" s="257"/>
      <c r="AV105" s="258"/>
      <c r="AW105" s="258"/>
      <c r="AX105" s="303"/>
    </row>
    <row r="106" spans="1:60" ht="31.5" hidden="1" customHeight="1" x14ac:dyDescent="0.15">
      <c r="A106" s="407" t="s">
        <v>274</v>
      </c>
      <c r="B106" s="408"/>
      <c r="C106" s="408"/>
      <c r="D106" s="408"/>
      <c r="E106" s="408"/>
      <c r="F106" s="409"/>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03" t="s">
        <v>11</v>
      </c>
      <c r="AC106" s="404"/>
      <c r="AD106" s="405"/>
      <c r="AE106" s="403" t="s">
        <v>313</v>
      </c>
      <c r="AF106" s="404"/>
      <c r="AG106" s="404"/>
      <c r="AH106" s="405"/>
      <c r="AI106" s="403" t="s">
        <v>311</v>
      </c>
      <c r="AJ106" s="404"/>
      <c r="AK106" s="404"/>
      <c r="AL106" s="405"/>
      <c r="AM106" s="403" t="s">
        <v>340</v>
      </c>
      <c r="AN106" s="404"/>
      <c r="AO106" s="404"/>
      <c r="AP106" s="405"/>
      <c r="AQ106" s="268" t="s">
        <v>353</v>
      </c>
      <c r="AR106" s="269"/>
      <c r="AS106" s="269"/>
      <c r="AT106" s="308"/>
      <c r="AU106" s="268" t="s">
        <v>354</v>
      </c>
      <c r="AV106" s="269"/>
      <c r="AW106" s="269"/>
      <c r="AX106" s="270"/>
    </row>
    <row r="107" spans="1:60" ht="23.25" hidden="1" customHeight="1" x14ac:dyDescent="0.15">
      <c r="A107" s="410"/>
      <c r="B107" s="411"/>
      <c r="C107" s="411"/>
      <c r="D107" s="411"/>
      <c r="E107" s="411"/>
      <c r="F107" s="412"/>
      <c r="G107" s="90"/>
      <c r="H107" s="90"/>
      <c r="I107" s="90"/>
      <c r="J107" s="90"/>
      <c r="K107" s="90"/>
      <c r="L107" s="90"/>
      <c r="M107" s="90"/>
      <c r="N107" s="90"/>
      <c r="O107" s="90"/>
      <c r="P107" s="90"/>
      <c r="Q107" s="90"/>
      <c r="R107" s="90"/>
      <c r="S107" s="90"/>
      <c r="T107" s="90"/>
      <c r="U107" s="90"/>
      <c r="V107" s="90"/>
      <c r="W107" s="90"/>
      <c r="X107" s="91"/>
      <c r="Y107" s="453" t="s">
        <v>54</v>
      </c>
      <c r="Z107" s="454"/>
      <c r="AA107" s="455"/>
      <c r="AB107" s="533"/>
      <c r="AC107" s="534"/>
      <c r="AD107" s="535"/>
      <c r="AE107" s="406"/>
      <c r="AF107" s="406"/>
      <c r="AG107" s="406"/>
      <c r="AH107" s="406"/>
      <c r="AI107" s="406"/>
      <c r="AJ107" s="406"/>
      <c r="AK107" s="406"/>
      <c r="AL107" s="406"/>
      <c r="AM107" s="406"/>
      <c r="AN107" s="406"/>
      <c r="AO107" s="406"/>
      <c r="AP107" s="406"/>
      <c r="AQ107" s="202"/>
      <c r="AR107" s="203"/>
      <c r="AS107" s="203"/>
      <c r="AT107" s="204"/>
      <c r="AU107" s="202"/>
      <c r="AV107" s="203"/>
      <c r="AW107" s="203"/>
      <c r="AX107" s="204"/>
    </row>
    <row r="108" spans="1:60" ht="23.25" hidden="1" customHeight="1" x14ac:dyDescent="0.15">
      <c r="A108" s="413"/>
      <c r="B108" s="414"/>
      <c r="C108" s="414"/>
      <c r="D108" s="414"/>
      <c r="E108" s="414"/>
      <c r="F108" s="415"/>
      <c r="G108" s="96"/>
      <c r="H108" s="96"/>
      <c r="I108" s="96"/>
      <c r="J108" s="96"/>
      <c r="K108" s="96"/>
      <c r="L108" s="96"/>
      <c r="M108" s="96"/>
      <c r="N108" s="96"/>
      <c r="O108" s="96"/>
      <c r="P108" s="96"/>
      <c r="Q108" s="96"/>
      <c r="R108" s="96"/>
      <c r="S108" s="96"/>
      <c r="T108" s="96"/>
      <c r="U108" s="96"/>
      <c r="V108" s="96"/>
      <c r="W108" s="96"/>
      <c r="X108" s="97"/>
      <c r="Y108" s="433" t="s">
        <v>55</v>
      </c>
      <c r="Z108" s="536"/>
      <c r="AA108" s="537"/>
      <c r="AB108" s="456"/>
      <c r="AC108" s="457"/>
      <c r="AD108" s="458"/>
      <c r="AE108" s="406"/>
      <c r="AF108" s="406"/>
      <c r="AG108" s="406"/>
      <c r="AH108" s="406"/>
      <c r="AI108" s="406"/>
      <c r="AJ108" s="406"/>
      <c r="AK108" s="406"/>
      <c r="AL108" s="406"/>
      <c r="AM108" s="406"/>
      <c r="AN108" s="406"/>
      <c r="AO108" s="406"/>
      <c r="AP108" s="406"/>
      <c r="AQ108" s="202"/>
      <c r="AR108" s="203"/>
      <c r="AS108" s="203"/>
      <c r="AT108" s="204"/>
      <c r="AU108" s="257"/>
      <c r="AV108" s="258"/>
      <c r="AW108" s="258"/>
      <c r="AX108" s="303"/>
    </row>
    <row r="109" spans="1:60" ht="31.5" hidden="1" customHeight="1" x14ac:dyDescent="0.15">
      <c r="A109" s="407" t="s">
        <v>274</v>
      </c>
      <c r="B109" s="408"/>
      <c r="C109" s="408"/>
      <c r="D109" s="408"/>
      <c r="E109" s="408"/>
      <c r="F109" s="409"/>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03" t="s">
        <v>11</v>
      </c>
      <c r="AC109" s="404"/>
      <c r="AD109" s="405"/>
      <c r="AE109" s="403" t="s">
        <v>313</v>
      </c>
      <c r="AF109" s="404"/>
      <c r="AG109" s="404"/>
      <c r="AH109" s="405"/>
      <c r="AI109" s="403" t="s">
        <v>311</v>
      </c>
      <c r="AJ109" s="404"/>
      <c r="AK109" s="404"/>
      <c r="AL109" s="405"/>
      <c r="AM109" s="403" t="s">
        <v>340</v>
      </c>
      <c r="AN109" s="404"/>
      <c r="AO109" s="404"/>
      <c r="AP109" s="405"/>
      <c r="AQ109" s="268" t="s">
        <v>353</v>
      </c>
      <c r="AR109" s="269"/>
      <c r="AS109" s="269"/>
      <c r="AT109" s="308"/>
      <c r="AU109" s="268" t="s">
        <v>354</v>
      </c>
      <c r="AV109" s="269"/>
      <c r="AW109" s="269"/>
      <c r="AX109" s="270"/>
    </row>
    <row r="110" spans="1:60" ht="23.25" hidden="1" customHeight="1" x14ac:dyDescent="0.15">
      <c r="A110" s="410"/>
      <c r="B110" s="411"/>
      <c r="C110" s="411"/>
      <c r="D110" s="411"/>
      <c r="E110" s="411"/>
      <c r="F110" s="412"/>
      <c r="G110" s="90"/>
      <c r="H110" s="90"/>
      <c r="I110" s="90"/>
      <c r="J110" s="90"/>
      <c r="K110" s="90"/>
      <c r="L110" s="90"/>
      <c r="M110" s="90"/>
      <c r="N110" s="90"/>
      <c r="O110" s="90"/>
      <c r="P110" s="90"/>
      <c r="Q110" s="90"/>
      <c r="R110" s="90"/>
      <c r="S110" s="90"/>
      <c r="T110" s="90"/>
      <c r="U110" s="90"/>
      <c r="V110" s="90"/>
      <c r="W110" s="90"/>
      <c r="X110" s="91"/>
      <c r="Y110" s="453" t="s">
        <v>54</v>
      </c>
      <c r="Z110" s="454"/>
      <c r="AA110" s="455"/>
      <c r="AB110" s="533"/>
      <c r="AC110" s="534"/>
      <c r="AD110" s="535"/>
      <c r="AE110" s="406"/>
      <c r="AF110" s="406"/>
      <c r="AG110" s="406"/>
      <c r="AH110" s="406"/>
      <c r="AI110" s="406"/>
      <c r="AJ110" s="406"/>
      <c r="AK110" s="406"/>
      <c r="AL110" s="406"/>
      <c r="AM110" s="406"/>
      <c r="AN110" s="406"/>
      <c r="AO110" s="406"/>
      <c r="AP110" s="406"/>
      <c r="AQ110" s="202"/>
      <c r="AR110" s="203"/>
      <c r="AS110" s="203"/>
      <c r="AT110" s="204"/>
      <c r="AU110" s="202"/>
      <c r="AV110" s="203"/>
      <c r="AW110" s="203"/>
      <c r="AX110" s="204"/>
    </row>
    <row r="111" spans="1:60" ht="23.25" hidden="1" customHeight="1" x14ac:dyDescent="0.15">
      <c r="A111" s="413"/>
      <c r="B111" s="414"/>
      <c r="C111" s="414"/>
      <c r="D111" s="414"/>
      <c r="E111" s="414"/>
      <c r="F111" s="415"/>
      <c r="G111" s="96"/>
      <c r="H111" s="96"/>
      <c r="I111" s="96"/>
      <c r="J111" s="96"/>
      <c r="K111" s="96"/>
      <c r="L111" s="96"/>
      <c r="M111" s="96"/>
      <c r="N111" s="96"/>
      <c r="O111" s="96"/>
      <c r="P111" s="96"/>
      <c r="Q111" s="96"/>
      <c r="R111" s="96"/>
      <c r="S111" s="96"/>
      <c r="T111" s="96"/>
      <c r="U111" s="96"/>
      <c r="V111" s="96"/>
      <c r="W111" s="96"/>
      <c r="X111" s="97"/>
      <c r="Y111" s="433" t="s">
        <v>55</v>
      </c>
      <c r="Z111" s="536"/>
      <c r="AA111" s="537"/>
      <c r="AB111" s="456"/>
      <c r="AC111" s="457"/>
      <c r="AD111" s="458"/>
      <c r="AE111" s="406"/>
      <c r="AF111" s="406"/>
      <c r="AG111" s="406"/>
      <c r="AH111" s="406"/>
      <c r="AI111" s="406"/>
      <c r="AJ111" s="406"/>
      <c r="AK111" s="406"/>
      <c r="AL111" s="406"/>
      <c r="AM111" s="406"/>
      <c r="AN111" s="406"/>
      <c r="AO111" s="406"/>
      <c r="AP111" s="406"/>
      <c r="AQ111" s="202"/>
      <c r="AR111" s="203"/>
      <c r="AS111" s="203"/>
      <c r="AT111" s="204"/>
      <c r="AU111" s="257"/>
      <c r="AV111" s="258"/>
      <c r="AW111" s="258"/>
      <c r="AX111" s="303"/>
    </row>
    <row r="112" spans="1:60" ht="31.5" hidden="1" customHeight="1" x14ac:dyDescent="0.15">
      <c r="A112" s="407" t="s">
        <v>274</v>
      </c>
      <c r="B112" s="408"/>
      <c r="C112" s="408"/>
      <c r="D112" s="408"/>
      <c r="E112" s="408"/>
      <c r="F112" s="409"/>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03" t="s">
        <v>11</v>
      </c>
      <c r="AC112" s="404"/>
      <c r="AD112" s="405"/>
      <c r="AE112" s="403" t="s">
        <v>313</v>
      </c>
      <c r="AF112" s="404"/>
      <c r="AG112" s="404"/>
      <c r="AH112" s="405"/>
      <c r="AI112" s="403" t="s">
        <v>311</v>
      </c>
      <c r="AJ112" s="404"/>
      <c r="AK112" s="404"/>
      <c r="AL112" s="405"/>
      <c r="AM112" s="403" t="s">
        <v>340</v>
      </c>
      <c r="AN112" s="404"/>
      <c r="AO112" s="404"/>
      <c r="AP112" s="405"/>
      <c r="AQ112" s="268" t="s">
        <v>353</v>
      </c>
      <c r="AR112" s="269"/>
      <c r="AS112" s="269"/>
      <c r="AT112" s="308"/>
      <c r="AU112" s="268" t="s">
        <v>354</v>
      </c>
      <c r="AV112" s="269"/>
      <c r="AW112" s="269"/>
      <c r="AX112" s="270"/>
    </row>
    <row r="113" spans="1:50" ht="23.25" hidden="1" customHeight="1" x14ac:dyDescent="0.15">
      <c r="A113" s="410"/>
      <c r="B113" s="411"/>
      <c r="C113" s="411"/>
      <c r="D113" s="411"/>
      <c r="E113" s="411"/>
      <c r="F113" s="412"/>
      <c r="G113" s="90"/>
      <c r="H113" s="90"/>
      <c r="I113" s="90"/>
      <c r="J113" s="90"/>
      <c r="K113" s="90"/>
      <c r="L113" s="90"/>
      <c r="M113" s="90"/>
      <c r="N113" s="90"/>
      <c r="O113" s="90"/>
      <c r="P113" s="90"/>
      <c r="Q113" s="90"/>
      <c r="R113" s="90"/>
      <c r="S113" s="90"/>
      <c r="T113" s="90"/>
      <c r="U113" s="90"/>
      <c r="V113" s="90"/>
      <c r="W113" s="90"/>
      <c r="X113" s="91"/>
      <c r="Y113" s="453" t="s">
        <v>54</v>
      </c>
      <c r="Z113" s="454"/>
      <c r="AA113" s="455"/>
      <c r="AB113" s="533"/>
      <c r="AC113" s="534"/>
      <c r="AD113" s="535"/>
      <c r="AE113" s="406"/>
      <c r="AF113" s="406"/>
      <c r="AG113" s="406"/>
      <c r="AH113" s="406"/>
      <c r="AI113" s="406"/>
      <c r="AJ113" s="406"/>
      <c r="AK113" s="406"/>
      <c r="AL113" s="406"/>
      <c r="AM113" s="406"/>
      <c r="AN113" s="406"/>
      <c r="AO113" s="406"/>
      <c r="AP113" s="406"/>
      <c r="AQ113" s="202"/>
      <c r="AR113" s="203"/>
      <c r="AS113" s="203"/>
      <c r="AT113" s="204"/>
      <c r="AU113" s="202"/>
      <c r="AV113" s="203"/>
      <c r="AW113" s="203"/>
      <c r="AX113" s="204"/>
    </row>
    <row r="114" spans="1:50" ht="23.25" hidden="1" customHeight="1" x14ac:dyDescent="0.15">
      <c r="A114" s="413"/>
      <c r="B114" s="414"/>
      <c r="C114" s="414"/>
      <c r="D114" s="414"/>
      <c r="E114" s="414"/>
      <c r="F114" s="415"/>
      <c r="G114" s="96"/>
      <c r="H114" s="96"/>
      <c r="I114" s="96"/>
      <c r="J114" s="96"/>
      <c r="K114" s="96"/>
      <c r="L114" s="96"/>
      <c r="M114" s="96"/>
      <c r="N114" s="96"/>
      <c r="O114" s="96"/>
      <c r="P114" s="96"/>
      <c r="Q114" s="96"/>
      <c r="R114" s="96"/>
      <c r="S114" s="96"/>
      <c r="T114" s="96"/>
      <c r="U114" s="96"/>
      <c r="V114" s="96"/>
      <c r="W114" s="96"/>
      <c r="X114" s="97"/>
      <c r="Y114" s="433" t="s">
        <v>55</v>
      </c>
      <c r="Z114" s="536"/>
      <c r="AA114" s="537"/>
      <c r="AB114" s="456"/>
      <c r="AC114" s="457"/>
      <c r="AD114" s="458"/>
      <c r="AE114" s="406"/>
      <c r="AF114" s="406"/>
      <c r="AG114" s="406"/>
      <c r="AH114" s="406"/>
      <c r="AI114" s="406"/>
      <c r="AJ114" s="406"/>
      <c r="AK114" s="406"/>
      <c r="AL114" s="406"/>
      <c r="AM114" s="406"/>
      <c r="AN114" s="406"/>
      <c r="AO114" s="406"/>
      <c r="AP114" s="406"/>
      <c r="AQ114" s="202"/>
      <c r="AR114" s="203"/>
      <c r="AS114" s="203"/>
      <c r="AT114" s="204"/>
      <c r="AU114" s="202"/>
      <c r="AV114" s="203"/>
      <c r="AW114" s="203"/>
      <c r="AX114" s="204"/>
    </row>
    <row r="115" spans="1:50" ht="23.25" customHeight="1" x14ac:dyDescent="0.15">
      <c r="A115" s="424" t="s">
        <v>15</v>
      </c>
      <c r="B115" s="425"/>
      <c r="C115" s="425"/>
      <c r="D115" s="425"/>
      <c r="E115" s="425"/>
      <c r="F115" s="426"/>
      <c r="G115" s="404" t="s">
        <v>16</v>
      </c>
      <c r="H115" s="404"/>
      <c r="I115" s="404"/>
      <c r="J115" s="404"/>
      <c r="K115" s="404"/>
      <c r="L115" s="404"/>
      <c r="M115" s="404"/>
      <c r="N115" s="404"/>
      <c r="O115" s="404"/>
      <c r="P115" s="404"/>
      <c r="Q115" s="404"/>
      <c r="R115" s="404"/>
      <c r="S115" s="404"/>
      <c r="T115" s="404"/>
      <c r="U115" s="404"/>
      <c r="V115" s="404"/>
      <c r="W115" s="404"/>
      <c r="X115" s="405"/>
      <c r="Y115" s="541"/>
      <c r="Z115" s="542"/>
      <c r="AA115" s="543"/>
      <c r="AB115" s="403" t="s">
        <v>11</v>
      </c>
      <c r="AC115" s="404"/>
      <c r="AD115" s="405"/>
      <c r="AE115" s="403" t="s">
        <v>313</v>
      </c>
      <c r="AF115" s="404"/>
      <c r="AG115" s="404"/>
      <c r="AH115" s="405"/>
      <c r="AI115" s="403" t="s">
        <v>311</v>
      </c>
      <c r="AJ115" s="404"/>
      <c r="AK115" s="404"/>
      <c r="AL115" s="405"/>
      <c r="AM115" s="403" t="s">
        <v>340</v>
      </c>
      <c r="AN115" s="404"/>
      <c r="AO115" s="404"/>
      <c r="AP115" s="405"/>
      <c r="AQ115" s="576" t="s">
        <v>355</v>
      </c>
      <c r="AR115" s="577"/>
      <c r="AS115" s="577"/>
      <c r="AT115" s="577"/>
      <c r="AU115" s="577"/>
      <c r="AV115" s="577"/>
      <c r="AW115" s="577"/>
      <c r="AX115" s="578"/>
    </row>
    <row r="116" spans="1:50" ht="23.25" customHeight="1" x14ac:dyDescent="0.15">
      <c r="A116" s="427"/>
      <c r="B116" s="428"/>
      <c r="C116" s="428"/>
      <c r="D116" s="428"/>
      <c r="E116" s="428"/>
      <c r="F116" s="429"/>
      <c r="G116" s="378" t="s">
        <v>498</v>
      </c>
      <c r="H116" s="378"/>
      <c r="I116" s="378"/>
      <c r="J116" s="378"/>
      <c r="K116" s="378"/>
      <c r="L116" s="378"/>
      <c r="M116" s="378"/>
      <c r="N116" s="378"/>
      <c r="O116" s="378"/>
      <c r="P116" s="378"/>
      <c r="Q116" s="378"/>
      <c r="R116" s="378"/>
      <c r="S116" s="378"/>
      <c r="T116" s="378"/>
      <c r="U116" s="378"/>
      <c r="V116" s="378"/>
      <c r="W116" s="378"/>
      <c r="X116" s="378"/>
      <c r="Y116" s="443" t="s">
        <v>15</v>
      </c>
      <c r="Z116" s="444"/>
      <c r="AA116" s="445"/>
      <c r="AB116" s="450" t="s">
        <v>499</v>
      </c>
      <c r="AC116" s="451"/>
      <c r="AD116" s="452"/>
      <c r="AE116" s="406">
        <v>16747</v>
      </c>
      <c r="AF116" s="406"/>
      <c r="AG116" s="406"/>
      <c r="AH116" s="406"/>
      <c r="AI116" s="406">
        <v>18110</v>
      </c>
      <c r="AJ116" s="406"/>
      <c r="AK116" s="406"/>
      <c r="AL116" s="406"/>
      <c r="AM116" s="406">
        <v>22698</v>
      </c>
      <c r="AN116" s="406"/>
      <c r="AO116" s="406"/>
      <c r="AP116" s="406"/>
      <c r="AQ116" s="202">
        <v>28530</v>
      </c>
      <c r="AR116" s="203"/>
      <c r="AS116" s="203"/>
      <c r="AT116" s="203"/>
      <c r="AU116" s="203"/>
      <c r="AV116" s="203"/>
      <c r="AW116" s="203"/>
      <c r="AX116" s="205"/>
    </row>
    <row r="117" spans="1:50" ht="46.5" customHeight="1" thickBot="1" x14ac:dyDescent="0.2">
      <c r="A117" s="430"/>
      <c r="B117" s="431"/>
      <c r="C117" s="431"/>
      <c r="D117" s="431"/>
      <c r="E117" s="431"/>
      <c r="F117" s="432"/>
      <c r="G117" s="379"/>
      <c r="H117" s="379"/>
      <c r="I117" s="379"/>
      <c r="J117" s="379"/>
      <c r="K117" s="379"/>
      <c r="L117" s="379"/>
      <c r="M117" s="379"/>
      <c r="N117" s="379"/>
      <c r="O117" s="379"/>
      <c r="P117" s="379"/>
      <c r="Q117" s="379"/>
      <c r="R117" s="379"/>
      <c r="S117" s="379"/>
      <c r="T117" s="379"/>
      <c r="U117" s="379"/>
      <c r="V117" s="379"/>
      <c r="W117" s="379"/>
      <c r="X117" s="379"/>
      <c r="Y117" s="459" t="s">
        <v>48</v>
      </c>
      <c r="Z117" s="434"/>
      <c r="AA117" s="435"/>
      <c r="AB117" s="460" t="s">
        <v>500</v>
      </c>
      <c r="AC117" s="461"/>
      <c r="AD117" s="462"/>
      <c r="AE117" s="539" t="s">
        <v>501</v>
      </c>
      <c r="AF117" s="539"/>
      <c r="AG117" s="539"/>
      <c r="AH117" s="539"/>
      <c r="AI117" s="539" t="s">
        <v>502</v>
      </c>
      <c r="AJ117" s="539"/>
      <c r="AK117" s="539"/>
      <c r="AL117" s="539"/>
      <c r="AM117" s="539" t="s">
        <v>503</v>
      </c>
      <c r="AN117" s="539"/>
      <c r="AO117" s="539"/>
      <c r="AP117" s="539"/>
      <c r="AQ117" s="539" t="s">
        <v>504</v>
      </c>
      <c r="AR117" s="539"/>
      <c r="AS117" s="539"/>
      <c r="AT117" s="539"/>
      <c r="AU117" s="539"/>
      <c r="AV117" s="539"/>
      <c r="AW117" s="539"/>
      <c r="AX117" s="540"/>
    </row>
    <row r="118" spans="1:50" ht="23.25" hidden="1" customHeight="1" x14ac:dyDescent="0.15">
      <c r="A118" s="424" t="s">
        <v>15</v>
      </c>
      <c r="B118" s="425"/>
      <c r="C118" s="425"/>
      <c r="D118" s="425"/>
      <c r="E118" s="425"/>
      <c r="F118" s="426"/>
      <c r="G118" s="404" t="s">
        <v>16</v>
      </c>
      <c r="H118" s="404"/>
      <c r="I118" s="404"/>
      <c r="J118" s="404"/>
      <c r="K118" s="404"/>
      <c r="L118" s="404"/>
      <c r="M118" s="404"/>
      <c r="N118" s="404"/>
      <c r="O118" s="404"/>
      <c r="P118" s="404"/>
      <c r="Q118" s="404"/>
      <c r="R118" s="404"/>
      <c r="S118" s="404"/>
      <c r="T118" s="404"/>
      <c r="U118" s="404"/>
      <c r="V118" s="404"/>
      <c r="W118" s="404"/>
      <c r="X118" s="405"/>
      <c r="Y118" s="541"/>
      <c r="Z118" s="542"/>
      <c r="AA118" s="543"/>
      <c r="AB118" s="403" t="s">
        <v>11</v>
      </c>
      <c r="AC118" s="404"/>
      <c r="AD118" s="405"/>
      <c r="AE118" s="403" t="s">
        <v>313</v>
      </c>
      <c r="AF118" s="404"/>
      <c r="AG118" s="404"/>
      <c r="AH118" s="405"/>
      <c r="AI118" s="403" t="s">
        <v>311</v>
      </c>
      <c r="AJ118" s="404"/>
      <c r="AK118" s="404"/>
      <c r="AL118" s="405"/>
      <c r="AM118" s="403" t="s">
        <v>340</v>
      </c>
      <c r="AN118" s="404"/>
      <c r="AO118" s="404"/>
      <c r="AP118" s="405"/>
      <c r="AQ118" s="576" t="s">
        <v>355</v>
      </c>
      <c r="AR118" s="577"/>
      <c r="AS118" s="577"/>
      <c r="AT118" s="577"/>
      <c r="AU118" s="577"/>
      <c r="AV118" s="577"/>
      <c r="AW118" s="577"/>
      <c r="AX118" s="578"/>
    </row>
    <row r="119" spans="1:50" ht="23.25" hidden="1" customHeight="1" x14ac:dyDescent="0.15">
      <c r="A119" s="427"/>
      <c r="B119" s="428"/>
      <c r="C119" s="428"/>
      <c r="D119" s="428"/>
      <c r="E119" s="428"/>
      <c r="F119" s="429"/>
      <c r="G119" s="378" t="s">
        <v>281</v>
      </c>
      <c r="H119" s="378"/>
      <c r="I119" s="378"/>
      <c r="J119" s="378"/>
      <c r="K119" s="378"/>
      <c r="L119" s="378"/>
      <c r="M119" s="378"/>
      <c r="N119" s="378"/>
      <c r="O119" s="378"/>
      <c r="P119" s="378"/>
      <c r="Q119" s="378"/>
      <c r="R119" s="378"/>
      <c r="S119" s="378"/>
      <c r="T119" s="378"/>
      <c r="U119" s="378"/>
      <c r="V119" s="378"/>
      <c r="W119" s="378"/>
      <c r="X119" s="378"/>
      <c r="Y119" s="443" t="s">
        <v>15</v>
      </c>
      <c r="Z119" s="444"/>
      <c r="AA119" s="445"/>
      <c r="AB119" s="450"/>
      <c r="AC119" s="451"/>
      <c r="AD119" s="452"/>
      <c r="AE119" s="406"/>
      <c r="AF119" s="406"/>
      <c r="AG119" s="406"/>
      <c r="AH119" s="406"/>
      <c r="AI119" s="406"/>
      <c r="AJ119" s="406"/>
      <c r="AK119" s="406"/>
      <c r="AL119" s="406"/>
      <c r="AM119" s="406"/>
      <c r="AN119" s="406"/>
      <c r="AO119" s="406"/>
      <c r="AP119" s="406"/>
      <c r="AQ119" s="406"/>
      <c r="AR119" s="406"/>
      <c r="AS119" s="406"/>
      <c r="AT119" s="406"/>
      <c r="AU119" s="406"/>
      <c r="AV119" s="406"/>
      <c r="AW119" s="406"/>
      <c r="AX119" s="538"/>
    </row>
    <row r="120" spans="1:50" ht="46.5" hidden="1" customHeight="1" x14ac:dyDescent="0.15">
      <c r="A120" s="430"/>
      <c r="B120" s="431"/>
      <c r="C120" s="431"/>
      <c r="D120" s="431"/>
      <c r="E120" s="431"/>
      <c r="F120" s="432"/>
      <c r="G120" s="379"/>
      <c r="H120" s="379"/>
      <c r="I120" s="379"/>
      <c r="J120" s="379"/>
      <c r="K120" s="379"/>
      <c r="L120" s="379"/>
      <c r="M120" s="379"/>
      <c r="N120" s="379"/>
      <c r="O120" s="379"/>
      <c r="P120" s="379"/>
      <c r="Q120" s="379"/>
      <c r="R120" s="379"/>
      <c r="S120" s="379"/>
      <c r="T120" s="379"/>
      <c r="U120" s="379"/>
      <c r="V120" s="379"/>
      <c r="W120" s="379"/>
      <c r="X120" s="379"/>
      <c r="Y120" s="459" t="s">
        <v>48</v>
      </c>
      <c r="Z120" s="434"/>
      <c r="AA120" s="435"/>
      <c r="AB120" s="460" t="s">
        <v>280</v>
      </c>
      <c r="AC120" s="461"/>
      <c r="AD120" s="462"/>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row>
    <row r="121" spans="1:50" ht="23.25" hidden="1" customHeight="1" x14ac:dyDescent="0.15">
      <c r="A121" s="424" t="s">
        <v>15</v>
      </c>
      <c r="B121" s="425"/>
      <c r="C121" s="425"/>
      <c r="D121" s="425"/>
      <c r="E121" s="425"/>
      <c r="F121" s="426"/>
      <c r="G121" s="404" t="s">
        <v>16</v>
      </c>
      <c r="H121" s="404"/>
      <c r="I121" s="404"/>
      <c r="J121" s="404"/>
      <c r="K121" s="404"/>
      <c r="L121" s="404"/>
      <c r="M121" s="404"/>
      <c r="N121" s="404"/>
      <c r="O121" s="404"/>
      <c r="P121" s="404"/>
      <c r="Q121" s="404"/>
      <c r="R121" s="404"/>
      <c r="S121" s="404"/>
      <c r="T121" s="404"/>
      <c r="U121" s="404"/>
      <c r="V121" s="404"/>
      <c r="W121" s="404"/>
      <c r="X121" s="405"/>
      <c r="Y121" s="541"/>
      <c r="Z121" s="542"/>
      <c r="AA121" s="543"/>
      <c r="AB121" s="403" t="s">
        <v>11</v>
      </c>
      <c r="AC121" s="404"/>
      <c r="AD121" s="405"/>
      <c r="AE121" s="403" t="s">
        <v>313</v>
      </c>
      <c r="AF121" s="404"/>
      <c r="AG121" s="404"/>
      <c r="AH121" s="405"/>
      <c r="AI121" s="403" t="s">
        <v>311</v>
      </c>
      <c r="AJ121" s="404"/>
      <c r="AK121" s="404"/>
      <c r="AL121" s="405"/>
      <c r="AM121" s="403" t="s">
        <v>340</v>
      </c>
      <c r="AN121" s="404"/>
      <c r="AO121" s="404"/>
      <c r="AP121" s="405"/>
      <c r="AQ121" s="576" t="s">
        <v>355</v>
      </c>
      <c r="AR121" s="577"/>
      <c r="AS121" s="577"/>
      <c r="AT121" s="577"/>
      <c r="AU121" s="577"/>
      <c r="AV121" s="577"/>
      <c r="AW121" s="577"/>
      <c r="AX121" s="578"/>
    </row>
    <row r="122" spans="1:50" ht="23.25" hidden="1" customHeight="1" x14ac:dyDescent="0.15">
      <c r="A122" s="427"/>
      <c r="B122" s="428"/>
      <c r="C122" s="428"/>
      <c r="D122" s="428"/>
      <c r="E122" s="428"/>
      <c r="F122" s="429"/>
      <c r="G122" s="378" t="s">
        <v>282</v>
      </c>
      <c r="H122" s="378"/>
      <c r="I122" s="378"/>
      <c r="J122" s="378"/>
      <c r="K122" s="378"/>
      <c r="L122" s="378"/>
      <c r="M122" s="378"/>
      <c r="N122" s="378"/>
      <c r="O122" s="378"/>
      <c r="P122" s="378"/>
      <c r="Q122" s="378"/>
      <c r="R122" s="378"/>
      <c r="S122" s="378"/>
      <c r="T122" s="378"/>
      <c r="U122" s="378"/>
      <c r="V122" s="378"/>
      <c r="W122" s="378"/>
      <c r="X122" s="378"/>
      <c r="Y122" s="443" t="s">
        <v>15</v>
      </c>
      <c r="Z122" s="444"/>
      <c r="AA122" s="445"/>
      <c r="AB122" s="450"/>
      <c r="AC122" s="451"/>
      <c r="AD122" s="452"/>
      <c r="AE122" s="406"/>
      <c r="AF122" s="406"/>
      <c r="AG122" s="406"/>
      <c r="AH122" s="406"/>
      <c r="AI122" s="406"/>
      <c r="AJ122" s="406"/>
      <c r="AK122" s="406"/>
      <c r="AL122" s="406"/>
      <c r="AM122" s="406"/>
      <c r="AN122" s="406"/>
      <c r="AO122" s="406"/>
      <c r="AP122" s="406"/>
      <c r="AQ122" s="406"/>
      <c r="AR122" s="406"/>
      <c r="AS122" s="406"/>
      <c r="AT122" s="406"/>
      <c r="AU122" s="406"/>
      <c r="AV122" s="406"/>
      <c r="AW122" s="406"/>
      <c r="AX122" s="538"/>
    </row>
    <row r="123" spans="1:50" ht="46.5" hidden="1" customHeight="1" x14ac:dyDescent="0.15">
      <c r="A123" s="430"/>
      <c r="B123" s="431"/>
      <c r="C123" s="431"/>
      <c r="D123" s="431"/>
      <c r="E123" s="431"/>
      <c r="F123" s="432"/>
      <c r="G123" s="379"/>
      <c r="H123" s="379"/>
      <c r="I123" s="379"/>
      <c r="J123" s="379"/>
      <c r="K123" s="379"/>
      <c r="L123" s="379"/>
      <c r="M123" s="379"/>
      <c r="N123" s="379"/>
      <c r="O123" s="379"/>
      <c r="P123" s="379"/>
      <c r="Q123" s="379"/>
      <c r="R123" s="379"/>
      <c r="S123" s="379"/>
      <c r="T123" s="379"/>
      <c r="U123" s="379"/>
      <c r="V123" s="379"/>
      <c r="W123" s="379"/>
      <c r="X123" s="379"/>
      <c r="Y123" s="459" t="s">
        <v>48</v>
      </c>
      <c r="Z123" s="434"/>
      <c r="AA123" s="435"/>
      <c r="AB123" s="460" t="s">
        <v>283</v>
      </c>
      <c r="AC123" s="461"/>
      <c r="AD123" s="462"/>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row>
    <row r="124" spans="1:50" ht="23.25" hidden="1" customHeight="1" x14ac:dyDescent="0.15">
      <c r="A124" s="424" t="s">
        <v>15</v>
      </c>
      <c r="B124" s="425"/>
      <c r="C124" s="425"/>
      <c r="D124" s="425"/>
      <c r="E124" s="425"/>
      <c r="F124" s="426"/>
      <c r="G124" s="404" t="s">
        <v>16</v>
      </c>
      <c r="H124" s="404"/>
      <c r="I124" s="404"/>
      <c r="J124" s="404"/>
      <c r="K124" s="404"/>
      <c r="L124" s="404"/>
      <c r="M124" s="404"/>
      <c r="N124" s="404"/>
      <c r="O124" s="404"/>
      <c r="P124" s="404"/>
      <c r="Q124" s="404"/>
      <c r="R124" s="404"/>
      <c r="S124" s="404"/>
      <c r="T124" s="404"/>
      <c r="U124" s="404"/>
      <c r="V124" s="404"/>
      <c r="W124" s="404"/>
      <c r="X124" s="405"/>
      <c r="Y124" s="541"/>
      <c r="Z124" s="542"/>
      <c r="AA124" s="543"/>
      <c r="AB124" s="403" t="s">
        <v>11</v>
      </c>
      <c r="AC124" s="404"/>
      <c r="AD124" s="405"/>
      <c r="AE124" s="403" t="s">
        <v>313</v>
      </c>
      <c r="AF124" s="404"/>
      <c r="AG124" s="404"/>
      <c r="AH124" s="405"/>
      <c r="AI124" s="403" t="s">
        <v>311</v>
      </c>
      <c r="AJ124" s="404"/>
      <c r="AK124" s="404"/>
      <c r="AL124" s="405"/>
      <c r="AM124" s="403" t="s">
        <v>340</v>
      </c>
      <c r="AN124" s="404"/>
      <c r="AO124" s="404"/>
      <c r="AP124" s="405"/>
      <c r="AQ124" s="576" t="s">
        <v>355</v>
      </c>
      <c r="AR124" s="577"/>
      <c r="AS124" s="577"/>
      <c r="AT124" s="577"/>
      <c r="AU124" s="577"/>
      <c r="AV124" s="577"/>
      <c r="AW124" s="577"/>
      <c r="AX124" s="578"/>
    </row>
    <row r="125" spans="1:50" ht="23.25" hidden="1" customHeight="1" x14ac:dyDescent="0.15">
      <c r="A125" s="427"/>
      <c r="B125" s="428"/>
      <c r="C125" s="428"/>
      <c r="D125" s="428"/>
      <c r="E125" s="428"/>
      <c r="F125" s="429"/>
      <c r="G125" s="378" t="s">
        <v>282</v>
      </c>
      <c r="H125" s="378"/>
      <c r="I125" s="378"/>
      <c r="J125" s="378"/>
      <c r="K125" s="378"/>
      <c r="L125" s="378"/>
      <c r="M125" s="378"/>
      <c r="N125" s="378"/>
      <c r="O125" s="378"/>
      <c r="P125" s="378"/>
      <c r="Q125" s="378"/>
      <c r="R125" s="378"/>
      <c r="S125" s="378"/>
      <c r="T125" s="378"/>
      <c r="U125" s="378"/>
      <c r="V125" s="378"/>
      <c r="W125" s="378"/>
      <c r="X125" s="914"/>
      <c r="Y125" s="443" t="s">
        <v>15</v>
      </c>
      <c r="Z125" s="444"/>
      <c r="AA125" s="445"/>
      <c r="AB125" s="450"/>
      <c r="AC125" s="451"/>
      <c r="AD125" s="452"/>
      <c r="AE125" s="406"/>
      <c r="AF125" s="406"/>
      <c r="AG125" s="406"/>
      <c r="AH125" s="406"/>
      <c r="AI125" s="406"/>
      <c r="AJ125" s="406"/>
      <c r="AK125" s="406"/>
      <c r="AL125" s="406"/>
      <c r="AM125" s="406"/>
      <c r="AN125" s="406"/>
      <c r="AO125" s="406"/>
      <c r="AP125" s="406"/>
      <c r="AQ125" s="406"/>
      <c r="AR125" s="406"/>
      <c r="AS125" s="406"/>
      <c r="AT125" s="406"/>
      <c r="AU125" s="406"/>
      <c r="AV125" s="406"/>
      <c r="AW125" s="406"/>
      <c r="AX125" s="538"/>
    </row>
    <row r="126" spans="1:50" ht="46.5" hidden="1" customHeight="1" x14ac:dyDescent="0.15">
      <c r="A126" s="430"/>
      <c r="B126" s="431"/>
      <c r="C126" s="431"/>
      <c r="D126" s="431"/>
      <c r="E126" s="431"/>
      <c r="F126" s="432"/>
      <c r="G126" s="379"/>
      <c r="H126" s="379"/>
      <c r="I126" s="379"/>
      <c r="J126" s="379"/>
      <c r="K126" s="379"/>
      <c r="L126" s="379"/>
      <c r="M126" s="379"/>
      <c r="N126" s="379"/>
      <c r="O126" s="379"/>
      <c r="P126" s="379"/>
      <c r="Q126" s="379"/>
      <c r="R126" s="379"/>
      <c r="S126" s="379"/>
      <c r="T126" s="379"/>
      <c r="U126" s="379"/>
      <c r="V126" s="379"/>
      <c r="W126" s="379"/>
      <c r="X126" s="915"/>
      <c r="Y126" s="459" t="s">
        <v>48</v>
      </c>
      <c r="Z126" s="434"/>
      <c r="AA126" s="435"/>
      <c r="AB126" s="460" t="s">
        <v>280</v>
      </c>
      <c r="AC126" s="461"/>
      <c r="AD126" s="462"/>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50" ht="23.25" hidden="1" customHeight="1" x14ac:dyDescent="0.15">
      <c r="A127" s="616" t="s">
        <v>15</v>
      </c>
      <c r="B127" s="428"/>
      <c r="C127" s="428"/>
      <c r="D127" s="428"/>
      <c r="E127" s="428"/>
      <c r="F127" s="429"/>
      <c r="G127" s="232" t="s">
        <v>16</v>
      </c>
      <c r="H127" s="232"/>
      <c r="I127" s="232"/>
      <c r="J127" s="232"/>
      <c r="K127" s="232"/>
      <c r="L127" s="232"/>
      <c r="M127" s="232"/>
      <c r="N127" s="232"/>
      <c r="O127" s="232"/>
      <c r="P127" s="232"/>
      <c r="Q127" s="232"/>
      <c r="R127" s="232"/>
      <c r="S127" s="232"/>
      <c r="T127" s="232"/>
      <c r="U127" s="232"/>
      <c r="V127" s="232"/>
      <c r="W127" s="232"/>
      <c r="X127" s="233"/>
      <c r="Y127" s="911"/>
      <c r="Z127" s="912"/>
      <c r="AA127" s="913"/>
      <c r="AB127" s="231" t="s">
        <v>11</v>
      </c>
      <c r="AC127" s="232"/>
      <c r="AD127" s="233"/>
      <c r="AE127" s="403" t="s">
        <v>313</v>
      </c>
      <c r="AF127" s="404"/>
      <c r="AG127" s="404"/>
      <c r="AH127" s="405"/>
      <c r="AI127" s="403" t="s">
        <v>311</v>
      </c>
      <c r="AJ127" s="404"/>
      <c r="AK127" s="404"/>
      <c r="AL127" s="405"/>
      <c r="AM127" s="403" t="s">
        <v>340</v>
      </c>
      <c r="AN127" s="404"/>
      <c r="AO127" s="404"/>
      <c r="AP127" s="405"/>
      <c r="AQ127" s="576" t="s">
        <v>355</v>
      </c>
      <c r="AR127" s="577"/>
      <c r="AS127" s="577"/>
      <c r="AT127" s="577"/>
      <c r="AU127" s="577"/>
      <c r="AV127" s="577"/>
      <c r="AW127" s="577"/>
      <c r="AX127" s="578"/>
    </row>
    <row r="128" spans="1:50" ht="23.25" hidden="1" customHeight="1" x14ac:dyDescent="0.15">
      <c r="A128" s="427"/>
      <c r="B128" s="428"/>
      <c r="C128" s="428"/>
      <c r="D128" s="428"/>
      <c r="E128" s="428"/>
      <c r="F128" s="429"/>
      <c r="G128" s="378" t="s">
        <v>282</v>
      </c>
      <c r="H128" s="378"/>
      <c r="I128" s="378"/>
      <c r="J128" s="378"/>
      <c r="K128" s="378"/>
      <c r="L128" s="378"/>
      <c r="M128" s="378"/>
      <c r="N128" s="378"/>
      <c r="O128" s="378"/>
      <c r="P128" s="378"/>
      <c r="Q128" s="378"/>
      <c r="R128" s="378"/>
      <c r="S128" s="378"/>
      <c r="T128" s="378"/>
      <c r="U128" s="378"/>
      <c r="V128" s="378"/>
      <c r="W128" s="378"/>
      <c r="X128" s="378"/>
      <c r="Y128" s="443" t="s">
        <v>15</v>
      </c>
      <c r="Z128" s="444"/>
      <c r="AA128" s="445"/>
      <c r="AB128" s="450"/>
      <c r="AC128" s="451"/>
      <c r="AD128" s="452"/>
      <c r="AE128" s="406"/>
      <c r="AF128" s="406"/>
      <c r="AG128" s="406"/>
      <c r="AH128" s="406"/>
      <c r="AI128" s="406"/>
      <c r="AJ128" s="406"/>
      <c r="AK128" s="406"/>
      <c r="AL128" s="406"/>
      <c r="AM128" s="406"/>
      <c r="AN128" s="406"/>
      <c r="AO128" s="406"/>
      <c r="AP128" s="406"/>
      <c r="AQ128" s="406"/>
      <c r="AR128" s="406"/>
      <c r="AS128" s="406"/>
      <c r="AT128" s="406"/>
      <c r="AU128" s="406"/>
      <c r="AV128" s="406"/>
      <c r="AW128" s="406"/>
      <c r="AX128" s="538"/>
    </row>
    <row r="129" spans="1:50" ht="46.5" hidden="1" customHeight="1" thickBot="1" x14ac:dyDescent="0.2">
      <c r="A129" s="430"/>
      <c r="B129" s="431"/>
      <c r="C129" s="431"/>
      <c r="D129" s="431"/>
      <c r="E129" s="431"/>
      <c r="F129" s="432"/>
      <c r="G129" s="379"/>
      <c r="H129" s="379"/>
      <c r="I129" s="379"/>
      <c r="J129" s="379"/>
      <c r="K129" s="379"/>
      <c r="L129" s="379"/>
      <c r="M129" s="379"/>
      <c r="N129" s="379"/>
      <c r="O129" s="379"/>
      <c r="P129" s="379"/>
      <c r="Q129" s="379"/>
      <c r="R129" s="379"/>
      <c r="S129" s="379"/>
      <c r="T129" s="379"/>
      <c r="U129" s="379"/>
      <c r="V129" s="379"/>
      <c r="W129" s="379"/>
      <c r="X129" s="379"/>
      <c r="Y129" s="459" t="s">
        <v>48</v>
      </c>
      <c r="Z129" s="434"/>
      <c r="AA129" s="435"/>
      <c r="AB129" s="460" t="s">
        <v>280</v>
      </c>
      <c r="AC129" s="461"/>
      <c r="AD129" s="462"/>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row>
    <row r="130" spans="1:50" ht="45" customHeight="1" x14ac:dyDescent="0.15">
      <c r="A130" s="173" t="s">
        <v>328</v>
      </c>
      <c r="B130" s="170"/>
      <c r="C130" s="169" t="s">
        <v>191</v>
      </c>
      <c r="D130" s="170"/>
      <c r="E130" s="154" t="s">
        <v>220</v>
      </c>
      <c r="F130" s="155"/>
      <c r="G130" s="156" t="s">
        <v>505</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506</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313</v>
      </c>
      <c r="AF132" s="140"/>
      <c r="AG132" s="140"/>
      <c r="AH132" s="140"/>
      <c r="AI132" s="140" t="s">
        <v>333</v>
      </c>
      <c r="AJ132" s="140"/>
      <c r="AK132" s="140"/>
      <c r="AL132" s="140"/>
      <c r="AM132" s="140" t="s">
        <v>340</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487</v>
      </c>
      <c r="AR133" s="184"/>
      <c r="AS133" s="118" t="s">
        <v>188</v>
      </c>
      <c r="AT133" s="119"/>
      <c r="AU133" s="185">
        <v>4</v>
      </c>
      <c r="AV133" s="185"/>
      <c r="AW133" s="118" t="s">
        <v>177</v>
      </c>
      <c r="AX133" s="180"/>
    </row>
    <row r="134" spans="1:50" ht="39.75" customHeight="1" x14ac:dyDescent="0.15">
      <c r="A134" s="174"/>
      <c r="B134" s="171"/>
      <c r="C134" s="165"/>
      <c r="D134" s="171"/>
      <c r="E134" s="165"/>
      <c r="F134" s="166"/>
      <c r="G134" s="89" t="s">
        <v>490</v>
      </c>
      <c r="H134" s="90"/>
      <c r="I134" s="90"/>
      <c r="J134" s="90"/>
      <c r="K134" s="90"/>
      <c r="L134" s="90"/>
      <c r="M134" s="90"/>
      <c r="N134" s="90"/>
      <c r="O134" s="90"/>
      <c r="P134" s="90"/>
      <c r="Q134" s="90"/>
      <c r="R134" s="90"/>
      <c r="S134" s="90"/>
      <c r="T134" s="90"/>
      <c r="U134" s="90"/>
      <c r="V134" s="90"/>
      <c r="W134" s="90"/>
      <c r="X134" s="91"/>
      <c r="Y134" s="186" t="s">
        <v>202</v>
      </c>
      <c r="Z134" s="187"/>
      <c r="AA134" s="188"/>
      <c r="AB134" s="189" t="s">
        <v>491</v>
      </c>
      <c r="AC134" s="190"/>
      <c r="AD134" s="190"/>
      <c r="AE134" s="191">
        <v>130</v>
      </c>
      <c r="AF134" s="192"/>
      <c r="AG134" s="192"/>
      <c r="AH134" s="192"/>
      <c r="AI134" s="191">
        <v>95</v>
      </c>
      <c r="AJ134" s="192"/>
      <c r="AK134" s="192"/>
      <c r="AL134" s="192"/>
      <c r="AM134" s="191">
        <v>305</v>
      </c>
      <c r="AN134" s="192"/>
      <c r="AO134" s="192"/>
      <c r="AP134" s="192"/>
      <c r="AQ134" s="191" t="s">
        <v>487</v>
      </c>
      <c r="AR134" s="192"/>
      <c r="AS134" s="192"/>
      <c r="AT134" s="192"/>
      <c r="AU134" s="191" t="s">
        <v>487</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491</v>
      </c>
      <c r="AC135" s="198"/>
      <c r="AD135" s="198"/>
      <c r="AE135" s="191" t="s">
        <v>487</v>
      </c>
      <c r="AF135" s="192"/>
      <c r="AG135" s="192"/>
      <c r="AH135" s="192"/>
      <c r="AI135" s="191" t="s">
        <v>487</v>
      </c>
      <c r="AJ135" s="192"/>
      <c r="AK135" s="192"/>
      <c r="AL135" s="192"/>
      <c r="AM135" s="191" t="s">
        <v>487</v>
      </c>
      <c r="AN135" s="192"/>
      <c r="AO135" s="192"/>
      <c r="AP135" s="192"/>
      <c r="AQ135" s="191" t="s">
        <v>487</v>
      </c>
      <c r="AR135" s="192"/>
      <c r="AS135" s="192"/>
      <c r="AT135" s="192"/>
      <c r="AU135" s="191">
        <v>140</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313</v>
      </c>
      <c r="AF136" s="140"/>
      <c r="AG136" s="140"/>
      <c r="AH136" s="140"/>
      <c r="AI136" s="140" t="s">
        <v>311</v>
      </c>
      <c r="AJ136" s="140"/>
      <c r="AK136" s="140"/>
      <c r="AL136" s="140"/>
      <c r="AM136" s="140" t="s">
        <v>340</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313</v>
      </c>
      <c r="AF140" s="140"/>
      <c r="AG140" s="140"/>
      <c r="AH140" s="140"/>
      <c r="AI140" s="140" t="s">
        <v>311</v>
      </c>
      <c r="AJ140" s="140"/>
      <c r="AK140" s="140"/>
      <c r="AL140" s="140"/>
      <c r="AM140" s="140" t="s">
        <v>340</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313</v>
      </c>
      <c r="AF144" s="140"/>
      <c r="AG144" s="140"/>
      <c r="AH144" s="140"/>
      <c r="AI144" s="140" t="s">
        <v>311</v>
      </c>
      <c r="AJ144" s="140"/>
      <c r="AK144" s="140"/>
      <c r="AL144" s="140"/>
      <c r="AM144" s="140" t="s">
        <v>340</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313</v>
      </c>
      <c r="AF148" s="140"/>
      <c r="AG148" s="140"/>
      <c r="AH148" s="140"/>
      <c r="AI148" s="140" t="s">
        <v>311</v>
      </c>
      <c r="AJ148" s="140"/>
      <c r="AK148" s="140"/>
      <c r="AL148" s="140"/>
      <c r="AM148" s="140" t="s">
        <v>340</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258</v>
      </c>
      <c r="R152" s="115"/>
      <c r="S152" s="115"/>
      <c r="T152" s="115"/>
      <c r="U152" s="115"/>
      <c r="V152" s="115"/>
      <c r="W152" s="115"/>
      <c r="X152" s="115"/>
      <c r="Y152" s="115"/>
      <c r="Z152" s="115"/>
      <c r="AA152" s="115"/>
      <c r="AB152" s="114" t="s">
        <v>259</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258</v>
      </c>
      <c r="R159" s="115"/>
      <c r="S159" s="115"/>
      <c r="T159" s="115"/>
      <c r="U159" s="115"/>
      <c r="V159" s="115"/>
      <c r="W159" s="115"/>
      <c r="X159" s="115"/>
      <c r="Y159" s="115"/>
      <c r="Z159" s="115"/>
      <c r="AA159" s="115"/>
      <c r="AB159" s="114" t="s">
        <v>259</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258</v>
      </c>
      <c r="R166" s="115"/>
      <c r="S166" s="115"/>
      <c r="T166" s="115"/>
      <c r="U166" s="115"/>
      <c r="V166" s="115"/>
      <c r="W166" s="115"/>
      <c r="X166" s="115"/>
      <c r="Y166" s="115"/>
      <c r="Z166" s="115"/>
      <c r="AA166" s="115"/>
      <c r="AB166" s="114" t="s">
        <v>259</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258</v>
      </c>
      <c r="R173" s="115"/>
      <c r="S173" s="115"/>
      <c r="T173" s="115"/>
      <c r="U173" s="115"/>
      <c r="V173" s="115"/>
      <c r="W173" s="115"/>
      <c r="X173" s="115"/>
      <c r="Y173" s="115"/>
      <c r="Z173" s="115"/>
      <c r="AA173" s="115"/>
      <c r="AB173" s="114" t="s">
        <v>259</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258</v>
      </c>
      <c r="R180" s="115"/>
      <c r="S180" s="115"/>
      <c r="T180" s="115"/>
      <c r="U180" s="115"/>
      <c r="V180" s="115"/>
      <c r="W180" s="115"/>
      <c r="X180" s="115"/>
      <c r="Y180" s="115"/>
      <c r="Z180" s="115"/>
      <c r="AA180" s="115"/>
      <c r="AB180" s="114" t="s">
        <v>259</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313</v>
      </c>
      <c r="AF192" s="140"/>
      <c r="AG192" s="140"/>
      <c r="AH192" s="140"/>
      <c r="AI192" s="140" t="s">
        <v>311</v>
      </c>
      <c r="AJ192" s="140"/>
      <c r="AK192" s="140"/>
      <c r="AL192" s="140"/>
      <c r="AM192" s="140" t="s">
        <v>340</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313</v>
      </c>
      <c r="AF196" s="140"/>
      <c r="AG196" s="140"/>
      <c r="AH196" s="140"/>
      <c r="AI196" s="140" t="s">
        <v>311</v>
      </c>
      <c r="AJ196" s="140"/>
      <c r="AK196" s="140"/>
      <c r="AL196" s="140"/>
      <c r="AM196" s="140" t="s">
        <v>340</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313</v>
      </c>
      <c r="AF200" s="140"/>
      <c r="AG200" s="140"/>
      <c r="AH200" s="140"/>
      <c r="AI200" s="140" t="s">
        <v>311</v>
      </c>
      <c r="AJ200" s="140"/>
      <c r="AK200" s="140"/>
      <c r="AL200" s="140"/>
      <c r="AM200" s="140" t="s">
        <v>340</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313</v>
      </c>
      <c r="AF204" s="140"/>
      <c r="AG204" s="140"/>
      <c r="AH204" s="140"/>
      <c r="AI204" s="140" t="s">
        <v>311</v>
      </c>
      <c r="AJ204" s="140"/>
      <c r="AK204" s="140"/>
      <c r="AL204" s="140"/>
      <c r="AM204" s="140" t="s">
        <v>340</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313</v>
      </c>
      <c r="AF208" s="140"/>
      <c r="AG208" s="140"/>
      <c r="AH208" s="140"/>
      <c r="AI208" s="140" t="s">
        <v>311</v>
      </c>
      <c r="AJ208" s="140"/>
      <c r="AK208" s="140"/>
      <c r="AL208" s="140"/>
      <c r="AM208" s="140" t="s">
        <v>340</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258</v>
      </c>
      <c r="R212" s="115"/>
      <c r="S212" s="115"/>
      <c r="T212" s="115"/>
      <c r="U212" s="115"/>
      <c r="V212" s="115"/>
      <c r="W212" s="115"/>
      <c r="X212" s="115"/>
      <c r="Y212" s="115"/>
      <c r="Z212" s="115"/>
      <c r="AA212" s="115"/>
      <c r="AB212" s="114" t="s">
        <v>259</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258</v>
      </c>
      <c r="R219" s="115"/>
      <c r="S219" s="115"/>
      <c r="T219" s="115"/>
      <c r="U219" s="115"/>
      <c r="V219" s="115"/>
      <c r="W219" s="115"/>
      <c r="X219" s="115"/>
      <c r="Y219" s="115"/>
      <c r="Z219" s="115"/>
      <c r="AA219" s="115"/>
      <c r="AB219" s="114" t="s">
        <v>259</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258</v>
      </c>
      <c r="R226" s="115"/>
      <c r="S226" s="115"/>
      <c r="T226" s="115"/>
      <c r="U226" s="115"/>
      <c r="V226" s="115"/>
      <c r="W226" s="115"/>
      <c r="X226" s="115"/>
      <c r="Y226" s="115"/>
      <c r="Z226" s="115"/>
      <c r="AA226" s="115"/>
      <c r="AB226" s="114" t="s">
        <v>259</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258</v>
      </c>
      <c r="R233" s="115"/>
      <c r="S233" s="115"/>
      <c r="T233" s="115"/>
      <c r="U233" s="115"/>
      <c r="V233" s="115"/>
      <c r="W233" s="115"/>
      <c r="X233" s="115"/>
      <c r="Y233" s="115"/>
      <c r="Z233" s="115"/>
      <c r="AA233" s="115"/>
      <c r="AB233" s="114" t="s">
        <v>259</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258</v>
      </c>
      <c r="R240" s="115"/>
      <c r="S240" s="115"/>
      <c r="T240" s="115"/>
      <c r="U240" s="115"/>
      <c r="V240" s="115"/>
      <c r="W240" s="115"/>
      <c r="X240" s="115"/>
      <c r="Y240" s="115"/>
      <c r="Z240" s="115"/>
      <c r="AA240" s="115"/>
      <c r="AB240" s="114" t="s">
        <v>259</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313</v>
      </c>
      <c r="AF252" s="140"/>
      <c r="AG252" s="140"/>
      <c r="AH252" s="140"/>
      <c r="AI252" s="140" t="s">
        <v>311</v>
      </c>
      <c r="AJ252" s="140"/>
      <c r="AK252" s="140"/>
      <c r="AL252" s="140"/>
      <c r="AM252" s="140" t="s">
        <v>340</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313</v>
      </c>
      <c r="AF256" s="140"/>
      <c r="AG256" s="140"/>
      <c r="AH256" s="140"/>
      <c r="AI256" s="140" t="s">
        <v>311</v>
      </c>
      <c r="AJ256" s="140"/>
      <c r="AK256" s="140"/>
      <c r="AL256" s="140"/>
      <c r="AM256" s="140" t="s">
        <v>340</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313</v>
      </c>
      <c r="AF260" s="140"/>
      <c r="AG260" s="140"/>
      <c r="AH260" s="140"/>
      <c r="AI260" s="140" t="s">
        <v>311</v>
      </c>
      <c r="AJ260" s="140"/>
      <c r="AK260" s="140"/>
      <c r="AL260" s="140"/>
      <c r="AM260" s="140" t="s">
        <v>340</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313</v>
      </c>
      <c r="AF264" s="140"/>
      <c r="AG264" s="140"/>
      <c r="AH264" s="140"/>
      <c r="AI264" s="140" t="s">
        <v>311</v>
      </c>
      <c r="AJ264" s="140"/>
      <c r="AK264" s="140"/>
      <c r="AL264" s="140"/>
      <c r="AM264" s="140" t="s">
        <v>340</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313</v>
      </c>
      <c r="AF268" s="140"/>
      <c r="AG268" s="140"/>
      <c r="AH268" s="140"/>
      <c r="AI268" s="140" t="s">
        <v>311</v>
      </c>
      <c r="AJ268" s="140"/>
      <c r="AK268" s="140"/>
      <c r="AL268" s="140"/>
      <c r="AM268" s="140" t="s">
        <v>340</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258</v>
      </c>
      <c r="R272" s="115"/>
      <c r="S272" s="115"/>
      <c r="T272" s="115"/>
      <c r="U272" s="115"/>
      <c r="V272" s="115"/>
      <c r="W272" s="115"/>
      <c r="X272" s="115"/>
      <c r="Y272" s="115"/>
      <c r="Z272" s="115"/>
      <c r="AA272" s="115"/>
      <c r="AB272" s="114" t="s">
        <v>259</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258</v>
      </c>
      <c r="R279" s="115"/>
      <c r="S279" s="115"/>
      <c r="T279" s="115"/>
      <c r="U279" s="115"/>
      <c r="V279" s="115"/>
      <c r="W279" s="115"/>
      <c r="X279" s="115"/>
      <c r="Y279" s="115"/>
      <c r="Z279" s="115"/>
      <c r="AA279" s="115"/>
      <c r="AB279" s="114" t="s">
        <v>259</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258</v>
      </c>
      <c r="R286" s="115"/>
      <c r="S286" s="115"/>
      <c r="T286" s="115"/>
      <c r="U286" s="115"/>
      <c r="V286" s="115"/>
      <c r="W286" s="115"/>
      <c r="X286" s="115"/>
      <c r="Y286" s="115"/>
      <c r="Z286" s="115"/>
      <c r="AA286" s="115"/>
      <c r="AB286" s="114" t="s">
        <v>259</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258</v>
      </c>
      <c r="R293" s="115"/>
      <c r="S293" s="115"/>
      <c r="T293" s="115"/>
      <c r="U293" s="115"/>
      <c r="V293" s="115"/>
      <c r="W293" s="115"/>
      <c r="X293" s="115"/>
      <c r="Y293" s="115"/>
      <c r="Z293" s="115"/>
      <c r="AA293" s="115"/>
      <c r="AB293" s="114" t="s">
        <v>259</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258</v>
      </c>
      <c r="R300" s="115"/>
      <c r="S300" s="115"/>
      <c r="T300" s="115"/>
      <c r="U300" s="115"/>
      <c r="V300" s="115"/>
      <c r="W300" s="115"/>
      <c r="X300" s="115"/>
      <c r="Y300" s="115"/>
      <c r="Z300" s="115"/>
      <c r="AA300" s="115"/>
      <c r="AB300" s="114" t="s">
        <v>259</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313</v>
      </c>
      <c r="AF312" s="140"/>
      <c r="AG312" s="140"/>
      <c r="AH312" s="140"/>
      <c r="AI312" s="140" t="s">
        <v>311</v>
      </c>
      <c r="AJ312" s="140"/>
      <c r="AK312" s="140"/>
      <c r="AL312" s="140"/>
      <c r="AM312" s="140" t="s">
        <v>340</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313</v>
      </c>
      <c r="AF316" s="140"/>
      <c r="AG316" s="140"/>
      <c r="AH316" s="140"/>
      <c r="AI316" s="140" t="s">
        <v>311</v>
      </c>
      <c r="AJ316" s="140"/>
      <c r="AK316" s="140"/>
      <c r="AL316" s="140"/>
      <c r="AM316" s="140" t="s">
        <v>340</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313</v>
      </c>
      <c r="AF320" s="140"/>
      <c r="AG320" s="140"/>
      <c r="AH320" s="140"/>
      <c r="AI320" s="140" t="s">
        <v>311</v>
      </c>
      <c r="AJ320" s="140"/>
      <c r="AK320" s="140"/>
      <c r="AL320" s="140"/>
      <c r="AM320" s="140" t="s">
        <v>340</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313</v>
      </c>
      <c r="AF324" s="140"/>
      <c r="AG324" s="140"/>
      <c r="AH324" s="140"/>
      <c r="AI324" s="140" t="s">
        <v>311</v>
      </c>
      <c r="AJ324" s="140"/>
      <c r="AK324" s="140"/>
      <c r="AL324" s="140"/>
      <c r="AM324" s="140" t="s">
        <v>340</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313</v>
      </c>
      <c r="AF328" s="140"/>
      <c r="AG328" s="140"/>
      <c r="AH328" s="140"/>
      <c r="AI328" s="140" t="s">
        <v>311</v>
      </c>
      <c r="AJ328" s="140"/>
      <c r="AK328" s="140"/>
      <c r="AL328" s="140"/>
      <c r="AM328" s="140" t="s">
        <v>340</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258</v>
      </c>
      <c r="R332" s="115"/>
      <c r="S332" s="115"/>
      <c r="T332" s="115"/>
      <c r="U332" s="115"/>
      <c r="V332" s="115"/>
      <c r="W332" s="115"/>
      <c r="X332" s="115"/>
      <c r="Y332" s="115"/>
      <c r="Z332" s="115"/>
      <c r="AA332" s="115"/>
      <c r="AB332" s="114" t="s">
        <v>259</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258</v>
      </c>
      <c r="R339" s="115"/>
      <c r="S339" s="115"/>
      <c r="T339" s="115"/>
      <c r="U339" s="115"/>
      <c r="V339" s="115"/>
      <c r="W339" s="115"/>
      <c r="X339" s="115"/>
      <c r="Y339" s="115"/>
      <c r="Z339" s="115"/>
      <c r="AA339" s="115"/>
      <c r="AB339" s="114" t="s">
        <v>259</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258</v>
      </c>
      <c r="R346" s="115"/>
      <c r="S346" s="115"/>
      <c r="T346" s="115"/>
      <c r="U346" s="115"/>
      <c r="V346" s="115"/>
      <c r="W346" s="115"/>
      <c r="X346" s="115"/>
      <c r="Y346" s="115"/>
      <c r="Z346" s="115"/>
      <c r="AA346" s="115"/>
      <c r="AB346" s="114" t="s">
        <v>259</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258</v>
      </c>
      <c r="R353" s="115"/>
      <c r="S353" s="115"/>
      <c r="T353" s="115"/>
      <c r="U353" s="115"/>
      <c r="V353" s="115"/>
      <c r="W353" s="115"/>
      <c r="X353" s="115"/>
      <c r="Y353" s="115"/>
      <c r="Z353" s="115"/>
      <c r="AA353" s="115"/>
      <c r="AB353" s="114" t="s">
        <v>259</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258</v>
      </c>
      <c r="R360" s="115"/>
      <c r="S360" s="115"/>
      <c r="T360" s="115"/>
      <c r="U360" s="115"/>
      <c r="V360" s="115"/>
      <c r="W360" s="115"/>
      <c r="X360" s="115"/>
      <c r="Y360" s="115"/>
      <c r="Z360" s="115"/>
      <c r="AA360" s="115"/>
      <c r="AB360" s="114" t="s">
        <v>259</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313</v>
      </c>
      <c r="AF372" s="140"/>
      <c r="AG372" s="140"/>
      <c r="AH372" s="140"/>
      <c r="AI372" s="140" t="s">
        <v>311</v>
      </c>
      <c r="AJ372" s="140"/>
      <c r="AK372" s="140"/>
      <c r="AL372" s="140"/>
      <c r="AM372" s="140" t="s">
        <v>340</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313</v>
      </c>
      <c r="AF376" s="140"/>
      <c r="AG376" s="140"/>
      <c r="AH376" s="140"/>
      <c r="AI376" s="140" t="s">
        <v>311</v>
      </c>
      <c r="AJ376" s="140"/>
      <c r="AK376" s="140"/>
      <c r="AL376" s="140"/>
      <c r="AM376" s="140" t="s">
        <v>340</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313</v>
      </c>
      <c r="AF380" s="140"/>
      <c r="AG380" s="140"/>
      <c r="AH380" s="140"/>
      <c r="AI380" s="140" t="s">
        <v>311</v>
      </c>
      <c r="AJ380" s="140"/>
      <c r="AK380" s="140"/>
      <c r="AL380" s="140"/>
      <c r="AM380" s="140" t="s">
        <v>340</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313</v>
      </c>
      <c r="AF384" s="140"/>
      <c r="AG384" s="140"/>
      <c r="AH384" s="140"/>
      <c r="AI384" s="140" t="s">
        <v>311</v>
      </c>
      <c r="AJ384" s="140"/>
      <c r="AK384" s="140"/>
      <c r="AL384" s="140"/>
      <c r="AM384" s="140" t="s">
        <v>340</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313</v>
      </c>
      <c r="AF388" s="140"/>
      <c r="AG388" s="140"/>
      <c r="AH388" s="140"/>
      <c r="AI388" s="140" t="s">
        <v>311</v>
      </c>
      <c r="AJ388" s="140"/>
      <c r="AK388" s="140"/>
      <c r="AL388" s="140"/>
      <c r="AM388" s="140" t="s">
        <v>340</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258</v>
      </c>
      <c r="R392" s="115"/>
      <c r="S392" s="115"/>
      <c r="T392" s="115"/>
      <c r="U392" s="115"/>
      <c r="V392" s="115"/>
      <c r="W392" s="115"/>
      <c r="X392" s="115"/>
      <c r="Y392" s="115"/>
      <c r="Z392" s="115"/>
      <c r="AA392" s="115"/>
      <c r="AB392" s="114" t="s">
        <v>259</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258</v>
      </c>
      <c r="R399" s="115"/>
      <c r="S399" s="115"/>
      <c r="T399" s="115"/>
      <c r="U399" s="115"/>
      <c r="V399" s="115"/>
      <c r="W399" s="115"/>
      <c r="X399" s="115"/>
      <c r="Y399" s="115"/>
      <c r="Z399" s="115"/>
      <c r="AA399" s="115"/>
      <c r="AB399" s="114" t="s">
        <v>259</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258</v>
      </c>
      <c r="R406" s="115"/>
      <c r="S406" s="115"/>
      <c r="T406" s="115"/>
      <c r="U406" s="115"/>
      <c r="V406" s="115"/>
      <c r="W406" s="115"/>
      <c r="X406" s="115"/>
      <c r="Y406" s="115"/>
      <c r="Z406" s="115"/>
      <c r="AA406" s="115"/>
      <c r="AB406" s="114" t="s">
        <v>259</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258</v>
      </c>
      <c r="R413" s="115"/>
      <c r="S413" s="115"/>
      <c r="T413" s="115"/>
      <c r="U413" s="115"/>
      <c r="V413" s="115"/>
      <c r="W413" s="115"/>
      <c r="X413" s="115"/>
      <c r="Y413" s="115"/>
      <c r="Z413" s="115"/>
      <c r="AA413" s="115"/>
      <c r="AB413" s="114" t="s">
        <v>259</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258</v>
      </c>
      <c r="R420" s="115"/>
      <c r="S420" s="115"/>
      <c r="T420" s="115"/>
      <c r="U420" s="115"/>
      <c r="V420" s="115"/>
      <c r="W420" s="115"/>
      <c r="X420" s="115"/>
      <c r="Y420" s="115"/>
      <c r="Z420" s="115"/>
      <c r="AA420" s="115"/>
      <c r="AB420" s="114" t="s">
        <v>259</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343</v>
      </c>
      <c r="D430" s="916"/>
      <c r="E430" s="159" t="s">
        <v>321</v>
      </c>
      <c r="F430" s="883"/>
      <c r="G430" s="884" t="s">
        <v>207</v>
      </c>
      <c r="H430" s="108"/>
      <c r="I430" s="108"/>
      <c r="J430" s="885"/>
      <c r="K430" s="886"/>
      <c r="L430" s="886"/>
      <c r="M430" s="886"/>
      <c r="N430" s="886"/>
      <c r="O430" s="886"/>
      <c r="P430" s="886"/>
      <c r="Q430" s="886"/>
      <c r="R430" s="886"/>
      <c r="S430" s="886"/>
      <c r="T430" s="887"/>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8"/>
    </row>
    <row r="431" spans="1:50" ht="18.75" customHeight="1" x14ac:dyDescent="0.15">
      <c r="A431" s="174"/>
      <c r="B431" s="171"/>
      <c r="C431" s="165"/>
      <c r="D431" s="171"/>
      <c r="E431" s="327" t="s">
        <v>196</v>
      </c>
      <c r="F431" s="328"/>
      <c r="G431" s="329"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1" t="s">
        <v>195</v>
      </c>
      <c r="AF431" s="322"/>
      <c r="AG431" s="322"/>
      <c r="AH431" s="323"/>
      <c r="AI431" s="324" t="s">
        <v>334</v>
      </c>
      <c r="AJ431" s="324"/>
      <c r="AK431" s="324"/>
      <c r="AL431" s="144"/>
      <c r="AM431" s="324" t="s">
        <v>347</v>
      </c>
      <c r="AN431" s="324"/>
      <c r="AO431" s="324"/>
      <c r="AP431" s="144"/>
      <c r="AQ431" s="144" t="s">
        <v>187</v>
      </c>
      <c r="AR431" s="115"/>
      <c r="AS431" s="115"/>
      <c r="AT431" s="116"/>
      <c r="AU431" s="121" t="s">
        <v>133</v>
      </c>
      <c r="AV431" s="121"/>
      <c r="AW431" s="121"/>
      <c r="AX431" s="122"/>
    </row>
    <row r="432" spans="1:50" ht="18.75" customHeight="1" x14ac:dyDescent="0.15">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5"/>
      <c r="AR432" s="185"/>
      <c r="AS432" s="118" t="s">
        <v>188</v>
      </c>
      <c r="AT432" s="119"/>
      <c r="AU432" s="185"/>
      <c r="AV432" s="185"/>
      <c r="AW432" s="118" t="s">
        <v>177</v>
      </c>
      <c r="AX432" s="180"/>
    </row>
    <row r="433" spans="1:50" ht="23.25" customHeight="1" x14ac:dyDescent="0.15">
      <c r="A433" s="174"/>
      <c r="B433" s="171"/>
      <c r="C433" s="165"/>
      <c r="D433" s="171"/>
      <c r="E433" s="327"/>
      <c r="F433" s="328"/>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5"/>
      <c r="AF433" s="192"/>
      <c r="AG433" s="192"/>
      <c r="AH433" s="192"/>
      <c r="AI433" s="325"/>
      <c r="AJ433" s="192"/>
      <c r="AK433" s="192"/>
      <c r="AL433" s="192"/>
      <c r="AM433" s="325"/>
      <c r="AN433" s="192"/>
      <c r="AO433" s="192"/>
      <c r="AP433" s="326"/>
      <c r="AQ433" s="325"/>
      <c r="AR433" s="192"/>
      <c r="AS433" s="192"/>
      <c r="AT433" s="326"/>
      <c r="AU433" s="192"/>
      <c r="AV433" s="192"/>
      <c r="AW433" s="192"/>
      <c r="AX433" s="193"/>
    </row>
    <row r="434" spans="1:50" ht="23.25" customHeight="1" x14ac:dyDescent="0.15">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5"/>
      <c r="AF434" s="192"/>
      <c r="AG434" s="192"/>
      <c r="AH434" s="326"/>
      <c r="AI434" s="325"/>
      <c r="AJ434" s="192"/>
      <c r="AK434" s="192"/>
      <c r="AL434" s="192"/>
      <c r="AM434" s="325"/>
      <c r="AN434" s="192"/>
      <c r="AO434" s="192"/>
      <c r="AP434" s="326"/>
      <c r="AQ434" s="325"/>
      <c r="AR434" s="192"/>
      <c r="AS434" s="192"/>
      <c r="AT434" s="326"/>
      <c r="AU434" s="192"/>
      <c r="AV434" s="192"/>
      <c r="AW434" s="192"/>
      <c r="AX434" s="193"/>
    </row>
    <row r="435" spans="1:50" ht="23.25" customHeight="1" x14ac:dyDescent="0.15">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64" t="s">
        <v>178</v>
      </c>
      <c r="AC435" s="564"/>
      <c r="AD435" s="564"/>
      <c r="AE435" s="325"/>
      <c r="AF435" s="192"/>
      <c r="AG435" s="192"/>
      <c r="AH435" s="326"/>
      <c r="AI435" s="325"/>
      <c r="AJ435" s="192"/>
      <c r="AK435" s="192"/>
      <c r="AL435" s="192"/>
      <c r="AM435" s="325"/>
      <c r="AN435" s="192"/>
      <c r="AO435" s="192"/>
      <c r="AP435" s="326"/>
      <c r="AQ435" s="325"/>
      <c r="AR435" s="192"/>
      <c r="AS435" s="192"/>
      <c r="AT435" s="326"/>
      <c r="AU435" s="192"/>
      <c r="AV435" s="192"/>
      <c r="AW435" s="192"/>
      <c r="AX435" s="193"/>
    </row>
    <row r="436" spans="1:50" ht="18.75" hidden="1" customHeight="1" x14ac:dyDescent="0.15">
      <c r="A436" s="174"/>
      <c r="B436" s="171"/>
      <c r="C436" s="165"/>
      <c r="D436" s="171"/>
      <c r="E436" s="327" t="s">
        <v>196</v>
      </c>
      <c r="F436" s="328"/>
      <c r="G436" s="329"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1" t="s">
        <v>195</v>
      </c>
      <c r="AF436" s="322"/>
      <c r="AG436" s="322"/>
      <c r="AH436" s="323"/>
      <c r="AI436" s="324" t="s">
        <v>334</v>
      </c>
      <c r="AJ436" s="324"/>
      <c r="AK436" s="324"/>
      <c r="AL436" s="144"/>
      <c r="AM436" s="324" t="s">
        <v>347</v>
      </c>
      <c r="AN436" s="324"/>
      <c r="AO436" s="324"/>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5"/>
      <c r="AR437" s="185"/>
      <c r="AS437" s="118" t="s">
        <v>188</v>
      </c>
      <c r="AT437" s="119"/>
      <c r="AU437" s="185"/>
      <c r="AV437" s="185"/>
      <c r="AW437" s="118" t="s">
        <v>177</v>
      </c>
      <c r="AX437" s="180"/>
    </row>
    <row r="438" spans="1:50" ht="23.25" hidden="1" customHeight="1" x14ac:dyDescent="0.15">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x14ac:dyDescent="0.15">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x14ac:dyDescent="0.15">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64" t="s">
        <v>178</v>
      </c>
      <c r="AC440" s="564"/>
      <c r="AD440" s="564"/>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x14ac:dyDescent="0.15">
      <c r="A441" s="174"/>
      <c r="B441" s="171"/>
      <c r="C441" s="165"/>
      <c r="D441" s="171"/>
      <c r="E441" s="327" t="s">
        <v>196</v>
      </c>
      <c r="F441" s="328"/>
      <c r="G441" s="329"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1" t="s">
        <v>195</v>
      </c>
      <c r="AF441" s="322"/>
      <c r="AG441" s="322"/>
      <c r="AH441" s="323"/>
      <c r="AI441" s="324" t="s">
        <v>334</v>
      </c>
      <c r="AJ441" s="324"/>
      <c r="AK441" s="324"/>
      <c r="AL441" s="144"/>
      <c r="AM441" s="324" t="s">
        <v>347</v>
      </c>
      <c r="AN441" s="324"/>
      <c r="AO441" s="324"/>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5"/>
      <c r="AR442" s="185"/>
      <c r="AS442" s="118" t="s">
        <v>188</v>
      </c>
      <c r="AT442" s="119"/>
      <c r="AU442" s="185"/>
      <c r="AV442" s="185"/>
      <c r="AW442" s="118" t="s">
        <v>177</v>
      </c>
      <c r="AX442" s="180"/>
    </row>
    <row r="443" spans="1:50" ht="23.25" hidden="1" customHeight="1" x14ac:dyDescent="0.15">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15">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15">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64" t="s">
        <v>178</v>
      </c>
      <c r="AC445" s="564"/>
      <c r="AD445" s="564"/>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15">
      <c r="A446" s="174"/>
      <c r="B446" s="171"/>
      <c r="C446" s="165"/>
      <c r="D446" s="171"/>
      <c r="E446" s="327" t="s">
        <v>196</v>
      </c>
      <c r="F446" s="328"/>
      <c r="G446" s="329"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1" t="s">
        <v>195</v>
      </c>
      <c r="AF446" s="322"/>
      <c r="AG446" s="322"/>
      <c r="AH446" s="323"/>
      <c r="AI446" s="324" t="s">
        <v>334</v>
      </c>
      <c r="AJ446" s="324"/>
      <c r="AK446" s="324"/>
      <c r="AL446" s="144"/>
      <c r="AM446" s="324" t="s">
        <v>347</v>
      </c>
      <c r="AN446" s="324"/>
      <c r="AO446" s="324"/>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5"/>
      <c r="AR447" s="185"/>
      <c r="AS447" s="118" t="s">
        <v>188</v>
      </c>
      <c r="AT447" s="119"/>
      <c r="AU447" s="185"/>
      <c r="AV447" s="185"/>
      <c r="AW447" s="118" t="s">
        <v>177</v>
      </c>
      <c r="AX447" s="180"/>
    </row>
    <row r="448" spans="1:50" ht="23.25" hidden="1" customHeight="1" x14ac:dyDescent="0.15">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15">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15">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64" t="s">
        <v>178</v>
      </c>
      <c r="AC450" s="564"/>
      <c r="AD450" s="564"/>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15">
      <c r="A451" s="174"/>
      <c r="B451" s="171"/>
      <c r="C451" s="165"/>
      <c r="D451" s="171"/>
      <c r="E451" s="327" t="s">
        <v>196</v>
      </c>
      <c r="F451" s="328"/>
      <c r="G451" s="329"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1" t="s">
        <v>195</v>
      </c>
      <c r="AF451" s="322"/>
      <c r="AG451" s="322"/>
      <c r="AH451" s="323"/>
      <c r="AI451" s="324" t="s">
        <v>334</v>
      </c>
      <c r="AJ451" s="324"/>
      <c r="AK451" s="324"/>
      <c r="AL451" s="144"/>
      <c r="AM451" s="324" t="s">
        <v>347</v>
      </c>
      <c r="AN451" s="324"/>
      <c r="AO451" s="324"/>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5"/>
      <c r="AR452" s="185"/>
      <c r="AS452" s="118" t="s">
        <v>188</v>
      </c>
      <c r="AT452" s="119"/>
      <c r="AU452" s="185"/>
      <c r="AV452" s="185"/>
      <c r="AW452" s="118" t="s">
        <v>177</v>
      </c>
      <c r="AX452" s="180"/>
    </row>
    <row r="453" spans="1:50" ht="23.25" hidden="1" customHeight="1" x14ac:dyDescent="0.15">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15">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15">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64" t="s">
        <v>178</v>
      </c>
      <c r="AC455" s="564"/>
      <c r="AD455" s="564"/>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customHeight="1" x14ac:dyDescent="0.15">
      <c r="A456" s="174"/>
      <c r="B456" s="171"/>
      <c r="C456" s="165"/>
      <c r="D456" s="171"/>
      <c r="E456" s="327" t="s">
        <v>197</v>
      </c>
      <c r="F456" s="328"/>
      <c r="G456" s="329"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1" t="s">
        <v>195</v>
      </c>
      <c r="AF456" s="322"/>
      <c r="AG456" s="322"/>
      <c r="AH456" s="323"/>
      <c r="AI456" s="324" t="s">
        <v>334</v>
      </c>
      <c r="AJ456" s="324"/>
      <c r="AK456" s="324"/>
      <c r="AL456" s="144"/>
      <c r="AM456" s="324" t="s">
        <v>347</v>
      </c>
      <c r="AN456" s="324"/>
      <c r="AO456" s="324"/>
      <c r="AP456" s="144"/>
      <c r="AQ456" s="144" t="s">
        <v>187</v>
      </c>
      <c r="AR456" s="115"/>
      <c r="AS456" s="115"/>
      <c r="AT456" s="116"/>
      <c r="AU456" s="121" t="s">
        <v>133</v>
      </c>
      <c r="AV456" s="121"/>
      <c r="AW456" s="121"/>
      <c r="AX456" s="122"/>
    </row>
    <row r="457" spans="1:50" ht="18.75" customHeight="1" x14ac:dyDescent="0.15">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5"/>
      <c r="AR457" s="185"/>
      <c r="AS457" s="118" t="s">
        <v>188</v>
      </c>
      <c r="AT457" s="119"/>
      <c r="AU457" s="185"/>
      <c r="AV457" s="185"/>
      <c r="AW457" s="118" t="s">
        <v>177</v>
      </c>
      <c r="AX457" s="180"/>
    </row>
    <row r="458" spans="1:50" ht="23.25" customHeight="1" x14ac:dyDescent="0.15">
      <c r="A458" s="174"/>
      <c r="B458" s="171"/>
      <c r="C458" s="165"/>
      <c r="D458" s="171"/>
      <c r="E458" s="327"/>
      <c r="F458" s="328"/>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5"/>
      <c r="AF458" s="192"/>
      <c r="AG458" s="192"/>
      <c r="AH458" s="192"/>
      <c r="AI458" s="325"/>
      <c r="AJ458" s="192"/>
      <c r="AK458" s="192"/>
      <c r="AL458" s="192"/>
      <c r="AM458" s="325"/>
      <c r="AN458" s="192"/>
      <c r="AO458" s="192"/>
      <c r="AP458" s="326"/>
      <c r="AQ458" s="325"/>
      <c r="AR458" s="192"/>
      <c r="AS458" s="192"/>
      <c r="AT458" s="326"/>
      <c r="AU458" s="192"/>
      <c r="AV458" s="192"/>
      <c r="AW458" s="192"/>
      <c r="AX458" s="193"/>
    </row>
    <row r="459" spans="1:50" ht="23.25" customHeight="1" x14ac:dyDescent="0.15">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5"/>
      <c r="AF459" s="192"/>
      <c r="AG459" s="192"/>
      <c r="AH459" s="326"/>
      <c r="AI459" s="325"/>
      <c r="AJ459" s="192"/>
      <c r="AK459" s="192"/>
      <c r="AL459" s="192"/>
      <c r="AM459" s="325"/>
      <c r="AN459" s="192"/>
      <c r="AO459" s="192"/>
      <c r="AP459" s="326"/>
      <c r="AQ459" s="325"/>
      <c r="AR459" s="192"/>
      <c r="AS459" s="192"/>
      <c r="AT459" s="326"/>
      <c r="AU459" s="192"/>
      <c r="AV459" s="192"/>
      <c r="AW459" s="192"/>
      <c r="AX459" s="193"/>
    </row>
    <row r="460" spans="1:50" ht="23.25" customHeight="1" x14ac:dyDescent="0.15">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64" t="s">
        <v>14</v>
      </c>
      <c r="AC460" s="564"/>
      <c r="AD460" s="564"/>
      <c r="AE460" s="325"/>
      <c r="AF460" s="192"/>
      <c r="AG460" s="192"/>
      <c r="AH460" s="326"/>
      <c r="AI460" s="325"/>
      <c r="AJ460" s="192"/>
      <c r="AK460" s="192"/>
      <c r="AL460" s="192"/>
      <c r="AM460" s="325"/>
      <c r="AN460" s="192"/>
      <c r="AO460" s="192"/>
      <c r="AP460" s="326"/>
      <c r="AQ460" s="325"/>
      <c r="AR460" s="192"/>
      <c r="AS460" s="192"/>
      <c r="AT460" s="326"/>
      <c r="AU460" s="192"/>
      <c r="AV460" s="192"/>
      <c r="AW460" s="192"/>
      <c r="AX460" s="193"/>
    </row>
    <row r="461" spans="1:50" ht="18.75" hidden="1" customHeight="1" x14ac:dyDescent="0.15">
      <c r="A461" s="174"/>
      <c r="B461" s="171"/>
      <c r="C461" s="165"/>
      <c r="D461" s="171"/>
      <c r="E461" s="327" t="s">
        <v>197</v>
      </c>
      <c r="F461" s="328"/>
      <c r="G461" s="329"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1" t="s">
        <v>195</v>
      </c>
      <c r="AF461" s="322"/>
      <c r="AG461" s="322"/>
      <c r="AH461" s="323"/>
      <c r="AI461" s="324" t="s">
        <v>334</v>
      </c>
      <c r="AJ461" s="324"/>
      <c r="AK461" s="324"/>
      <c r="AL461" s="144"/>
      <c r="AM461" s="324" t="s">
        <v>347</v>
      </c>
      <c r="AN461" s="324"/>
      <c r="AO461" s="324"/>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5"/>
      <c r="AR462" s="185"/>
      <c r="AS462" s="118" t="s">
        <v>188</v>
      </c>
      <c r="AT462" s="119"/>
      <c r="AU462" s="185"/>
      <c r="AV462" s="185"/>
      <c r="AW462" s="118" t="s">
        <v>177</v>
      </c>
      <c r="AX462" s="180"/>
    </row>
    <row r="463" spans="1:50" ht="23.25" hidden="1" customHeight="1" x14ac:dyDescent="0.15">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15">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15">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64" t="s">
        <v>14</v>
      </c>
      <c r="AC465" s="564"/>
      <c r="AD465" s="564"/>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15">
      <c r="A466" s="174"/>
      <c r="B466" s="171"/>
      <c r="C466" s="165"/>
      <c r="D466" s="171"/>
      <c r="E466" s="327" t="s">
        <v>197</v>
      </c>
      <c r="F466" s="328"/>
      <c r="G466" s="329"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1" t="s">
        <v>195</v>
      </c>
      <c r="AF466" s="322"/>
      <c r="AG466" s="322"/>
      <c r="AH466" s="323"/>
      <c r="AI466" s="324" t="s">
        <v>334</v>
      </c>
      <c r="AJ466" s="324"/>
      <c r="AK466" s="324"/>
      <c r="AL466" s="144"/>
      <c r="AM466" s="324" t="s">
        <v>347</v>
      </c>
      <c r="AN466" s="324"/>
      <c r="AO466" s="324"/>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5"/>
      <c r="AR467" s="185"/>
      <c r="AS467" s="118" t="s">
        <v>188</v>
      </c>
      <c r="AT467" s="119"/>
      <c r="AU467" s="185"/>
      <c r="AV467" s="185"/>
      <c r="AW467" s="118" t="s">
        <v>177</v>
      </c>
      <c r="AX467" s="180"/>
    </row>
    <row r="468" spans="1:50" ht="23.25" hidden="1" customHeight="1" x14ac:dyDescent="0.15">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15">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15">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64" t="s">
        <v>14</v>
      </c>
      <c r="AC470" s="564"/>
      <c r="AD470" s="564"/>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15">
      <c r="A471" s="174"/>
      <c r="B471" s="171"/>
      <c r="C471" s="165"/>
      <c r="D471" s="171"/>
      <c r="E471" s="327" t="s">
        <v>197</v>
      </c>
      <c r="F471" s="328"/>
      <c r="G471" s="329"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1" t="s">
        <v>195</v>
      </c>
      <c r="AF471" s="322"/>
      <c r="AG471" s="322"/>
      <c r="AH471" s="323"/>
      <c r="AI471" s="324" t="s">
        <v>334</v>
      </c>
      <c r="AJ471" s="324"/>
      <c r="AK471" s="324"/>
      <c r="AL471" s="144"/>
      <c r="AM471" s="324" t="s">
        <v>347</v>
      </c>
      <c r="AN471" s="324"/>
      <c r="AO471" s="324"/>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5"/>
      <c r="AR472" s="185"/>
      <c r="AS472" s="118" t="s">
        <v>188</v>
      </c>
      <c r="AT472" s="119"/>
      <c r="AU472" s="185"/>
      <c r="AV472" s="185"/>
      <c r="AW472" s="118" t="s">
        <v>177</v>
      </c>
      <c r="AX472" s="180"/>
    </row>
    <row r="473" spans="1:50" ht="23.25" hidden="1" customHeight="1" x14ac:dyDescent="0.15">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15">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15">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64" t="s">
        <v>14</v>
      </c>
      <c r="AC475" s="564"/>
      <c r="AD475" s="564"/>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15">
      <c r="A476" s="174"/>
      <c r="B476" s="171"/>
      <c r="C476" s="165"/>
      <c r="D476" s="171"/>
      <c r="E476" s="327" t="s">
        <v>197</v>
      </c>
      <c r="F476" s="328"/>
      <c r="G476" s="329"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1" t="s">
        <v>195</v>
      </c>
      <c r="AF476" s="322"/>
      <c r="AG476" s="322"/>
      <c r="AH476" s="323"/>
      <c r="AI476" s="324" t="s">
        <v>334</v>
      </c>
      <c r="AJ476" s="324"/>
      <c r="AK476" s="324"/>
      <c r="AL476" s="144"/>
      <c r="AM476" s="324" t="s">
        <v>347</v>
      </c>
      <c r="AN476" s="324"/>
      <c r="AO476" s="324"/>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5"/>
      <c r="AR477" s="185"/>
      <c r="AS477" s="118" t="s">
        <v>188</v>
      </c>
      <c r="AT477" s="119"/>
      <c r="AU477" s="185"/>
      <c r="AV477" s="185"/>
      <c r="AW477" s="118" t="s">
        <v>177</v>
      </c>
      <c r="AX477" s="180"/>
    </row>
    <row r="478" spans="1:50" ht="23.25" hidden="1" customHeight="1" x14ac:dyDescent="0.15">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15">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15">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64" t="s">
        <v>14</v>
      </c>
      <c r="AC480" s="564"/>
      <c r="AD480" s="564"/>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customHeight="1" x14ac:dyDescent="0.15">
      <c r="A481" s="174"/>
      <c r="B481" s="171"/>
      <c r="C481" s="165"/>
      <c r="D481" s="171"/>
      <c r="E481" s="107" t="s">
        <v>330</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325</v>
      </c>
      <c r="F484" s="160"/>
      <c r="G484" s="884" t="s">
        <v>207</v>
      </c>
      <c r="H484" s="108"/>
      <c r="I484" s="108"/>
      <c r="J484" s="885"/>
      <c r="K484" s="886"/>
      <c r="L484" s="886"/>
      <c r="M484" s="886"/>
      <c r="N484" s="886"/>
      <c r="O484" s="886"/>
      <c r="P484" s="886"/>
      <c r="Q484" s="886"/>
      <c r="R484" s="886"/>
      <c r="S484" s="886"/>
      <c r="T484" s="887"/>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8"/>
    </row>
    <row r="485" spans="1:50" ht="18.75" hidden="1" customHeight="1" x14ac:dyDescent="0.15">
      <c r="A485" s="174"/>
      <c r="B485" s="171"/>
      <c r="C485" s="165"/>
      <c r="D485" s="171"/>
      <c r="E485" s="327" t="s">
        <v>196</v>
      </c>
      <c r="F485" s="328"/>
      <c r="G485" s="329"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1" t="s">
        <v>195</v>
      </c>
      <c r="AF485" s="322"/>
      <c r="AG485" s="322"/>
      <c r="AH485" s="323"/>
      <c r="AI485" s="324" t="s">
        <v>334</v>
      </c>
      <c r="AJ485" s="324"/>
      <c r="AK485" s="324"/>
      <c r="AL485" s="144"/>
      <c r="AM485" s="324" t="s">
        <v>347</v>
      </c>
      <c r="AN485" s="324"/>
      <c r="AO485" s="324"/>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5"/>
      <c r="AR486" s="185"/>
      <c r="AS486" s="118" t="s">
        <v>188</v>
      </c>
      <c r="AT486" s="119"/>
      <c r="AU486" s="185"/>
      <c r="AV486" s="185"/>
      <c r="AW486" s="118" t="s">
        <v>177</v>
      </c>
      <c r="AX486" s="180"/>
    </row>
    <row r="487" spans="1:50" ht="23.25" hidden="1" customHeight="1" x14ac:dyDescent="0.15">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15">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15">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64" t="s">
        <v>178</v>
      </c>
      <c r="AC489" s="564"/>
      <c r="AD489" s="564"/>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15">
      <c r="A490" s="174"/>
      <c r="B490" s="171"/>
      <c r="C490" s="165"/>
      <c r="D490" s="171"/>
      <c r="E490" s="327" t="s">
        <v>196</v>
      </c>
      <c r="F490" s="328"/>
      <c r="G490" s="329"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1" t="s">
        <v>195</v>
      </c>
      <c r="AF490" s="322"/>
      <c r="AG490" s="322"/>
      <c r="AH490" s="323"/>
      <c r="AI490" s="324" t="s">
        <v>334</v>
      </c>
      <c r="AJ490" s="324"/>
      <c r="AK490" s="324"/>
      <c r="AL490" s="144"/>
      <c r="AM490" s="324" t="s">
        <v>347</v>
      </c>
      <c r="AN490" s="324"/>
      <c r="AO490" s="324"/>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5"/>
      <c r="AR491" s="185"/>
      <c r="AS491" s="118" t="s">
        <v>188</v>
      </c>
      <c r="AT491" s="119"/>
      <c r="AU491" s="185"/>
      <c r="AV491" s="185"/>
      <c r="AW491" s="118" t="s">
        <v>177</v>
      </c>
      <c r="AX491" s="180"/>
    </row>
    <row r="492" spans="1:50" ht="23.25" hidden="1" customHeight="1" x14ac:dyDescent="0.15">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15">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15">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64" t="s">
        <v>178</v>
      </c>
      <c r="AC494" s="564"/>
      <c r="AD494" s="564"/>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15">
      <c r="A495" s="174"/>
      <c r="B495" s="171"/>
      <c r="C495" s="165"/>
      <c r="D495" s="171"/>
      <c r="E495" s="327" t="s">
        <v>196</v>
      </c>
      <c r="F495" s="328"/>
      <c r="G495" s="329"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1" t="s">
        <v>195</v>
      </c>
      <c r="AF495" s="322"/>
      <c r="AG495" s="322"/>
      <c r="AH495" s="323"/>
      <c r="AI495" s="324" t="s">
        <v>334</v>
      </c>
      <c r="AJ495" s="324"/>
      <c r="AK495" s="324"/>
      <c r="AL495" s="144"/>
      <c r="AM495" s="324" t="s">
        <v>347</v>
      </c>
      <c r="AN495" s="324"/>
      <c r="AO495" s="324"/>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5"/>
      <c r="AR496" s="185"/>
      <c r="AS496" s="118" t="s">
        <v>188</v>
      </c>
      <c r="AT496" s="119"/>
      <c r="AU496" s="185"/>
      <c r="AV496" s="185"/>
      <c r="AW496" s="118" t="s">
        <v>177</v>
      </c>
      <c r="AX496" s="180"/>
    </row>
    <row r="497" spans="1:50" ht="23.25" hidden="1" customHeight="1" x14ac:dyDescent="0.15">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15">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15">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64" t="s">
        <v>178</v>
      </c>
      <c r="AC499" s="564"/>
      <c r="AD499" s="564"/>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15">
      <c r="A500" s="174"/>
      <c r="B500" s="171"/>
      <c r="C500" s="165"/>
      <c r="D500" s="171"/>
      <c r="E500" s="327" t="s">
        <v>196</v>
      </c>
      <c r="F500" s="328"/>
      <c r="G500" s="329"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1" t="s">
        <v>195</v>
      </c>
      <c r="AF500" s="322"/>
      <c r="AG500" s="322"/>
      <c r="AH500" s="323"/>
      <c r="AI500" s="324" t="s">
        <v>334</v>
      </c>
      <c r="AJ500" s="324"/>
      <c r="AK500" s="324"/>
      <c r="AL500" s="144"/>
      <c r="AM500" s="324" t="s">
        <v>347</v>
      </c>
      <c r="AN500" s="324"/>
      <c r="AO500" s="324"/>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5"/>
      <c r="AR501" s="185"/>
      <c r="AS501" s="118" t="s">
        <v>188</v>
      </c>
      <c r="AT501" s="119"/>
      <c r="AU501" s="185"/>
      <c r="AV501" s="185"/>
      <c r="AW501" s="118" t="s">
        <v>177</v>
      </c>
      <c r="AX501" s="180"/>
    </row>
    <row r="502" spans="1:50" ht="23.25" hidden="1" customHeight="1" x14ac:dyDescent="0.15">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15">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15">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64" t="s">
        <v>178</v>
      </c>
      <c r="AC504" s="564"/>
      <c r="AD504" s="564"/>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15">
      <c r="A505" s="174"/>
      <c r="B505" s="171"/>
      <c r="C505" s="165"/>
      <c r="D505" s="171"/>
      <c r="E505" s="327" t="s">
        <v>196</v>
      </c>
      <c r="F505" s="328"/>
      <c r="G505" s="329"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1" t="s">
        <v>195</v>
      </c>
      <c r="AF505" s="322"/>
      <c r="AG505" s="322"/>
      <c r="AH505" s="323"/>
      <c r="AI505" s="324" t="s">
        <v>334</v>
      </c>
      <c r="AJ505" s="324"/>
      <c r="AK505" s="324"/>
      <c r="AL505" s="144"/>
      <c r="AM505" s="324" t="s">
        <v>347</v>
      </c>
      <c r="AN505" s="324"/>
      <c r="AO505" s="324"/>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5"/>
      <c r="AR506" s="185"/>
      <c r="AS506" s="118" t="s">
        <v>188</v>
      </c>
      <c r="AT506" s="119"/>
      <c r="AU506" s="185"/>
      <c r="AV506" s="185"/>
      <c r="AW506" s="118" t="s">
        <v>177</v>
      </c>
      <c r="AX506" s="180"/>
    </row>
    <row r="507" spans="1:50" ht="23.25" hidden="1" customHeight="1" x14ac:dyDescent="0.15">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15">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15">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64" t="s">
        <v>178</v>
      </c>
      <c r="AC509" s="564"/>
      <c r="AD509" s="564"/>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15">
      <c r="A510" s="174"/>
      <c r="B510" s="171"/>
      <c r="C510" s="165"/>
      <c r="D510" s="171"/>
      <c r="E510" s="327" t="s">
        <v>197</v>
      </c>
      <c r="F510" s="328"/>
      <c r="G510" s="329"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1" t="s">
        <v>195</v>
      </c>
      <c r="AF510" s="322"/>
      <c r="AG510" s="322"/>
      <c r="AH510" s="323"/>
      <c r="AI510" s="324" t="s">
        <v>334</v>
      </c>
      <c r="AJ510" s="324"/>
      <c r="AK510" s="324"/>
      <c r="AL510" s="144"/>
      <c r="AM510" s="324" t="s">
        <v>347</v>
      </c>
      <c r="AN510" s="324"/>
      <c r="AO510" s="324"/>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5"/>
      <c r="AR511" s="185"/>
      <c r="AS511" s="118" t="s">
        <v>188</v>
      </c>
      <c r="AT511" s="119"/>
      <c r="AU511" s="185"/>
      <c r="AV511" s="185"/>
      <c r="AW511" s="118" t="s">
        <v>177</v>
      </c>
      <c r="AX511" s="180"/>
    </row>
    <row r="512" spans="1:50" ht="23.25" hidden="1" customHeight="1" x14ac:dyDescent="0.15">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15">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15">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64" t="s">
        <v>14</v>
      </c>
      <c r="AC514" s="564"/>
      <c r="AD514" s="564"/>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15">
      <c r="A515" s="174"/>
      <c r="B515" s="171"/>
      <c r="C515" s="165"/>
      <c r="D515" s="171"/>
      <c r="E515" s="327" t="s">
        <v>197</v>
      </c>
      <c r="F515" s="328"/>
      <c r="G515" s="329"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1" t="s">
        <v>195</v>
      </c>
      <c r="AF515" s="322"/>
      <c r="AG515" s="322"/>
      <c r="AH515" s="323"/>
      <c r="AI515" s="324" t="s">
        <v>334</v>
      </c>
      <c r="AJ515" s="324"/>
      <c r="AK515" s="324"/>
      <c r="AL515" s="144"/>
      <c r="AM515" s="324" t="s">
        <v>347</v>
      </c>
      <c r="AN515" s="324"/>
      <c r="AO515" s="324"/>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5"/>
      <c r="AR516" s="185"/>
      <c r="AS516" s="118" t="s">
        <v>188</v>
      </c>
      <c r="AT516" s="119"/>
      <c r="AU516" s="185"/>
      <c r="AV516" s="185"/>
      <c r="AW516" s="118" t="s">
        <v>177</v>
      </c>
      <c r="AX516" s="180"/>
    </row>
    <row r="517" spans="1:50" ht="23.25" hidden="1" customHeight="1" x14ac:dyDescent="0.15">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15">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15">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64" t="s">
        <v>14</v>
      </c>
      <c r="AC519" s="564"/>
      <c r="AD519" s="564"/>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15">
      <c r="A520" s="174"/>
      <c r="B520" s="171"/>
      <c r="C520" s="165"/>
      <c r="D520" s="171"/>
      <c r="E520" s="327" t="s">
        <v>197</v>
      </c>
      <c r="F520" s="328"/>
      <c r="G520" s="329"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1" t="s">
        <v>195</v>
      </c>
      <c r="AF520" s="322"/>
      <c r="AG520" s="322"/>
      <c r="AH520" s="323"/>
      <c r="AI520" s="324" t="s">
        <v>334</v>
      </c>
      <c r="AJ520" s="324"/>
      <c r="AK520" s="324"/>
      <c r="AL520" s="144"/>
      <c r="AM520" s="324" t="s">
        <v>347</v>
      </c>
      <c r="AN520" s="324"/>
      <c r="AO520" s="324"/>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5"/>
      <c r="AR521" s="185"/>
      <c r="AS521" s="118" t="s">
        <v>188</v>
      </c>
      <c r="AT521" s="119"/>
      <c r="AU521" s="185"/>
      <c r="AV521" s="185"/>
      <c r="AW521" s="118" t="s">
        <v>177</v>
      </c>
      <c r="AX521" s="180"/>
    </row>
    <row r="522" spans="1:50" ht="23.25" hidden="1" customHeight="1" x14ac:dyDescent="0.15">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15">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15">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64" t="s">
        <v>14</v>
      </c>
      <c r="AC524" s="564"/>
      <c r="AD524" s="564"/>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15">
      <c r="A525" s="174"/>
      <c r="B525" s="171"/>
      <c r="C525" s="165"/>
      <c r="D525" s="171"/>
      <c r="E525" s="327" t="s">
        <v>197</v>
      </c>
      <c r="F525" s="328"/>
      <c r="G525" s="329"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1" t="s">
        <v>195</v>
      </c>
      <c r="AF525" s="322"/>
      <c r="AG525" s="322"/>
      <c r="AH525" s="323"/>
      <c r="AI525" s="324" t="s">
        <v>334</v>
      </c>
      <c r="AJ525" s="324"/>
      <c r="AK525" s="324"/>
      <c r="AL525" s="144"/>
      <c r="AM525" s="324" t="s">
        <v>347</v>
      </c>
      <c r="AN525" s="324"/>
      <c r="AO525" s="324"/>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5"/>
      <c r="AR526" s="185"/>
      <c r="AS526" s="118" t="s">
        <v>188</v>
      </c>
      <c r="AT526" s="119"/>
      <c r="AU526" s="185"/>
      <c r="AV526" s="185"/>
      <c r="AW526" s="118" t="s">
        <v>177</v>
      </c>
      <c r="AX526" s="180"/>
    </row>
    <row r="527" spans="1:50" ht="23.25" hidden="1" customHeight="1" x14ac:dyDescent="0.15">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15">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15">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64" t="s">
        <v>14</v>
      </c>
      <c r="AC529" s="564"/>
      <c r="AD529" s="564"/>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15">
      <c r="A530" s="174"/>
      <c r="B530" s="171"/>
      <c r="C530" s="165"/>
      <c r="D530" s="171"/>
      <c r="E530" s="327" t="s">
        <v>197</v>
      </c>
      <c r="F530" s="328"/>
      <c r="G530" s="329"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1" t="s">
        <v>195</v>
      </c>
      <c r="AF530" s="322"/>
      <c r="AG530" s="322"/>
      <c r="AH530" s="323"/>
      <c r="AI530" s="324" t="s">
        <v>334</v>
      </c>
      <c r="AJ530" s="324"/>
      <c r="AK530" s="324"/>
      <c r="AL530" s="144"/>
      <c r="AM530" s="324" t="s">
        <v>347</v>
      </c>
      <c r="AN530" s="324"/>
      <c r="AO530" s="324"/>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5"/>
      <c r="AR531" s="185"/>
      <c r="AS531" s="118" t="s">
        <v>188</v>
      </c>
      <c r="AT531" s="119"/>
      <c r="AU531" s="185"/>
      <c r="AV531" s="185"/>
      <c r="AW531" s="118" t="s">
        <v>177</v>
      </c>
      <c r="AX531" s="180"/>
    </row>
    <row r="532" spans="1:50" ht="23.25" hidden="1" customHeight="1" x14ac:dyDescent="0.15">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15">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15">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64" t="s">
        <v>14</v>
      </c>
      <c r="AC534" s="564"/>
      <c r="AD534" s="564"/>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15">
      <c r="A535" s="174"/>
      <c r="B535" s="171"/>
      <c r="C535" s="165"/>
      <c r="D535" s="171"/>
      <c r="E535" s="107" t="s">
        <v>331</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326</v>
      </c>
      <c r="F538" s="160"/>
      <c r="G538" s="884" t="s">
        <v>207</v>
      </c>
      <c r="H538" s="108"/>
      <c r="I538" s="108"/>
      <c r="J538" s="885"/>
      <c r="K538" s="886"/>
      <c r="L538" s="886"/>
      <c r="M538" s="886"/>
      <c r="N538" s="886"/>
      <c r="O538" s="886"/>
      <c r="P538" s="886"/>
      <c r="Q538" s="886"/>
      <c r="R538" s="886"/>
      <c r="S538" s="886"/>
      <c r="T538" s="887"/>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8"/>
    </row>
    <row r="539" spans="1:50" ht="18.75" hidden="1" customHeight="1" x14ac:dyDescent="0.15">
      <c r="A539" s="174"/>
      <c r="B539" s="171"/>
      <c r="C539" s="165"/>
      <c r="D539" s="171"/>
      <c r="E539" s="327" t="s">
        <v>196</v>
      </c>
      <c r="F539" s="328"/>
      <c r="G539" s="329"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1" t="s">
        <v>195</v>
      </c>
      <c r="AF539" s="322"/>
      <c r="AG539" s="322"/>
      <c r="AH539" s="323"/>
      <c r="AI539" s="324" t="s">
        <v>334</v>
      </c>
      <c r="AJ539" s="324"/>
      <c r="AK539" s="324"/>
      <c r="AL539" s="144"/>
      <c r="AM539" s="324" t="s">
        <v>347</v>
      </c>
      <c r="AN539" s="324"/>
      <c r="AO539" s="324"/>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5"/>
      <c r="AR540" s="185"/>
      <c r="AS540" s="118" t="s">
        <v>188</v>
      </c>
      <c r="AT540" s="119"/>
      <c r="AU540" s="185"/>
      <c r="AV540" s="185"/>
      <c r="AW540" s="118" t="s">
        <v>177</v>
      </c>
      <c r="AX540" s="180"/>
    </row>
    <row r="541" spans="1:50" ht="23.25" hidden="1" customHeight="1" x14ac:dyDescent="0.15">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15">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15">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64" t="s">
        <v>178</v>
      </c>
      <c r="AC543" s="564"/>
      <c r="AD543" s="564"/>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15">
      <c r="A544" s="174"/>
      <c r="B544" s="171"/>
      <c r="C544" s="165"/>
      <c r="D544" s="171"/>
      <c r="E544" s="327" t="s">
        <v>196</v>
      </c>
      <c r="F544" s="328"/>
      <c r="G544" s="329"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1" t="s">
        <v>195</v>
      </c>
      <c r="AF544" s="322"/>
      <c r="AG544" s="322"/>
      <c r="AH544" s="323"/>
      <c r="AI544" s="324" t="s">
        <v>334</v>
      </c>
      <c r="AJ544" s="324"/>
      <c r="AK544" s="324"/>
      <c r="AL544" s="144"/>
      <c r="AM544" s="324" t="s">
        <v>347</v>
      </c>
      <c r="AN544" s="324"/>
      <c r="AO544" s="324"/>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5"/>
      <c r="AR545" s="185"/>
      <c r="AS545" s="118" t="s">
        <v>188</v>
      </c>
      <c r="AT545" s="119"/>
      <c r="AU545" s="185"/>
      <c r="AV545" s="185"/>
      <c r="AW545" s="118" t="s">
        <v>177</v>
      </c>
      <c r="AX545" s="180"/>
    </row>
    <row r="546" spans="1:50" ht="23.25" hidden="1" customHeight="1" x14ac:dyDescent="0.15">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15">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15">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64" t="s">
        <v>178</v>
      </c>
      <c r="AC548" s="564"/>
      <c r="AD548" s="564"/>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15">
      <c r="A549" s="174"/>
      <c r="B549" s="171"/>
      <c r="C549" s="165"/>
      <c r="D549" s="171"/>
      <c r="E549" s="327" t="s">
        <v>196</v>
      </c>
      <c r="F549" s="328"/>
      <c r="G549" s="329"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1" t="s">
        <v>195</v>
      </c>
      <c r="AF549" s="322"/>
      <c r="AG549" s="322"/>
      <c r="AH549" s="323"/>
      <c r="AI549" s="324" t="s">
        <v>334</v>
      </c>
      <c r="AJ549" s="324"/>
      <c r="AK549" s="324"/>
      <c r="AL549" s="144"/>
      <c r="AM549" s="324" t="s">
        <v>347</v>
      </c>
      <c r="AN549" s="324"/>
      <c r="AO549" s="324"/>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5"/>
      <c r="AR550" s="185"/>
      <c r="AS550" s="118" t="s">
        <v>188</v>
      </c>
      <c r="AT550" s="119"/>
      <c r="AU550" s="185"/>
      <c r="AV550" s="185"/>
      <c r="AW550" s="118" t="s">
        <v>177</v>
      </c>
      <c r="AX550" s="180"/>
    </row>
    <row r="551" spans="1:50" ht="23.25" hidden="1" customHeight="1" x14ac:dyDescent="0.15">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15">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15">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64" t="s">
        <v>178</v>
      </c>
      <c r="AC553" s="564"/>
      <c r="AD553" s="564"/>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15">
      <c r="A554" s="174"/>
      <c r="B554" s="171"/>
      <c r="C554" s="165"/>
      <c r="D554" s="171"/>
      <c r="E554" s="327" t="s">
        <v>196</v>
      </c>
      <c r="F554" s="328"/>
      <c r="G554" s="329"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1" t="s">
        <v>195</v>
      </c>
      <c r="AF554" s="322"/>
      <c r="AG554" s="322"/>
      <c r="AH554" s="323"/>
      <c r="AI554" s="324" t="s">
        <v>334</v>
      </c>
      <c r="AJ554" s="324"/>
      <c r="AK554" s="324"/>
      <c r="AL554" s="144"/>
      <c r="AM554" s="324" t="s">
        <v>347</v>
      </c>
      <c r="AN554" s="324"/>
      <c r="AO554" s="324"/>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5"/>
      <c r="AR555" s="185"/>
      <c r="AS555" s="118" t="s">
        <v>188</v>
      </c>
      <c r="AT555" s="119"/>
      <c r="AU555" s="185"/>
      <c r="AV555" s="185"/>
      <c r="AW555" s="118" t="s">
        <v>177</v>
      </c>
      <c r="AX555" s="180"/>
    </row>
    <row r="556" spans="1:50" ht="23.25" hidden="1" customHeight="1" x14ac:dyDescent="0.15">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15">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15">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64" t="s">
        <v>178</v>
      </c>
      <c r="AC558" s="564"/>
      <c r="AD558" s="564"/>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15">
      <c r="A559" s="174"/>
      <c r="B559" s="171"/>
      <c r="C559" s="165"/>
      <c r="D559" s="171"/>
      <c r="E559" s="327" t="s">
        <v>196</v>
      </c>
      <c r="F559" s="328"/>
      <c r="G559" s="329"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1" t="s">
        <v>195</v>
      </c>
      <c r="AF559" s="322"/>
      <c r="AG559" s="322"/>
      <c r="AH559" s="323"/>
      <c r="AI559" s="324" t="s">
        <v>334</v>
      </c>
      <c r="AJ559" s="324"/>
      <c r="AK559" s="324"/>
      <c r="AL559" s="144"/>
      <c r="AM559" s="324" t="s">
        <v>347</v>
      </c>
      <c r="AN559" s="324"/>
      <c r="AO559" s="324"/>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5"/>
      <c r="AR560" s="185"/>
      <c r="AS560" s="118" t="s">
        <v>188</v>
      </c>
      <c r="AT560" s="119"/>
      <c r="AU560" s="185"/>
      <c r="AV560" s="185"/>
      <c r="AW560" s="118" t="s">
        <v>177</v>
      </c>
      <c r="AX560" s="180"/>
    </row>
    <row r="561" spans="1:50" ht="23.25" hidden="1" customHeight="1" x14ac:dyDescent="0.15">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15">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15">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64" t="s">
        <v>178</v>
      </c>
      <c r="AC563" s="564"/>
      <c r="AD563" s="564"/>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15">
      <c r="A564" s="174"/>
      <c r="B564" s="171"/>
      <c r="C564" s="165"/>
      <c r="D564" s="171"/>
      <c r="E564" s="327" t="s">
        <v>197</v>
      </c>
      <c r="F564" s="328"/>
      <c r="G564" s="329"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1" t="s">
        <v>195</v>
      </c>
      <c r="AF564" s="322"/>
      <c r="AG564" s="322"/>
      <c r="AH564" s="323"/>
      <c r="AI564" s="324" t="s">
        <v>334</v>
      </c>
      <c r="AJ564" s="324"/>
      <c r="AK564" s="324"/>
      <c r="AL564" s="144"/>
      <c r="AM564" s="324" t="s">
        <v>347</v>
      </c>
      <c r="AN564" s="324"/>
      <c r="AO564" s="324"/>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5"/>
      <c r="AR565" s="185"/>
      <c r="AS565" s="118" t="s">
        <v>188</v>
      </c>
      <c r="AT565" s="119"/>
      <c r="AU565" s="185"/>
      <c r="AV565" s="185"/>
      <c r="AW565" s="118" t="s">
        <v>177</v>
      </c>
      <c r="AX565" s="180"/>
    </row>
    <row r="566" spans="1:50" ht="23.25" hidden="1" customHeight="1" x14ac:dyDescent="0.15">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15">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15">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64" t="s">
        <v>14</v>
      </c>
      <c r="AC568" s="564"/>
      <c r="AD568" s="564"/>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15">
      <c r="A569" s="174"/>
      <c r="B569" s="171"/>
      <c r="C569" s="165"/>
      <c r="D569" s="171"/>
      <c r="E569" s="327" t="s">
        <v>197</v>
      </c>
      <c r="F569" s="328"/>
      <c r="G569" s="329"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1" t="s">
        <v>195</v>
      </c>
      <c r="AF569" s="322"/>
      <c r="AG569" s="322"/>
      <c r="AH569" s="323"/>
      <c r="AI569" s="324" t="s">
        <v>334</v>
      </c>
      <c r="AJ569" s="324"/>
      <c r="AK569" s="324"/>
      <c r="AL569" s="144"/>
      <c r="AM569" s="324" t="s">
        <v>347</v>
      </c>
      <c r="AN569" s="324"/>
      <c r="AO569" s="324"/>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5"/>
      <c r="AR570" s="185"/>
      <c r="AS570" s="118" t="s">
        <v>188</v>
      </c>
      <c r="AT570" s="119"/>
      <c r="AU570" s="185"/>
      <c r="AV570" s="185"/>
      <c r="AW570" s="118" t="s">
        <v>177</v>
      </c>
      <c r="AX570" s="180"/>
    </row>
    <row r="571" spans="1:50" ht="23.25" hidden="1" customHeight="1" x14ac:dyDescent="0.15">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15">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15">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64" t="s">
        <v>14</v>
      </c>
      <c r="AC573" s="564"/>
      <c r="AD573" s="564"/>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15">
      <c r="A574" s="174"/>
      <c r="B574" s="171"/>
      <c r="C574" s="165"/>
      <c r="D574" s="171"/>
      <c r="E574" s="327" t="s">
        <v>197</v>
      </c>
      <c r="F574" s="328"/>
      <c r="G574" s="329"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1" t="s">
        <v>195</v>
      </c>
      <c r="AF574" s="322"/>
      <c r="AG574" s="322"/>
      <c r="AH574" s="323"/>
      <c r="AI574" s="324" t="s">
        <v>334</v>
      </c>
      <c r="AJ574" s="324"/>
      <c r="AK574" s="324"/>
      <c r="AL574" s="144"/>
      <c r="AM574" s="324" t="s">
        <v>347</v>
      </c>
      <c r="AN574" s="324"/>
      <c r="AO574" s="324"/>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5"/>
      <c r="AR575" s="185"/>
      <c r="AS575" s="118" t="s">
        <v>188</v>
      </c>
      <c r="AT575" s="119"/>
      <c r="AU575" s="185"/>
      <c r="AV575" s="185"/>
      <c r="AW575" s="118" t="s">
        <v>177</v>
      </c>
      <c r="AX575" s="180"/>
    </row>
    <row r="576" spans="1:50" ht="23.25" hidden="1" customHeight="1" x14ac:dyDescent="0.15">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15">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15">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64" t="s">
        <v>14</v>
      </c>
      <c r="AC578" s="564"/>
      <c r="AD578" s="564"/>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15">
      <c r="A579" s="174"/>
      <c r="B579" s="171"/>
      <c r="C579" s="165"/>
      <c r="D579" s="171"/>
      <c r="E579" s="327" t="s">
        <v>197</v>
      </c>
      <c r="F579" s="328"/>
      <c r="G579" s="329"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1" t="s">
        <v>195</v>
      </c>
      <c r="AF579" s="322"/>
      <c r="AG579" s="322"/>
      <c r="AH579" s="323"/>
      <c r="AI579" s="324" t="s">
        <v>334</v>
      </c>
      <c r="AJ579" s="324"/>
      <c r="AK579" s="324"/>
      <c r="AL579" s="144"/>
      <c r="AM579" s="324" t="s">
        <v>347</v>
      </c>
      <c r="AN579" s="324"/>
      <c r="AO579" s="324"/>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5"/>
      <c r="AR580" s="185"/>
      <c r="AS580" s="118" t="s">
        <v>188</v>
      </c>
      <c r="AT580" s="119"/>
      <c r="AU580" s="185"/>
      <c r="AV580" s="185"/>
      <c r="AW580" s="118" t="s">
        <v>177</v>
      </c>
      <c r="AX580" s="180"/>
    </row>
    <row r="581" spans="1:50" ht="23.25" hidden="1" customHeight="1" x14ac:dyDescent="0.15">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15">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15">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64" t="s">
        <v>14</v>
      </c>
      <c r="AC583" s="564"/>
      <c r="AD583" s="564"/>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15">
      <c r="A584" s="174"/>
      <c r="B584" s="171"/>
      <c r="C584" s="165"/>
      <c r="D584" s="171"/>
      <c r="E584" s="327" t="s">
        <v>197</v>
      </c>
      <c r="F584" s="328"/>
      <c r="G584" s="329"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1" t="s">
        <v>195</v>
      </c>
      <c r="AF584" s="322"/>
      <c r="AG584" s="322"/>
      <c r="AH584" s="323"/>
      <c r="AI584" s="324" t="s">
        <v>334</v>
      </c>
      <c r="AJ584" s="324"/>
      <c r="AK584" s="324"/>
      <c r="AL584" s="144"/>
      <c r="AM584" s="324" t="s">
        <v>347</v>
      </c>
      <c r="AN584" s="324"/>
      <c r="AO584" s="324"/>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5"/>
      <c r="AR585" s="185"/>
      <c r="AS585" s="118" t="s">
        <v>188</v>
      </c>
      <c r="AT585" s="119"/>
      <c r="AU585" s="185"/>
      <c r="AV585" s="185"/>
      <c r="AW585" s="118" t="s">
        <v>177</v>
      </c>
      <c r="AX585" s="180"/>
    </row>
    <row r="586" spans="1:50" ht="23.25" hidden="1" customHeight="1" x14ac:dyDescent="0.15">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15">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15">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64" t="s">
        <v>14</v>
      </c>
      <c r="AC588" s="564"/>
      <c r="AD588" s="564"/>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15">
      <c r="A589" s="174"/>
      <c r="B589" s="171"/>
      <c r="C589" s="165"/>
      <c r="D589" s="171"/>
      <c r="E589" s="107" t="s">
        <v>331</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325</v>
      </c>
      <c r="F592" s="160"/>
      <c r="G592" s="884" t="s">
        <v>207</v>
      </c>
      <c r="H592" s="108"/>
      <c r="I592" s="108"/>
      <c r="J592" s="885"/>
      <c r="K592" s="886"/>
      <c r="L592" s="886"/>
      <c r="M592" s="886"/>
      <c r="N592" s="886"/>
      <c r="O592" s="886"/>
      <c r="P592" s="886"/>
      <c r="Q592" s="886"/>
      <c r="R592" s="886"/>
      <c r="S592" s="886"/>
      <c r="T592" s="887"/>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8"/>
    </row>
    <row r="593" spans="1:50" ht="18.75" hidden="1" customHeight="1" x14ac:dyDescent="0.15">
      <c r="A593" s="174"/>
      <c r="B593" s="171"/>
      <c r="C593" s="165"/>
      <c r="D593" s="171"/>
      <c r="E593" s="327" t="s">
        <v>196</v>
      </c>
      <c r="F593" s="328"/>
      <c r="G593" s="329"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1" t="s">
        <v>195</v>
      </c>
      <c r="AF593" s="322"/>
      <c r="AG593" s="322"/>
      <c r="AH593" s="323"/>
      <c r="AI593" s="324" t="s">
        <v>334</v>
      </c>
      <c r="AJ593" s="324"/>
      <c r="AK593" s="324"/>
      <c r="AL593" s="144"/>
      <c r="AM593" s="324" t="s">
        <v>347</v>
      </c>
      <c r="AN593" s="324"/>
      <c r="AO593" s="324"/>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5"/>
      <c r="AR594" s="185"/>
      <c r="AS594" s="118" t="s">
        <v>188</v>
      </c>
      <c r="AT594" s="119"/>
      <c r="AU594" s="185"/>
      <c r="AV594" s="185"/>
      <c r="AW594" s="118" t="s">
        <v>177</v>
      </c>
      <c r="AX594" s="180"/>
    </row>
    <row r="595" spans="1:50" ht="23.25" hidden="1" customHeight="1" x14ac:dyDescent="0.15">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15">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15">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64" t="s">
        <v>178</v>
      </c>
      <c r="AC597" s="564"/>
      <c r="AD597" s="564"/>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15">
      <c r="A598" s="174"/>
      <c r="B598" s="171"/>
      <c r="C598" s="165"/>
      <c r="D598" s="171"/>
      <c r="E598" s="327" t="s">
        <v>196</v>
      </c>
      <c r="F598" s="328"/>
      <c r="G598" s="329"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1" t="s">
        <v>195</v>
      </c>
      <c r="AF598" s="322"/>
      <c r="AG598" s="322"/>
      <c r="AH598" s="323"/>
      <c r="AI598" s="324" t="s">
        <v>334</v>
      </c>
      <c r="AJ598" s="324"/>
      <c r="AK598" s="324"/>
      <c r="AL598" s="144"/>
      <c r="AM598" s="324" t="s">
        <v>347</v>
      </c>
      <c r="AN598" s="324"/>
      <c r="AO598" s="324"/>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5"/>
      <c r="AR599" s="185"/>
      <c r="AS599" s="118" t="s">
        <v>188</v>
      </c>
      <c r="AT599" s="119"/>
      <c r="AU599" s="185"/>
      <c r="AV599" s="185"/>
      <c r="AW599" s="118" t="s">
        <v>177</v>
      </c>
      <c r="AX599" s="180"/>
    </row>
    <row r="600" spans="1:50" ht="23.25" hidden="1" customHeight="1" x14ac:dyDescent="0.15">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15">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15">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64" t="s">
        <v>178</v>
      </c>
      <c r="AC602" s="564"/>
      <c r="AD602" s="564"/>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15">
      <c r="A603" s="174"/>
      <c r="B603" s="171"/>
      <c r="C603" s="165"/>
      <c r="D603" s="171"/>
      <c r="E603" s="327" t="s">
        <v>196</v>
      </c>
      <c r="F603" s="328"/>
      <c r="G603" s="329"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1" t="s">
        <v>195</v>
      </c>
      <c r="AF603" s="322"/>
      <c r="AG603" s="322"/>
      <c r="AH603" s="323"/>
      <c r="AI603" s="324" t="s">
        <v>334</v>
      </c>
      <c r="AJ603" s="324"/>
      <c r="AK603" s="324"/>
      <c r="AL603" s="144"/>
      <c r="AM603" s="324" t="s">
        <v>347</v>
      </c>
      <c r="AN603" s="324"/>
      <c r="AO603" s="324"/>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5"/>
      <c r="AR604" s="185"/>
      <c r="AS604" s="118" t="s">
        <v>188</v>
      </c>
      <c r="AT604" s="119"/>
      <c r="AU604" s="185"/>
      <c r="AV604" s="185"/>
      <c r="AW604" s="118" t="s">
        <v>177</v>
      </c>
      <c r="AX604" s="180"/>
    </row>
    <row r="605" spans="1:50" ht="23.25" hidden="1" customHeight="1" x14ac:dyDescent="0.15">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15">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15">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64" t="s">
        <v>178</v>
      </c>
      <c r="AC607" s="564"/>
      <c r="AD607" s="564"/>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15">
      <c r="A608" s="174"/>
      <c r="B608" s="171"/>
      <c r="C608" s="165"/>
      <c r="D608" s="171"/>
      <c r="E608" s="327" t="s">
        <v>196</v>
      </c>
      <c r="F608" s="328"/>
      <c r="G608" s="329"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1" t="s">
        <v>195</v>
      </c>
      <c r="AF608" s="322"/>
      <c r="AG608" s="322"/>
      <c r="AH608" s="323"/>
      <c r="AI608" s="324" t="s">
        <v>334</v>
      </c>
      <c r="AJ608" s="324"/>
      <c r="AK608" s="324"/>
      <c r="AL608" s="144"/>
      <c r="AM608" s="324" t="s">
        <v>347</v>
      </c>
      <c r="AN608" s="324"/>
      <c r="AO608" s="324"/>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5"/>
      <c r="AR609" s="185"/>
      <c r="AS609" s="118" t="s">
        <v>188</v>
      </c>
      <c r="AT609" s="119"/>
      <c r="AU609" s="185"/>
      <c r="AV609" s="185"/>
      <c r="AW609" s="118" t="s">
        <v>177</v>
      </c>
      <c r="AX609" s="180"/>
    </row>
    <row r="610" spans="1:50" ht="23.25" hidden="1" customHeight="1" x14ac:dyDescent="0.15">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15">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15">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64" t="s">
        <v>178</v>
      </c>
      <c r="AC612" s="564"/>
      <c r="AD612" s="564"/>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15">
      <c r="A613" s="174"/>
      <c r="B613" s="171"/>
      <c r="C613" s="165"/>
      <c r="D613" s="171"/>
      <c r="E613" s="327" t="s">
        <v>196</v>
      </c>
      <c r="F613" s="328"/>
      <c r="G613" s="329"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1" t="s">
        <v>195</v>
      </c>
      <c r="AF613" s="322"/>
      <c r="AG613" s="322"/>
      <c r="AH613" s="323"/>
      <c r="AI613" s="324" t="s">
        <v>334</v>
      </c>
      <c r="AJ613" s="324"/>
      <c r="AK613" s="324"/>
      <c r="AL613" s="144"/>
      <c r="AM613" s="324" t="s">
        <v>347</v>
      </c>
      <c r="AN613" s="324"/>
      <c r="AO613" s="324"/>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5"/>
      <c r="AR614" s="185"/>
      <c r="AS614" s="118" t="s">
        <v>188</v>
      </c>
      <c r="AT614" s="119"/>
      <c r="AU614" s="185"/>
      <c r="AV614" s="185"/>
      <c r="AW614" s="118" t="s">
        <v>177</v>
      </c>
      <c r="AX614" s="180"/>
    </row>
    <row r="615" spans="1:50" ht="23.25" hidden="1" customHeight="1" x14ac:dyDescent="0.15">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15">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15">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64" t="s">
        <v>178</v>
      </c>
      <c r="AC617" s="564"/>
      <c r="AD617" s="564"/>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15">
      <c r="A618" s="174"/>
      <c r="B618" s="171"/>
      <c r="C618" s="165"/>
      <c r="D618" s="171"/>
      <c r="E618" s="327" t="s">
        <v>197</v>
      </c>
      <c r="F618" s="328"/>
      <c r="G618" s="329"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1" t="s">
        <v>195</v>
      </c>
      <c r="AF618" s="322"/>
      <c r="AG618" s="322"/>
      <c r="AH618" s="323"/>
      <c r="AI618" s="324" t="s">
        <v>334</v>
      </c>
      <c r="AJ618" s="324"/>
      <c r="AK618" s="324"/>
      <c r="AL618" s="144"/>
      <c r="AM618" s="324" t="s">
        <v>347</v>
      </c>
      <c r="AN618" s="324"/>
      <c r="AO618" s="324"/>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5"/>
      <c r="AR619" s="185"/>
      <c r="AS619" s="118" t="s">
        <v>188</v>
      </c>
      <c r="AT619" s="119"/>
      <c r="AU619" s="185"/>
      <c r="AV619" s="185"/>
      <c r="AW619" s="118" t="s">
        <v>177</v>
      </c>
      <c r="AX619" s="180"/>
    </row>
    <row r="620" spans="1:50" ht="23.25" hidden="1" customHeight="1" x14ac:dyDescent="0.15">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15">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15">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64" t="s">
        <v>14</v>
      </c>
      <c r="AC622" s="564"/>
      <c r="AD622" s="564"/>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15">
      <c r="A623" s="174"/>
      <c r="B623" s="171"/>
      <c r="C623" s="165"/>
      <c r="D623" s="171"/>
      <c r="E623" s="327" t="s">
        <v>197</v>
      </c>
      <c r="F623" s="328"/>
      <c r="G623" s="329"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1" t="s">
        <v>195</v>
      </c>
      <c r="AF623" s="322"/>
      <c r="AG623" s="322"/>
      <c r="AH623" s="323"/>
      <c r="AI623" s="324" t="s">
        <v>334</v>
      </c>
      <c r="AJ623" s="324"/>
      <c r="AK623" s="324"/>
      <c r="AL623" s="144"/>
      <c r="AM623" s="324" t="s">
        <v>347</v>
      </c>
      <c r="AN623" s="324"/>
      <c r="AO623" s="324"/>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5"/>
      <c r="AR624" s="185"/>
      <c r="AS624" s="118" t="s">
        <v>188</v>
      </c>
      <c r="AT624" s="119"/>
      <c r="AU624" s="185"/>
      <c r="AV624" s="185"/>
      <c r="AW624" s="118" t="s">
        <v>177</v>
      </c>
      <c r="AX624" s="180"/>
    </row>
    <row r="625" spans="1:50" ht="23.25" hidden="1" customHeight="1" x14ac:dyDescent="0.15">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15">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15">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64" t="s">
        <v>14</v>
      </c>
      <c r="AC627" s="564"/>
      <c r="AD627" s="564"/>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15">
      <c r="A628" s="174"/>
      <c r="B628" s="171"/>
      <c r="C628" s="165"/>
      <c r="D628" s="171"/>
      <c r="E628" s="327" t="s">
        <v>197</v>
      </c>
      <c r="F628" s="328"/>
      <c r="G628" s="329"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1" t="s">
        <v>195</v>
      </c>
      <c r="AF628" s="322"/>
      <c r="AG628" s="322"/>
      <c r="AH628" s="323"/>
      <c r="AI628" s="324" t="s">
        <v>334</v>
      </c>
      <c r="AJ628" s="324"/>
      <c r="AK628" s="324"/>
      <c r="AL628" s="144"/>
      <c r="AM628" s="324" t="s">
        <v>347</v>
      </c>
      <c r="AN628" s="324"/>
      <c r="AO628" s="324"/>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5"/>
      <c r="AR629" s="185"/>
      <c r="AS629" s="118" t="s">
        <v>188</v>
      </c>
      <c r="AT629" s="119"/>
      <c r="AU629" s="185"/>
      <c r="AV629" s="185"/>
      <c r="AW629" s="118" t="s">
        <v>177</v>
      </c>
      <c r="AX629" s="180"/>
    </row>
    <row r="630" spans="1:50" ht="23.25" hidden="1" customHeight="1" x14ac:dyDescent="0.15">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15">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15">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64" t="s">
        <v>14</v>
      </c>
      <c r="AC632" s="564"/>
      <c r="AD632" s="564"/>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15">
      <c r="A633" s="174"/>
      <c r="B633" s="171"/>
      <c r="C633" s="165"/>
      <c r="D633" s="171"/>
      <c r="E633" s="327" t="s">
        <v>197</v>
      </c>
      <c r="F633" s="328"/>
      <c r="G633" s="329"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1" t="s">
        <v>195</v>
      </c>
      <c r="AF633" s="322"/>
      <c r="AG633" s="322"/>
      <c r="AH633" s="323"/>
      <c r="AI633" s="324" t="s">
        <v>334</v>
      </c>
      <c r="AJ633" s="324"/>
      <c r="AK633" s="324"/>
      <c r="AL633" s="144"/>
      <c r="AM633" s="324" t="s">
        <v>347</v>
      </c>
      <c r="AN633" s="324"/>
      <c r="AO633" s="324"/>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5"/>
      <c r="AR634" s="185"/>
      <c r="AS634" s="118" t="s">
        <v>188</v>
      </c>
      <c r="AT634" s="119"/>
      <c r="AU634" s="185"/>
      <c r="AV634" s="185"/>
      <c r="AW634" s="118" t="s">
        <v>177</v>
      </c>
      <c r="AX634" s="180"/>
    </row>
    <row r="635" spans="1:50" ht="23.25" hidden="1" customHeight="1" x14ac:dyDescent="0.15">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15">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15">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64" t="s">
        <v>14</v>
      </c>
      <c r="AC637" s="564"/>
      <c r="AD637" s="564"/>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15">
      <c r="A638" s="174"/>
      <c r="B638" s="171"/>
      <c r="C638" s="165"/>
      <c r="D638" s="171"/>
      <c r="E638" s="327" t="s">
        <v>197</v>
      </c>
      <c r="F638" s="328"/>
      <c r="G638" s="329"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1" t="s">
        <v>195</v>
      </c>
      <c r="AF638" s="322"/>
      <c r="AG638" s="322"/>
      <c r="AH638" s="323"/>
      <c r="AI638" s="324" t="s">
        <v>334</v>
      </c>
      <c r="AJ638" s="324"/>
      <c r="AK638" s="324"/>
      <c r="AL638" s="144"/>
      <c r="AM638" s="324" t="s">
        <v>347</v>
      </c>
      <c r="AN638" s="324"/>
      <c r="AO638" s="324"/>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5"/>
      <c r="AR639" s="185"/>
      <c r="AS639" s="118" t="s">
        <v>188</v>
      </c>
      <c r="AT639" s="119"/>
      <c r="AU639" s="185"/>
      <c r="AV639" s="185"/>
      <c r="AW639" s="118" t="s">
        <v>177</v>
      </c>
      <c r="AX639" s="180"/>
    </row>
    <row r="640" spans="1:50" ht="23.25" hidden="1" customHeight="1" x14ac:dyDescent="0.15">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15">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15">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64" t="s">
        <v>14</v>
      </c>
      <c r="AC642" s="564"/>
      <c r="AD642" s="564"/>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15">
      <c r="A643" s="174"/>
      <c r="B643" s="171"/>
      <c r="C643" s="165"/>
      <c r="D643" s="171"/>
      <c r="E643" s="107" t="s">
        <v>331</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326</v>
      </c>
      <c r="F646" s="160"/>
      <c r="G646" s="884" t="s">
        <v>207</v>
      </c>
      <c r="H646" s="108"/>
      <c r="I646" s="108"/>
      <c r="J646" s="885"/>
      <c r="K646" s="886"/>
      <c r="L646" s="886"/>
      <c r="M646" s="886"/>
      <c r="N646" s="886"/>
      <c r="O646" s="886"/>
      <c r="P646" s="886"/>
      <c r="Q646" s="886"/>
      <c r="R646" s="886"/>
      <c r="S646" s="886"/>
      <c r="T646" s="887"/>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8"/>
    </row>
    <row r="647" spans="1:50" ht="18.75" hidden="1" customHeight="1" x14ac:dyDescent="0.15">
      <c r="A647" s="174"/>
      <c r="B647" s="171"/>
      <c r="C647" s="165"/>
      <c r="D647" s="171"/>
      <c r="E647" s="327" t="s">
        <v>196</v>
      </c>
      <c r="F647" s="328"/>
      <c r="G647" s="329"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1" t="s">
        <v>195</v>
      </c>
      <c r="AF647" s="322"/>
      <c r="AG647" s="322"/>
      <c r="AH647" s="323"/>
      <c r="AI647" s="324" t="s">
        <v>334</v>
      </c>
      <c r="AJ647" s="324"/>
      <c r="AK647" s="324"/>
      <c r="AL647" s="144"/>
      <c r="AM647" s="324" t="s">
        <v>347</v>
      </c>
      <c r="AN647" s="324"/>
      <c r="AO647" s="324"/>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5"/>
      <c r="AR648" s="185"/>
      <c r="AS648" s="118" t="s">
        <v>188</v>
      </c>
      <c r="AT648" s="119"/>
      <c r="AU648" s="185"/>
      <c r="AV648" s="185"/>
      <c r="AW648" s="118" t="s">
        <v>177</v>
      </c>
      <c r="AX648" s="180"/>
    </row>
    <row r="649" spans="1:50" ht="23.25" hidden="1" customHeight="1" x14ac:dyDescent="0.15">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15">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15">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64" t="s">
        <v>178</v>
      </c>
      <c r="AC651" s="564"/>
      <c r="AD651" s="564"/>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15">
      <c r="A652" s="174"/>
      <c r="B652" s="171"/>
      <c r="C652" s="165"/>
      <c r="D652" s="171"/>
      <c r="E652" s="327" t="s">
        <v>196</v>
      </c>
      <c r="F652" s="328"/>
      <c r="G652" s="329"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1" t="s">
        <v>195</v>
      </c>
      <c r="AF652" s="322"/>
      <c r="AG652" s="322"/>
      <c r="AH652" s="323"/>
      <c r="AI652" s="324" t="s">
        <v>334</v>
      </c>
      <c r="AJ652" s="324"/>
      <c r="AK652" s="324"/>
      <c r="AL652" s="144"/>
      <c r="AM652" s="324" t="s">
        <v>347</v>
      </c>
      <c r="AN652" s="324"/>
      <c r="AO652" s="324"/>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5"/>
      <c r="AR653" s="185"/>
      <c r="AS653" s="118" t="s">
        <v>188</v>
      </c>
      <c r="AT653" s="119"/>
      <c r="AU653" s="185"/>
      <c r="AV653" s="185"/>
      <c r="AW653" s="118" t="s">
        <v>177</v>
      </c>
      <c r="AX653" s="180"/>
    </row>
    <row r="654" spans="1:50" ht="23.25" hidden="1" customHeight="1" x14ac:dyDescent="0.15">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15">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15">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64" t="s">
        <v>178</v>
      </c>
      <c r="AC656" s="564"/>
      <c r="AD656" s="564"/>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15">
      <c r="A657" s="174"/>
      <c r="B657" s="171"/>
      <c r="C657" s="165"/>
      <c r="D657" s="171"/>
      <c r="E657" s="327" t="s">
        <v>196</v>
      </c>
      <c r="F657" s="328"/>
      <c r="G657" s="329"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1" t="s">
        <v>195</v>
      </c>
      <c r="AF657" s="322"/>
      <c r="AG657" s="322"/>
      <c r="AH657" s="323"/>
      <c r="AI657" s="324" t="s">
        <v>334</v>
      </c>
      <c r="AJ657" s="324"/>
      <c r="AK657" s="324"/>
      <c r="AL657" s="144"/>
      <c r="AM657" s="324" t="s">
        <v>347</v>
      </c>
      <c r="AN657" s="324"/>
      <c r="AO657" s="324"/>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5"/>
      <c r="AR658" s="185"/>
      <c r="AS658" s="118" t="s">
        <v>188</v>
      </c>
      <c r="AT658" s="119"/>
      <c r="AU658" s="185"/>
      <c r="AV658" s="185"/>
      <c r="AW658" s="118" t="s">
        <v>177</v>
      </c>
      <c r="AX658" s="180"/>
    </row>
    <row r="659" spans="1:50" ht="23.25" hidden="1" customHeight="1" x14ac:dyDescent="0.15">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15">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15">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64" t="s">
        <v>178</v>
      </c>
      <c r="AC661" s="564"/>
      <c r="AD661" s="564"/>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15">
      <c r="A662" s="174"/>
      <c r="B662" s="171"/>
      <c r="C662" s="165"/>
      <c r="D662" s="171"/>
      <c r="E662" s="327" t="s">
        <v>196</v>
      </c>
      <c r="F662" s="328"/>
      <c r="G662" s="329"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1" t="s">
        <v>195</v>
      </c>
      <c r="AF662" s="322"/>
      <c r="AG662" s="322"/>
      <c r="AH662" s="323"/>
      <c r="AI662" s="324" t="s">
        <v>334</v>
      </c>
      <c r="AJ662" s="324"/>
      <c r="AK662" s="324"/>
      <c r="AL662" s="144"/>
      <c r="AM662" s="324" t="s">
        <v>347</v>
      </c>
      <c r="AN662" s="324"/>
      <c r="AO662" s="324"/>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5"/>
      <c r="AR663" s="185"/>
      <c r="AS663" s="118" t="s">
        <v>188</v>
      </c>
      <c r="AT663" s="119"/>
      <c r="AU663" s="185"/>
      <c r="AV663" s="185"/>
      <c r="AW663" s="118" t="s">
        <v>177</v>
      </c>
      <c r="AX663" s="180"/>
    </row>
    <row r="664" spans="1:50" ht="23.25" hidden="1" customHeight="1" x14ac:dyDescent="0.15">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15">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15">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64" t="s">
        <v>178</v>
      </c>
      <c r="AC666" s="564"/>
      <c r="AD666" s="564"/>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15">
      <c r="A667" s="174"/>
      <c r="B667" s="171"/>
      <c r="C667" s="165"/>
      <c r="D667" s="171"/>
      <c r="E667" s="327" t="s">
        <v>196</v>
      </c>
      <c r="F667" s="328"/>
      <c r="G667" s="329"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1" t="s">
        <v>195</v>
      </c>
      <c r="AF667" s="322"/>
      <c r="AG667" s="322"/>
      <c r="AH667" s="323"/>
      <c r="AI667" s="324" t="s">
        <v>334</v>
      </c>
      <c r="AJ667" s="324"/>
      <c r="AK667" s="324"/>
      <c r="AL667" s="144"/>
      <c r="AM667" s="324" t="s">
        <v>347</v>
      </c>
      <c r="AN667" s="324"/>
      <c r="AO667" s="324"/>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5"/>
      <c r="AR668" s="185"/>
      <c r="AS668" s="118" t="s">
        <v>188</v>
      </c>
      <c r="AT668" s="119"/>
      <c r="AU668" s="185"/>
      <c r="AV668" s="185"/>
      <c r="AW668" s="118" t="s">
        <v>177</v>
      </c>
      <c r="AX668" s="180"/>
    </row>
    <row r="669" spans="1:50" ht="23.25" hidden="1" customHeight="1" x14ac:dyDescent="0.15">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15">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15">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64" t="s">
        <v>178</v>
      </c>
      <c r="AC671" s="564"/>
      <c r="AD671" s="564"/>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15">
      <c r="A672" s="174"/>
      <c r="B672" s="171"/>
      <c r="C672" s="165"/>
      <c r="D672" s="171"/>
      <c r="E672" s="327" t="s">
        <v>197</v>
      </c>
      <c r="F672" s="328"/>
      <c r="G672" s="329"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1" t="s">
        <v>195</v>
      </c>
      <c r="AF672" s="322"/>
      <c r="AG672" s="322"/>
      <c r="AH672" s="323"/>
      <c r="AI672" s="324" t="s">
        <v>334</v>
      </c>
      <c r="AJ672" s="324"/>
      <c r="AK672" s="324"/>
      <c r="AL672" s="144"/>
      <c r="AM672" s="324" t="s">
        <v>347</v>
      </c>
      <c r="AN672" s="324"/>
      <c r="AO672" s="324"/>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5"/>
      <c r="AR673" s="185"/>
      <c r="AS673" s="118" t="s">
        <v>188</v>
      </c>
      <c r="AT673" s="119"/>
      <c r="AU673" s="185"/>
      <c r="AV673" s="185"/>
      <c r="AW673" s="118" t="s">
        <v>177</v>
      </c>
      <c r="AX673" s="180"/>
    </row>
    <row r="674" spans="1:50" ht="23.25" hidden="1" customHeight="1" x14ac:dyDescent="0.15">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15">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15">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64" t="s">
        <v>14</v>
      </c>
      <c r="AC676" s="564"/>
      <c r="AD676" s="564"/>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15">
      <c r="A677" s="174"/>
      <c r="B677" s="171"/>
      <c r="C677" s="165"/>
      <c r="D677" s="171"/>
      <c r="E677" s="327" t="s">
        <v>197</v>
      </c>
      <c r="F677" s="328"/>
      <c r="G677" s="329"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1" t="s">
        <v>195</v>
      </c>
      <c r="AF677" s="322"/>
      <c r="AG677" s="322"/>
      <c r="AH677" s="323"/>
      <c r="AI677" s="324" t="s">
        <v>334</v>
      </c>
      <c r="AJ677" s="324"/>
      <c r="AK677" s="324"/>
      <c r="AL677" s="144"/>
      <c r="AM677" s="324" t="s">
        <v>347</v>
      </c>
      <c r="AN677" s="324"/>
      <c r="AO677" s="324"/>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5"/>
      <c r="AR678" s="185"/>
      <c r="AS678" s="118" t="s">
        <v>188</v>
      </c>
      <c r="AT678" s="119"/>
      <c r="AU678" s="185"/>
      <c r="AV678" s="185"/>
      <c r="AW678" s="118" t="s">
        <v>177</v>
      </c>
      <c r="AX678" s="180"/>
    </row>
    <row r="679" spans="1:50" ht="23.25" hidden="1" customHeight="1" x14ac:dyDescent="0.15">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15">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15">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64" t="s">
        <v>14</v>
      </c>
      <c r="AC681" s="564"/>
      <c r="AD681" s="564"/>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15">
      <c r="A682" s="174"/>
      <c r="B682" s="171"/>
      <c r="C682" s="165"/>
      <c r="D682" s="171"/>
      <c r="E682" s="327" t="s">
        <v>197</v>
      </c>
      <c r="F682" s="328"/>
      <c r="G682" s="329"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1" t="s">
        <v>195</v>
      </c>
      <c r="AF682" s="322"/>
      <c r="AG682" s="322"/>
      <c r="AH682" s="323"/>
      <c r="AI682" s="324" t="s">
        <v>334</v>
      </c>
      <c r="AJ682" s="324"/>
      <c r="AK682" s="324"/>
      <c r="AL682" s="144"/>
      <c r="AM682" s="324" t="s">
        <v>347</v>
      </c>
      <c r="AN682" s="324"/>
      <c r="AO682" s="324"/>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5"/>
      <c r="AR683" s="185"/>
      <c r="AS683" s="118" t="s">
        <v>188</v>
      </c>
      <c r="AT683" s="119"/>
      <c r="AU683" s="185"/>
      <c r="AV683" s="185"/>
      <c r="AW683" s="118" t="s">
        <v>177</v>
      </c>
      <c r="AX683" s="180"/>
    </row>
    <row r="684" spans="1:50" ht="23.25" hidden="1" customHeight="1" x14ac:dyDescent="0.15">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15">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15">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64" t="s">
        <v>14</v>
      </c>
      <c r="AC686" s="564"/>
      <c r="AD686" s="564"/>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15">
      <c r="A687" s="174"/>
      <c r="B687" s="171"/>
      <c r="C687" s="165"/>
      <c r="D687" s="171"/>
      <c r="E687" s="327" t="s">
        <v>197</v>
      </c>
      <c r="F687" s="328"/>
      <c r="G687" s="329"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1" t="s">
        <v>195</v>
      </c>
      <c r="AF687" s="322"/>
      <c r="AG687" s="322"/>
      <c r="AH687" s="323"/>
      <c r="AI687" s="324" t="s">
        <v>334</v>
      </c>
      <c r="AJ687" s="324"/>
      <c r="AK687" s="324"/>
      <c r="AL687" s="144"/>
      <c r="AM687" s="324" t="s">
        <v>347</v>
      </c>
      <c r="AN687" s="324"/>
      <c r="AO687" s="324"/>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5"/>
      <c r="AR688" s="185"/>
      <c r="AS688" s="118" t="s">
        <v>188</v>
      </c>
      <c r="AT688" s="119"/>
      <c r="AU688" s="185"/>
      <c r="AV688" s="185"/>
      <c r="AW688" s="118" t="s">
        <v>177</v>
      </c>
      <c r="AX688" s="180"/>
    </row>
    <row r="689" spans="1:50" ht="23.25" hidden="1" customHeight="1" x14ac:dyDescent="0.15">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15">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15">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64" t="s">
        <v>14</v>
      </c>
      <c r="AC691" s="564"/>
      <c r="AD691" s="564"/>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15">
      <c r="A692" s="174"/>
      <c r="B692" s="171"/>
      <c r="C692" s="165"/>
      <c r="D692" s="171"/>
      <c r="E692" s="327" t="s">
        <v>197</v>
      </c>
      <c r="F692" s="328"/>
      <c r="G692" s="329"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1" t="s">
        <v>195</v>
      </c>
      <c r="AF692" s="322"/>
      <c r="AG692" s="322"/>
      <c r="AH692" s="323"/>
      <c r="AI692" s="324" t="s">
        <v>334</v>
      </c>
      <c r="AJ692" s="324"/>
      <c r="AK692" s="324"/>
      <c r="AL692" s="144"/>
      <c r="AM692" s="324" t="s">
        <v>347</v>
      </c>
      <c r="AN692" s="324"/>
      <c r="AO692" s="324"/>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5"/>
      <c r="AR693" s="185"/>
      <c r="AS693" s="118" t="s">
        <v>188</v>
      </c>
      <c r="AT693" s="119"/>
      <c r="AU693" s="185"/>
      <c r="AV693" s="185"/>
      <c r="AW693" s="118" t="s">
        <v>177</v>
      </c>
      <c r="AX693" s="180"/>
    </row>
    <row r="694" spans="1:50" ht="23.25" hidden="1" customHeight="1" x14ac:dyDescent="0.15">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15">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15">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64" t="s">
        <v>14</v>
      </c>
      <c r="AC696" s="564"/>
      <c r="AD696" s="564"/>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hidden="1" customHeight="1" x14ac:dyDescent="0.15">
      <c r="A697" s="174"/>
      <c r="B697" s="171"/>
      <c r="C697" s="165"/>
      <c r="D697" s="171"/>
      <c r="E697" s="107" t="s">
        <v>331</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7"/>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2" t="s">
        <v>46</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0" ht="27"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09" t="s">
        <v>30</v>
      </c>
      <c r="AH701" s="367"/>
      <c r="AI701" s="367"/>
      <c r="AJ701" s="367"/>
      <c r="AK701" s="367"/>
      <c r="AL701" s="367"/>
      <c r="AM701" s="367"/>
      <c r="AN701" s="367"/>
      <c r="AO701" s="367"/>
      <c r="AP701" s="367"/>
      <c r="AQ701" s="367"/>
      <c r="AR701" s="367"/>
      <c r="AS701" s="367"/>
      <c r="AT701" s="367"/>
      <c r="AU701" s="367"/>
      <c r="AV701" s="367"/>
      <c r="AW701" s="367"/>
      <c r="AX701" s="810"/>
    </row>
    <row r="702" spans="1:50" ht="72" customHeight="1" x14ac:dyDescent="0.15">
      <c r="A702" s="855" t="s">
        <v>139</v>
      </c>
      <c r="B702" s="856"/>
      <c r="C702" s="693" t="s">
        <v>140</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30" t="s">
        <v>482</v>
      </c>
      <c r="AE702" s="331"/>
      <c r="AF702" s="331"/>
      <c r="AG702" s="370" t="s">
        <v>507</v>
      </c>
      <c r="AH702" s="371"/>
      <c r="AI702" s="371"/>
      <c r="AJ702" s="371"/>
      <c r="AK702" s="371"/>
      <c r="AL702" s="371"/>
      <c r="AM702" s="371"/>
      <c r="AN702" s="371"/>
      <c r="AO702" s="371"/>
      <c r="AP702" s="371"/>
      <c r="AQ702" s="371"/>
      <c r="AR702" s="371"/>
      <c r="AS702" s="371"/>
      <c r="AT702" s="371"/>
      <c r="AU702" s="371"/>
      <c r="AV702" s="371"/>
      <c r="AW702" s="371"/>
      <c r="AX702" s="372"/>
    </row>
    <row r="703" spans="1:50" ht="45" customHeight="1" x14ac:dyDescent="0.15">
      <c r="A703" s="857"/>
      <c r="B703" s="858"/>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7"/>
      <c r="AD703" s="312" t="s">
        <v>482</v>
      </c>
      <c r="AE703" s="313"/>
      <c r="AF703" s="313"/>
      <c r="AG703" s="86" t="s">
        <v>508</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15">
      <c r="A704" s="859"/>
      <c r="B704" s="860"/>
      <c r="C704" s="803" t="s">
        <v>141</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67" t="s">
        <v>482</v>
      </c>
      <c r="AE704" s="768"/>
      <c r="AF704" s="768"/>
      <c r="AG704" s="152" t="s">
        <v>509</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5" t="s">
        <v>38</v>
      </c>
      <c r="B705" s="626"/>
      <c r="C705" s="806" t="s">
        <v>40</v>
      </c>
      <c r="D705" s="807"/>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08"/>
      <c r="AD705" s="699" t="s">
        <v>482</v>
      </c>
      <c r="AE705" s="700"/>
      <c r="AF705" s="700"/>
      <c r="AG705" s="110" t="s">
        <v>510</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7"/>
      <c r="B706" s="628"/>
      <c r="C706" s="779"/>
      <c r="D706" s="780"/>
      <c r="E706" s="715" t="s">
        <v>302</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12" t="s">
        <v>511</v>
      </c>
      <c r="AE706" s="313"/>
      <c r="AF706" s="648"/>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7"/>
      <c r="B707" s="628"/>
      <c r="C707" s="781"/>
      <c r="D707" s="782"/>
      <c r="E707" s="718" t="s">
        <v>242</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20" t="s">
        <v>511</v>
      </c>
      <c r="AE707" s="821"/>
      <c r="AF707" s="821"/>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7"/>
      <c r="B708" s="629"/>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89" t="s">
        <v>482</v>
      </c>
      <c r="AE708" s="590"/>
      <c r="AF708" s="590"/>
      <c r="AG708" s="727" t="s">
        <v>512</v>
      </c>
      <c r="AH708" s="728"/>
      <c r="AI708" s="728"/>
      <c r="AJ708" s="728"/>
      <c r="AK708" s="728"/>
      <c r="AL708" s="728"/>
      <c r="AM708" s="728"/>
      <c r="AN708" s="728"/>
      <c r="AO708" s="728"/>
      <c r="AP708" s="728"/>
      <c r="AQ708" s="728"/>
      <c r="AR708" s="728"/>
      <c r="AS708" s="728"/>
      <c r="AT708" s="728"/>
      <c r="AU708" s="728"/>
      <c r="AV708" s="728"/>
      <c r="AW708" s="728"/>
      <c r="AX708" s="729"/>
    </row>
    <row r="709" spans="1:50" ht="54.95" customHeight="1" x14ac:dyDescent="0.15">
      <c r="A709" s="627"/>
      <c r="B709" s="629"/>
      <c r="C709" s="376" t="s">
        <v>142</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12" t="s">
        <v>482</v>
      </c>
      <c r="AE709" s="313"/>
      <c r="AF709" s="313"/>
      <c r="AG709" s="86" t="s">
        <v>513</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7"/>
      <c r="B710" s="629"/>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12" t="s">
        <v>482</v>
      </c>
      <c r="AE710" s="313"/>
      <c r="AF710" s="313"/>
      <c r="AG710" s="86" t="s">
        <v>514</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7"/>
      <c r="B711" s="629"/>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598"/>
      <c r="AD711" s="312" t="s">
        <v>482</v>
      </c>
      <c r="AE711" s="313"/>
      <c r="AF711" s="313"/>
      <c r="AG711" s="86" t="s">
        <v>515</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7"/>
      <c r="B712" s="629"/>
      <c r="C712" s="376" t="s">
        <v>269</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598"/>
      <c r="AD712" s="767" t="s">
        <v>518</v>
      </c>
      <c r="AE712" s="768"/>
      <c r="AF712" s="768"/>
      <c r="AG712" s="795"/>
      <c r="AH712" s="796"/>
      <c r="AI712" s="796"/>
      <c r="AJ712" s="796"/>
      <c r="AK712" s="796"/>
      <c r="AL712" s="796"/>
      <c r="AM712" s="796"/>
      <c r="AN712" s="796"/>
      <c r="AO712" s="796"/>
      <c r="AP712" s="796"/>
      <c r="AQ712" s="796"/>
      <c r="AR712" s="796"/>
      <c r="AS712" s="796"/>
      <c r="AT712" s="796"/>
      <c r="AU712" s="796"/>
      <c r="AV712" s="796"/>
      <c r="AW712" s="796"/>
      <c r="AX712" s="797"/>
    </row>
    <row r="713" spans="1:50" ht="59.25" customHeight="1" x14ac:dyDescent="0.15">
      <c r="A713" s="627"/>
      <c r="B713" s="629"/>
      <c r="C713" s="966" t="s">
        <v>270</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12" t="s">
        <v>482</v>
      </c>
      <c r="AE713" s="313"/>
      <c r="AF713" s="648"/>
      <c r="AG713" s="86" t="s">
        <v>516</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0"/>
      <c r="B714" s="631"/>
      <c r="C714" s="632" t="s">
        <v>247</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92" t="s">
        <v>482</v>
      </c>
      <c r="AE714" s="793"/>
      <c r="AF714" s="794"/>
      <c r="AG714" s="721" t="s">
        <v>517</v>
      </c>
      <c r="AH714" s="722"/>
      <c r="AI714" s="722"/>
      <c r="AJ714" s="722"/>
      <c r="AK714" s="722"/>
      <c r="AL714" s="722"/>
      <c r="AM714" s="722"/>
      <c r="AN714" s="722"/>
      <c r="AO714" s="722"/>
      <c r="AP714" s="722"/>
      <c r="AQ714" s="722"/>
      <c r="AR714" s="722"/>
      <c r="AS714" s="722"/>
      <c r="AT714" s="722"/>
      <c r="AU714" s="722"/>
      <c r="AV714" s="722"/>
      <c r="AW714" s="722"/>
      <c r="AX714" s="723"/>
    </row>
    <row r="715" spans="1:50" ht="45" customHeight="1" x14ac:dyDescent="0.15">
      <c r="A715" s="625" t="s">
        <v>39</v>
      </c>
      <c r="B715" s="769"/>
      <c r="C715" s="770" t="s">
        <v>248</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89" t="s">
        <v>482</v>
      </c>
      <c r="AE715" s="590"/>
      <c r="AF715" s="641"/>
      <c r="AG715" s="727" t="s">
        <v>519</v>
      </c>
      <c r="AH715" s="728"/>
      <c r="AI715" s="728"/>
      <c r="AJ715" s="728"/>
      <c r="AK715" s="728"/>
      <c r="AL715" s="728"/>
      <c r="AM715" s="728"/>
      <c r="AN715" s="728"/>
      <c r="AO715" s="728"/>
      <c r="AP715" s="728"/>
      <c r="AQ715" s="728"/>
      <c r="AR715" s="728"/>
      <c r="AS715" s="728"/>
      <c r="AT715" s="728"/>
      <c r="AU715" s="728"/>
      <c r="AV715" s="728"/>
      <c r="AW715" s="728"/>
      <c r="AX715" s="729"/>
    </row>
    <row r="716" spans="1:50" ht="45" customHeight="1" x14ac:dyDescent="0.15">
      <c r="A716" s="627"/>
      <c r="B716" s="629"/>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1" t="s">
        <v>482</v>
      </c>
      <c r="AE716" s="612"/>
      <c r="AF716" s="612"/>
      <c r="AG716" s="86" t="s">
        <v>520</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7"/>
      <c r="B717" s="629"/>
      <c r="C717" s="376" t="s">
        <v>198</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12" t="s">
        <v>482</v>
      </c>
      <c r="AE717" s="313"/>
      <c r="AF717" s="313"/>
      <c r="AG717" s="86" t="s">
        <v>521</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0"/>
      <c r="B718" s="631"/>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12" t="s">
        <v>482</v>
      </c>
      <c r="AE718" s="313"/>
      <c r="AF718" s="313"/>
      <c r="AG718" s="112" t="s">
        <v>522</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1" t="s">
        <v>57</v>
      </c>
      <c r="B719" s="762"/>
      <c r="C719" s="608" t="s">
        <v>143</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9" t="s">
        <v>518</v>
      </c>
      <c r="AE719" s="590"/>
      <c r="AF719" s="590"/>
      <c r="AG719" s="110" t="s">
        <v>523</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3"/>
      <c r="B720" s="764"/>
      <c r="C720" s="286" t="s">
        <v>262</v>
      </c>
      <c r="D720" s="284"/>
      <c r="E720" s="284"/>
      <c r="F720" s="287"/>
      <c r="G720" s="283" t="s">
        <v>263</v>
      </c>
      <c r="H720" s="284"/>
      <c r="I720" s="284"/>
      <c r="J720" s="284"/>
      <c r="K720" s="284"/>
      <c r="L720" s="284"/>
      <c r="M720" s="284"/>
      <c r="N720" s="283" t="s">
        <v>266</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3"/>
      <c r="B721" s="764"/>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3"/>
      <c r="B722" s="764"/>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3"/>
      <c r="B723" s="764"/>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3"/>
      <c r="B724" s="764"/>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5"/>
      <c r="B725" s="766"/>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5" t="s">
        <v>47</v>
      </c>
      <c r="B726" s="787"/>
      <c r="C726" s="800" t="s">
        <v>52</v>
      </c>
      <c r="D726" s="822"/>
      <c r="E726" s="822"/>
      <c r="F726" s="823"/>
      <c r="G726" s="562" t="s">
        <v>524</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0" ht="67.5" customHeight="1" thickBot="1" x14ac:dyDescent="0.2">
      <c r="A727" s="788"/>
      <c r="B727" s="789"/>
      <c r="C727" s="733" t="s">
        <v>56</v>
      </c>
      <c r="D727" s="734"/>
      <c r="E727" s="734"/>
      <c r="F727" s="735"/>
      <c r="G727" s="560" t="s">
        <v>525</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0" ht="24" customHeight="1" x14ac:dyDescent="0.15">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67.5" customHeight="1" thickBot="1" x14ac:dyDescent="0.2">
      <c r="A729" s="619" t="s">
        <v>589</v>
      </c>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0" ht="24.75" customHeight="1" x14ac:dyDescent="0.15">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0" ht="67.5" customHeight="1" thickBot="1" x14ac:dyDescent="0.2">
      <c r="A731" s="784" t="s">
        <v>136</v>
      </c>
      <c r="B731" s="785"/>
      <c r="C731" s="785"/>
      <c r="D731" s="785"/>
      <c r="E731" s="786"/>
      <c r="F731" s="714" t="s">
        <v>590</v>
      </c>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0" ht="24.75" customHeight="1" x14ac:dyDescent="0.15">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0" ht="66" customHeight="1" thickBot="1" x14ac:dyDescent="0.2">
      <c r="A733" s="658" t="s">
        <v>593</v>
      </c>
      <c r="B733" s="659"/>
      <c r="C733" s="659"/>
      <c r="D733" s="659"/>
      <c r="E733" s="660"/>
      <c r="F733" s="622" t="s">
        <v>592</v>
      </c>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0" ht="24.75" customHeight="1" x14ac:dyDescent="0.15">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0" ht="67.5" customHeight="1" thickBot="1" x14ac:dyDescent="0.2">
      <c r="A735" s="775"/>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0" ht="24.75" customHeight="1" x14ac:dyDescent="0.15">
      <c r="A736" s="635" t="s">
        <v>275</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row>
    <row r="737" spans="1:52" ht="24.75" customHeight="1" x14ac:dyDescent="0.15">
      <c r="A737" s="973" t="s">
        <v>324</v>
      </c>
      <c r="B737" s="195"/>
      <c r="C737" s="195"/>
      <c r="D737" s="196"/>
      <c r="E737" s="974" t="s">
        <v>526</v>
      </c>
      <c r="F737" s="974"/>
      <c r="G737" s="974"/>
      <c r="H737" s="974"/>
      <c r="I737" s="974"/>
      <c r="J737" s="974"/>
      <c r="K737" s="974"/>
      <c r="L737" s="974"/>
      <c r="M737" s="974"/>
      <c r="N737" s="350" t="s">
        <v>319</v>
      </c>
      <c r="O737" s="350"/>
      <c r="P737" s="350"/>
      <c r="Q737" s="350"/>
      <c r="R737" s="974" t="s">
        <v>529</v>
      </c>
      <c r="S737" s="974"/>
      <c r="T737" s="974"/>
      <c r="U737" s="974"/>
      <c r="V737" s="974"/>
      <c r="W737" s="974"/>
      <c r="X737" s="974"/>
      <c r="Y737" s="974"/>
      <c r="Z737" s="974"/>
      <c r="AA737" s="350" t="s">
        <v>318</v>
      </c>
      <c r="AB737" s="350"/>
      <c r="AC737" s="350"/>
      <c r="AD737" s="350"/>
      <c r="AE737" s="974" t="s">
        <v>531</v>
      </c>
      <c r="AF737" s="974"/>
      <c r="AG737" s="974"/>
      <c r="AH737" s="974"/>
      <c r="AI737" s="974"/>
      <c r="AJ737" s="974"/>
      <c r="AK737" s="974"/>
      <c r="AL737" s="974"/>
      <c r="AM737" s="974"/>
      <c r="AN737" s="350" t="s">
        <v>317</v>
      </c>
      <c r="AO737" s="350"/>
      <c r="AP737" s="350"/>
      <c r="AQ737" s="350"/>
      <c r="AR737" s="980" t="s">
        <v>533</v>
      </c>
      <c r="AS737" s="981"/>
      <c r="AT737" s="981"/>
      <c r="AU737" s="981"/>
      <c r="AV737" s="981"/>
      <c r="AW737" s="981"/>
      <c r="AX737" s="982"/>
      <c r="AY737" s="74"/>
      <c r="AZ737" s="74"/>
    </row>
    <row r="738" spans="1:52" ht="24.75" customHeight="1" x14ac:dyDescent="0.15">
      <c r="A738" s="973" t="s">
        <v>316</v>
      </c>
      <c r="B738" s="195"/>
      <c r="C738" s="195"/>
      <c r="D738" s="196"/>
      <c r="E738" s="974" t="s">
        <v>527</v>
      </c>
      <c r="F738" s="974"/>
      <c r="G738" s="974"/>
      <c r="H738" s="974"/>
      <c r="I738" s="974"/>
      <c r="J738" s="974"/>
      <c r="K738" s="974"/>
      <c r="L738" s="974"/>
      <c r="M738" s="974"/>
      <c r="N738" s="350" t="s">
        <v>315</v>
      </c>
      <c r="O738" s="350"/>
      <c r="P738" s="350"/>
      <c r="Q738" s="350"/>
      <c r="R738" s="974" t="s">
        <v>530</v>
      </c>
      <c r="S738" s="974"/>
      <c r="T738" s="974"/>
      <c r="U738" s="974"/>
      <c r="V738" s="974"/>
      <c r="W738" s="974"/>
      <c r="X738" s="974"/>
      <c r="Y738" s="974"/>
      <c r="Z738" s="974"/>
      <c r="AA738" s="350" t="s">
        <v>314</v>
      </c>
      <c r="AB738" s="350"/>
      <c r="AC738" s="350"/>
      <c r="AD738" s="350"/>
      <c r="AE738" s="974" t="s">
        <v>532</v>
      </c>
      <c r="AF738" s="974"/>
      <c r="AG738" s="974"/>
      <c r="AH738" s="974"/>
      <c r="AI738" s="974"/>
      <c r="AJ738" s="974"/>
      <c r="AK738" s="974"/>
      <c r="AL738" s="974"/>
      <c r="AM738" s="974"/>
      <c r="AN738" s="350" t="s">
        <v>313</v>
      </c>
      <c r="AO738" s="350"/>
      <c r="AP738" s="350"/>
      <c r="AQ738" s="350"/>
      <c r="AR738" s="980" t="s">
        <v>527</v>
      </c>
      <c r="AS738" s="981"/>
      <c r="AT738" s="981"/>
      <c r="AU738" s="981"/>
      <c r="AV738" s="981"/>
      <c r="AW738" s="981"/>
      <c r="AX738" s="982"/>
    </row>
    <row r="739" spans="1:52" ht="24.75" customHeight="1" x14ac:dyDescent="0.15">
      <c r="A739" s="973" t="s">
        <v>312</v>
      </c>
      <c r="B739" s="195"/>
      <c r="C739" s="195"/>
      <c r="D739" s="196"/>
      <c r="E739" s="974" t="s">
        <v>528</v>
      </c>
      <c r="F739" s="974"/>
      <c r="G739" s="974"/>
      <c r="H739" s="974"/>
      <c r="I739" s="974"/>
      <c r="J739" s="974"/>
      <c r="K739" s="974"/>
      <c r="L739" s="974"/>
      <c r="M739" s="974"/>
      <c r="N739" s="975"/>
      <c r="O739" s="975"/>
      <c r="P739" s="975"/>
      <c r="Q739" s="975"/>
      <c r="R739" s="976"/>
      <c r="S739" s="976"/>
      <c r="T739" s="976"/>
      <c r="U739" s="976"/>
      <c r="V739" s="976"/>
      <c r="W739" s="976"/>
      <c r="X739" s="976"/>
      <c r="Y739" s="976"/>
      <c r="Z739" s="976"/>
      <c r="AA739" s="975"/>
      <c r="AB739" s="975"/>
      <c r="AC739" s="975"/>
      <c r="AD739" s="975"/>
      <c r="AE739" s="976"/>
      <c r="AF739" s="976"/>
      <c r="AG739" s="976"/>
      <c r="AH739" s="976"/>
      <c r="AI739" s="976"/>
      <c r="AJ739" s="976"/>
      <c r="AK739" s="976"/>
      <c r="AL739" s="976"/>
      <c r="AM739" s="976"/>
      <c r="AN739" s="975"/>
      <c r="AO739" s="975"/>
      <c r="AP739" s="975"/>
      <c r="AQ739" s="975"/>
      <c r="AR739" s="977"/>
      <c r="AS739" s="978"/>
      <c r="AT739" s="978"/>
      <c r="AU739" s="978"/>
      <c r="AV739" s="978"/>
      <c r="AW739" s="978"/>
      <c r="AX739" s="979"/>
    </row>
    <row r="740" spans="1:52" ht="24.75" customHeight="1" thickBot="1" x14ac:dyDescent="0.2">
      <c r="A740" s="955" t="s">
        <v>336</v>
      </c>
      <c r="B740" s="956"/>
      <c r="C740" s="956"/>
      <c r="D740" s="957"/>
      <c r="E740" s="958" t="s">
        <v>478</v>
      </c>
      <c r="F740" s="959"/>
      <c r="G740" s="959"/>
      <c r="H740" s="78" t="str">
        <f>IF(E740="", "", "(")</f>
        <v>(</v>
      </c>
      <c r="I740" s="959"/>
      <c r="J740" s="959"/>
      <c r="K740" s="78" t="str">
        <f>IF(OR(I740="　", I740=""), "", "-")</f>
        <v/>
      </c>
      <c r="L740" s="960">
        <v>249</v>
      </c>
      <c r="M740" s="960"/>
      <c r="N740" s="79" t="str">
        <f>IF(O740="", "", "-")</f>
        <v/>
      </c>
      <c r="O740" s="80"/>
      <c r="P740" s="79" t="str">
        <f>IF(E740="", "", ")")</f>
        <v>)</v>
      </c>
      <c r="Q740" s="958"/>
      <c r="R740" s="959"/>
      <c r="S740" s="959"/>
      <c r="T740" s="78" t="str">
        <f>IF(Q740="", "", "(")</f>
        <v/>
      </c>
      <c r="U740" s="959"/>
      <c r="V740" s="959"/>
      <c r="W740" s="78" t="str">
        <f>IF(OR(U740="　", U740=""), "", "-")</f>
        <v/>
      </c>
      <c r="X740" s="960"/>
      <c r="Y740" s="960"/>
      <c r="Z740" s="79" t="str">
        <f>IF(AA740="", "", "-")</f>
        <v/>
      </c>
      <c r="AA740" s="80"/>
      <c r="AB740" s="79" t="str">
        <f>IF(Q740="", "", ")")</f>
        <v/>
      </c>
      <c r="AC740" s="958"/>
      <c r="AD740" s="959"/>
      <c r="AE740" s="959"/>
      <c r="AF740" s="78" t="str">
        <f>IF(AC740="", "", "(")</f>
        <v/>
      </c>
      <c r="AG740" s="959"/>
      <c r="AH740" s="959"/>
      <c r="AI740" s="78" t="str">
        <f>IF(OR(AG740="　", AG740=""), "", "-")</f>
        <v/>
      </c>
      <c r="AJ740" s="960"/>
      <c r="AK740" s="960"/>
      <c r="AL740" s="79" t="str">
        <f>IF(AM740="", "", "-")</f>
        <v/>
      </c>
      <c r="AM740" s="80"/>
      <c r="AN740" s="79" t="str">
        <f>IF(AC740="", "", ")")</f>
        <v/>
      </c>
      <c r="AO740" s="983"/>
      <c r="AP740" s="984"/>
      <c r="AQ740" s="984"/>
      <c r="AR740" s="984"/>
      <c r="AS740" s="984"/>
      <c r="AT740" s="984"/>
      <c r="AU740" s="984"/>
      <c r="AV740" s="984"/>
      <c r="AW740" s="984"/>
      <c r="AX740" s="985"/>
    </row>
    <row r="741" spans="1:52" ht="28.35" customHeight="1" x14ac:dyDescent="0.15">
      <c r="A741" s="599" t="s">
        <v>305</v>
      </c>
      <c r="B741" s="600"/>
      <c r="C741" s="600"/>
      <c r="D741" s="600"/>
      <c r="E741" s="600"/>
      <c r="F741" s="601"/>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599"/>
      <c r="B742" s="600"/>
      <c r="C742" s="600"/>
      <c r="D742" s="600"/>
      <c r="E742" s="600"/>
      <c r="F742" s="60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599"/>
      <c r="B743" s="600"/>
      <c r="C743" s="600"/>
      <c r="D743" s="600"/>
      <c r="E743" s="600"/>
      <c r="F743" s="60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599"/>
      <c r="B744" s="600"/>
      <c r="C744" s="600"/>
      <c r="D744" s="600"/>
      <c r="E744" s="600"/>
      <c r="F744" s="60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599"/>
      <c r="B745" s="600"/>
      <c r="C745" s="600"/>
      <c r="D745" s="600"/>
      <c r="E745" s="600"/>
      <c r="F745" s="60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599"/>
      <c r="B746" s="600"/>
      <c r="C746" s="600"/>
      <c r="D746" s="600"/>
      <c r="E746" s="600"/>
      <c r="F746" s="60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599"/>
      <c r="B747" s="600"/>
      <c r="C747" s="600"/>
      <c r="D747" s="600"/>
      <c r="E747" s="600"/>
      <c r="F747" s="60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599"/>
      <c r="B748" s="600"/>
      <c r="C748" s="600"/>
      <c r="D748" s="600"/>
      <c r="E748" s="600"/>
      <c r="F748" s="60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599"/>
      <c r="B749" s="600"/>
      <c r="C749" s="600"/>
      <c r="D749" s="600"/>
      <c r="E749" s="600"/>
      <c r="F749" s="60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599"/>
      <c r="B750" s="600"/>
      <c r="C750" s="600"/>
      <c r="D750" s="600"/>
      <c r="E750" s="600"/>
      <c r="F750" s="601"/>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599"/>
      <c r="B751" s="600"/>
      <c r="C751" s="600"/>
      <c r="D751" s="600"/>
      <c r="E751" s="600"/>
      <c r="F751" s="60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599"/>
      <c r="B752" s="600"/>
      <c r="C752" s="600"/>
      <c r="D752" s="600"/>
      <c r="E752" s="600"/>
      <c r="F752" s="60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599"/>
      <c r="B753" s="600"/>
      <c r="C753" s="600"/>
      <c r="D753" s="600"/>
      <c r="E753" s="600"/>
      <c r="F753" s="60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599"/>
      <c r="B754" s="600"/>
      <c r="C754" s="600"/>
      <c r="D754" s="600"/>
      <c r="E754" s="600"/>
      <c r="F754" s="60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599"/>
      <c r="B755" s="600"/>
      <c r="C755" s="600"/>
      <c r="D755" s="600"/>
      <c r="E755" s="600"/>
      <c r="F755" s="60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599"/>
      <c r="B756" s="600"/>
      <c r="C756" s="600"/>
      <c r="D756" s="600"/>
      <c r="E756" s="600"/>
      <c r="F756" s="60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599"/>
      <c r="B757" s="600"/>
      <c r="C757" s="600"/>
      <c r="D757" s="600"/>
      <c r="E757" s="600"/>
      <c r="F757" s="60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42" customHeight="1" x14ac:dyDescent="0.15">
      <c r="A758" s="599"/>
      <c r="B758" s="600"/>
      <c r="C758" s="600"/>
      <c r="D758" s="600"/>
      <c r="E758" s="600"/>
      <c r="F758" s="60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599"/>
      <c r="B759" s="600"/>
      <c r="C759" s="600"/>
      <c r="D759" s="600"/>
      <c r="E759" s="600"/>
      <c r="F759" s="60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40.5" customHeight="1" x14ac:dyDescent="0.15">
      <c r="A760" s="599"/>
      <c r="B760" s="600"/>
      <c r="C760" s="600"/>
      <c r="D760" s="600"/>
      <c r="E760" s="600"/>
      <c r="F760" s="60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599"/>
      <c r="B761" s="600"/>
      <c r="C761" s="600"/>
      <c r="D761" s="600"/>
      <c r="E761" s="600"/>
      <c r="F761" s="60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599"/>
      <c r="B762" s="600"/>
      <c r="C762" s="600"/>
      <c r="D762" s="600"/>
      <c r="E762" s="600"/>
      <c r="F762" s="60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599"/>
      <c r="B763" s="600"/>
      <c r="C763" s="600"/>
      <c r="D763" s="600"/>
      <c r="E763" s="600"/>
      <c r="F763" s="60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599"/>
      <c r="B764" s="600"/>
      <c r="C764" s="600"/>
      <c r="D764" s="600"/>
      <c r="E764" s="600"/>
      <c r="F764" s="60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599"/>
      <c r="B765" s="600"/>
      <c r="C765" s="600"/>
      <c r="D765" s="600"/>
      <c r="E765" s="600"/>
      <c r="F765" s="60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599"/>
      <c r="B766" s="600"/>
      <c r="C766" s="600"/>
      <c r="D766" s="600"/>
      <c r="E766" s="600"/>
      <c r="F766" s="60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599"/>
      <c r="B767" s="600"/>
      <c r="C767" s="600"/>
      <c r="D767" s="600"/>
      <c r="E767" s="600"/>
      <c r="F767" s="60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599"/>
      <c r="B768" s="600"/>
      <c r="C768" s="600"/>
      <c r="D768" s="600"/>
      <c r="E768" s="600"/>
      <c r="F768" s="60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599"/>
      <c r="B769" s="600"/>
      <c r="C769" s="600"/>
      <c r="D769" s="600"/>
      <c r="E769" s="600"/>
      <c r="F769" s="60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599"/>
      <c r="B770" s="600"/>
      <c r="C770" s="600"/>
      <c r="D770" s="600"/>
      <c r="E770" s="600"/>
      <c r="F770" s="60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599"/>
      <c r="B771" s="600"/>
      <c r="C771" s="600"/>
      <c r="D771" s="600"/>
      <c r="E771" s="600"/>
      <c r="F771" s="60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599"/>
      <c r="B772" s="600"/>
      <c r="C772" s="600"/>
      <c r="D772" s="600"/>
      <c r="E772" s="600"/>
      <c r="F772" s="60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599"/>
      <c r="B773" s="600"/>
      <c r="C773" s="600"/>
      <c r="D773" s="600"/>
      <c r="E773" s="600"/>
      <c r="F773" s="60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599"/>
      <c r="B774" s="600"/>
      <c r="C774" s="600"/>
      <c r="D774" s="600"/>
      <c r="E774" s="600"/>
      <c r="F774" s="60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599"/>
      <c r="B775" s="600"/>
      <c r="C775" s="600"/>
      <c r="D775" s="600"/>
      <c r="E775" s="600"/>
      <c r="F775" s="60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599"/>
      <c r="B776" s="600"/>
      <c r="C776" s="600"/>
      <c r="D776" s="600"/>
      <c r="E776" s="600"/>
      <c r="F776" s="60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599"/>
      <c r="B777" s="600"/>
      <c r="C777" s="600"/>
      <c r="D777" s="600"/>
      <c r="E777" s="600"/>
      <c r="F777" s="60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599"/>
      <c r="B778" s="600"/>
      <c r="C778" s="600"/>
      <c r="D778" s="600"/>
      <c r="E778" s="600"/>
      <c r="F778" s="601"/>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2"/>
      <c r="B779" s="603"/>
      <c r="C779" s="603"/>
      <c r="D779" s="603"/>
      <c r="E779" s="603"/>
      <c r="F779" s="604"/>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3" t="s">
        <v>307</v>
      </c>
      <c r="B780" s="614"/>
      <c r="C780" s="614"/>
      <c r="D780" s="614"/>
      <c r="E780" s="614"/>
      <c r="F780" s="615"/>
      <c r="G780" s="580" t="s">
        <v>534</v>
      </c>
      <c r="H780" s="581"/>
      <c r="I780" s="581"/>
      <c r="J780" s="581"/>
      <c r="K780" s="581"/>
      <c r="L780" s="581"/>
      <c r="M780" s="581"/>
      <c r="N780" s="581"/>
      <c r="O780" s="581"/>
      <c r="P780" s="581"/>
      <c r="Q780" s="581"/>
      <c r="R780" s="581"/>
      <c r="S780" s="581"/>
      <c r="T780" s="581"/>
      <c r="U780" s="581"/>
      <c r="V780" s="581"/>
      <c r="W780" s="581"/>
      <c r="X780" s="581"/>
      <c r="Y780" s="581"/>
      <c r="Z780" s="581"/>
      <c r="AA780" s="581"/>
      <c r="AB780" s="582"/>
      <c r="AC780" s="580" t="s">
        <v>535</v>
      </c>
      <c r="AD780" s="581"/>
      <c r="AE780" s="581"/>
      <c r="AF780" s="581"/>
      <c r="AG780" s="581"/>
      <c r="AH780" s="581"/>
      <c r="AI780" s="581"/>
      <c r="AJ780" s="581"/>
      <c r="AK780" s="581"/>
      <c r="AL780" s="581"/>
      <c r="AM780" s="581"/>
      <c r="AN780" s="581"/>
      <c r="AO780" s="581"/>
      <c r="AP780" s="581"/>
      <c r="AQ780" s="581"/>
      <c r="AR780" s="581"/>
      <c r="AS780" s="581"/>
      <c r="AT780" s="581"/>
      <c r="AU780" s="581"/>
      <c r="AV780" s="581"/>
      <c r="AW780" s="581"/>
      <c r="AX780" s="778"/>
    </row>
    <row r="781" spans="1:50" ht="24.75" customHeight="1" x14ac:dyDescent="0.15">
      <c r="A781" s="616"/>
      <c r="B781" s="617"/>
      <c r="C781" s="617"/>
      <c r="D781" s="617"/>
      <c r="E781" s="617"/>
      <c r="F781" s="618"/>
      <c r="G781" s="800" t="s">
        <v>17</v>
      </c>
      <c r="H781" s="653"/>
      <c r="I781" s="653"/>
      <c r="J781" s="653"/>
      <c r="K781" s="653"/>
      <c r="L781" s="652" t="s">
        <v>18</v>
      </c>
      <c r="M781" s="653"/>
      <c r="N781" s="653"/>
      <c r="O781" s="653"/>
      <c r="P781" s="653"/>
      <c r="Q781" s="653"/>
      <c r="R781" s="653"/>
      <c r="S781" s="653"/>
      <c r="T781" s="653"/>
      <c r="U781" s="653"/>
      <c r="V781" s="653"/>
      <c r="W781" s="653"/>
      <c r="X781" s="654"/>
      <c r="Y781" s="638" t="s">
        <v>19</v>
      </c>
      <c r="Z781" s="639"/>
      <c r="AA781" s="639"/>
      <c r="AB781" s="783"/>
      <c r="AC781" s="800" t="s">
        <v>17</v>
      </c>
      <c r="AD781" s="653"/>
      <c r="AE781" s="653"/>
      <c r="AF781" s="653"/>
      <c r="AG781" s="653"/>
      <c r="AH781" s="652" t="s">
        <v>18</v>
      </c>
      <c r="AI781" s="653"/>
      <c r="AJ781" s="653"/>
      <c r="AK781" s="653"/>
      <c r="AL781" s="653"/>
      <c r="AM781" s="653"/>
      <c r="AN781" s="653"/>
      <c r="AO781" s="653"/>
      <c r="AP781" s="653"/>
      <c r="AQ781" s="653"/>
      <c r="AR781" s="653"/>
      <c r="AS781" s="653"/>
      <c r="AT781" s="654"/>
      <c r="AU781" s="638" t="s">
        <v>19</v>
      </c>
      <c r="AV781" s="639"/>
      <c r="AW781" s="639"/>
      <c r="AX781" s="640"/>
    </row>
    <row r="782" spans="1:50" ht="24.75" customHeight="1" x14ac:dyDescent="0.15">
      <c r="A782" s="616"/>
      <c r="B782" s="617"/>
      <c r="C782" s="617"/>
      <c r="D782" s="617"/>
      <c r="E782" s="617"/>
      <c r="F782" s="618"/>
      <c r="G782" s="655" t="s">
        <v>536</v>
      </c>
      <c r="H782" s="656"/>
      <c r="I782" s="656"/>
      <c r="J782" s="656"/>
      <c r="K782" s="657"/>
      <c r="L782" s="649" t="s">
        <v>539</v>
      </c>
      <c r="M782" s="650"/>
      <c r="N782" s="650"/>
      <c r="O782" s="650"/>
      <c r="P782" s="650"/>
      <c r="Q782" s="650"/>
      <c r="R782" s="650"/>
      <c r="S782" s="650"/>
      <c r="T782" s="650"/>
      <c r="U782" s="650"/>
      <c r="V782" s="650"/>
      <c r="W782" s="650"/>
      <c r="X782" s="651"/>
      <c r="Y782" s="373">
        <v>2504</v>
      </c>
      <c r="Z782" s="374"/>
      <c r="AA782" s="374"/>
      <c r="AB782" s="790"/>
      <c r="AC782" s="655" t="s">
        <v>537</v>
      </c>
      <c r="AD782" s="656"/>
      <c r="AE782" s="656"/>
      <c r="AF782" s="656"/>
      <c r="AG782" s="657"/>
      <c r="AH782" s="649" t="s">
        <v>542</v>
      </c>
      <c r="AI782" s="650"/>
      <c r="AJ782" s="650"/>
      <c r="AK782" s="650"/>
      <c r="AL782" s="650"/>
      <c r="AM782" s="650"/>
      <c r="AN782" s="650"/>
      <c r="AO782" s="650"/>
      <c r="AP782" s="650"/>
      <c r="AQ782" s="650"/>
      <c r="AR782" s="650"/>
      <c r="AS782" s="650"/>
      <c r="AT782" s="651"/>
      <c r="AU782" s="373">
        <v>1650</v>
      </c>
      <c r="AV782" s="374"/>
      <c r="AW782" s="374"/>
      <c r="AX782" s="375"/>
    </row>
    <row r="783" spans="1:50" ht="24.75" customHeight="1" x14ac:dyDescent="0.15">
      <c r="A783" s="616"/>
      <c r="B783" s="617"/>
      <c r="C783" s="617"/>
      <c r="D783" s="617"/>
      <c r="E783" s="617"/>
      <c r="F783" s="618"/>
      <c r="G783" s="591" t="s">
        <v>537</v>
      </c>
      <c r="H783" s="592"/>
      <c r="I783" s="592"/>
      <c r="J783" s="592"/>
      <c r="K783" s="593"/>
      <c r="L783" s="583" t="s">
        <v>540</v>
      </c>
      <c r="M783" s="584"/>
      <c r="N783" s="584"/>
      <c r="O783" s="584"/>
      <c r="P783" s="584"/>
      <c r="Q783" s="584"/>
      <c r="R783" s="584"/>
      <c r="S783" s="584"/>
      <c r="T783" s="584"/>
      <c r="U783" s="584"/>
      <c r="V783" s="584"/>
      <c r="W783" s="584"/>
      <c r="X783" s="585"/>
      <c r="Y783" s="586">
        <v>88052</v>
      </c>
      <c r="Z783" s="587"/>
      <c r="AA783" s="587"/>
      <c r="AB783" s="597"/>
      <c r="AC783" s="591"/>
      <c r="AD783" s="592"/>
      <c r="AE783" s="592"/>
      <c r="AF783" s="592"/>
      <c r="AG783" s="593"/>
      <c r="AH783" s="583"/>
      <c r="AI783" s="584"/>
      <c r="AJ783" s="584"/>
      <c r="AK783" s="584"/>
      <c r="AL783" s="584"/>
      <c r="AM783" s="584"/>
      <c r="AN783" s="584"/>
      <c r="AO783" s="584"/>
      <c r="AP783" s="584"/>
      <c r="AQ783" s="584"/>
      <c r="AR783" s="584"/>
      <c r="AS783" s="584"/>
      <c r="AT783" s="585"/>
      <c r="AU783" s="586"/>
      <c r="AV783" s="587"/>
      <c r="AW783" s="587"/>
      <c r="AX783" s="588"/>
    </row>
    <row r="784" spans="1:50" ht="24.75" customHeight="1" x14ac:dyDescent="0.15">
      <c r="A784" s="616"/>
      <c r="B784" s="617"/>
      <c r="C784" s="617"/>
      <c r="D784" s="617"/>
      <c r="E784" s="617"/>
      <c r="F784" s="618"/>
      <c r="G784" s="591" t="s">
        <v>538</v>
      </c>
      <c r="H784" s="592"/>
      <c r="I784" s="592"/>
      <c r="J784" s="592"/>
      <c r="K784" s="593"/>
      <c r="L784" s="583" t="s">
        <v>541</v>
      </c>
      <c r="M784" s="584"/>
      <c r="N784" s="584"/>
      <c r="O784" s="584"/>
      <c r="P784" s="584"/>
      <c r="Q784" s="584"/>
      <c r="R784" s="584"/>
      <c r="S784" s="584"/>
      <c r="T784" s="584"/>
      <c r="U784" s="584"/>
      <c r="V784" s="584"/>
      <c r="W784" s="584"/>
      <c r="X784" s="585"/>
      <c r="Y784" s="586">
        <v>309</v>
      </c>
      <c r="Z784" s="587"/>
      <c r="AA784" s="587"/>
      <c r="AB784" s="597"/>
      <c r="AC784" s="591"/>
      <c r="AD784" s="592"/>
      <c r="AE784" s="592"/>
      <c r="AF784" s="592"/>
      <c r="AG784" s="593"/>
      <c r="AH784" s="583"/>
      <c r="AI784" s="584"/>
      <c r="AJ784" s="584"/>
      <c r="AK784" s="584"/>
      <c r="AL784" s="584"/>
      <c r="AM784" s="584"/>
      <c r="AN784" s="584"/>
      <c r="AO784" s="584"/>
      <c r="AP784" s="584"/>
      <c r="AQ784" s="584"/>
      <c r="AR784" s="584"/>
      <c r="AS784" s="584"/>
      <c r="AT784" s="585"/>
      <c r="AU784" s="586"/>
      <c r="AV784" s="587"/>
      <c r="AW784" s="587"/>
      <c r="AX784" s="588"/>
    </row>
    <row r="785" spans="1:50" ht="24.75" customHeight="1" x14ac:dyDescent="0.15">
      <c r="A785" s="616"/>
      <c r="B785" s="617"/>
      <c r="C785" s="617"/>
      <c r="D785" s="617"/>
      <c r="E785" s="617"/>
      <c r="F785" s="618"/>
      <c r="G785" s="591"/>
      <c r="H785" s="592"/>
      <c r="I785" s="592"/>
      <c r="J785" s="592"/>
      <c r="K785" s="593"/>
      <c r="L785" s="583"/>
      <c r="M785" s="584"/>
      <c r="N785" s="584"/>
      <c r="O785" s="584"/>
      <c r="P785" s="584"/>
      <c r="Q785" s="584"/>
      <c r="R785" s="584"/>
      <c r="S785" s="584"/>
      <c r="T785" s="584"/>
      <c r="U785" s="584"/>
      <c r="V785" s="584"/>
      <c r="W785" s="584"/>
      <c r="X785" s="585"/>
      <c r="Y785" s="586"/>
      <c r="Z785" s="587"/>
      <c r="AA785" s="587"/>
      <c r="AB785" s="597"/>
      <c r="AC785" s="591"/>
      <c r="AD785" s="592"/>
      <c r="AE785" s="592"/>
      <c r="AF785" s="592"/>
      <c r="AG785" s="593"/>
      <c r="AH785" s="583"/>
      <c r="AI785" s="584"/>
      <c r="AJ785" s="584"/>
      <c r="AK785" s="584"/>
      <c r="AL785" s="584"/>
      <c r="AM785" s="584"/>
      <c r="AN785" s="584"/>
      <c r="AO785" s="584"/>
      <c r="AP785" s="584"/>
      <c r="AQ785" s="584"/>
      <c r="AR785" s="584"/>
      <c r="AS785" s="584"/>
      <c r="AT785" s="585"/>
      <c r="AU785" s="586"/>
      <c r="AV785" s="587"/>
      <c r="AW785" s="587"/>
      <c r="AX785" s="588"/>
    </row>
    <row r="786" spans="1:50" ht="24.75" hidden="1" customHeight="1" x14ac:dyDescent="0.15">
      <c r="A786" s="616"/>
      <c r="B786" s="617"/>
      <c r="C786" s="617"/>
      <c r="D786" s="617"/>
      <c r="E786" s="617"/>
      <c r="F786" s="618"/>
      <c r="G786" s="591"/>
      <c r="H786" s="592"/>
      <c r="I786" s="592"/>
      <c r="J786" s="592"/>
      <c r="K786" s="593"/>
      <c r="L786" s="583"/>
      <c r="M786" s="584"/>
      <c r="N786" s="584"/>
      <c r="O786" s="584"/>
      <c r="P786" s="584"/>
      <c r="Q786" s="584"/>
      <c r="R786" s="584"/>
      <c r="S786" s="584"/>
      <c r="T786" s="584"/>
      <c r="U786" s="584"/>
      <c r="V786" s="584"/>
      <c r="W786" s="584"/>
      <c r="X786" s="585"/>
      <c r="Y786" s="586"/>
      <c r="Z786" s="587"/>
      <c r="AA786" s="587"/>
      <c r="AB786" s="597"/>
      <c r="AC786" s="591"/>
      <c r="AD786" s="592"/>
      <c r="AE786" s="592"/>
      <c r="AF786" s="592"/>
      <c r="AG786" s="593"/>
      <c r="AH786" s="583"/>
      <c r="AI786" s="584"/>
      <c r="AJ786" s="584"/>
      <c r="AK786" s="584"/>
      <c r="AL786" s="584"/>
      <c r="AM786" s="584"/>
      <c r="AN786" s="584"/>
      <c r="AO786" s="584"/>
      <c r="AP786" s="584"/>
      <c r="AQ786" s="584"/>
      <c r="AR786" s="584"/>
      <c r="AS786" s="584"/>
      <c r="AT786" s="585"/>
      <c r="AU786" s="586"/>
      <c r="AV786" s="587"/>
      <c r="AW786" s="587"/>
      <c r="AX786" s="588"/>
    </row>
    <row r="787" spans="1:50" ht="24.75" hidden="1" customHeight="1" x14ac:dyDescent="0.15">
      <c r="A787" s="616"/>
      <c r="B787" s="617"/>
      <c r="C787" s="617"/>
      <c r="D787" s="617"/>
      <c r="E787" s="617"/>
      <c r="F787" s="618"/>
      <c r="G787" s="591"/>
      <c r="H787" s="592"/>
      <c r="I787" s="592"/>
      <c r="J787" s="592"/>
      <c r="K787" s="593"/>
      <c r="L787" s="583"/>
      <c r="M787" s="584"/>
      <c r="N787" s="584"/>
      <c r="O787" s="584"/>
      <c r="P787" s="584"/>
      <c r="Q787" s="584"/>
      <c r="R787" s="584"/>
      <c r="S787" s="584"/>
      <c r="T787" s="584"/>
      <c r="U787" s="584"/>
      <c r="V787" s="584"/>
      <c r="W787" s="584"/>
      <c r="X787" s="585"/>
      <c r="Y787" s="586"/>
      <c r="Z787" s="587"/>
      <c r="AA787" s="587"/>
      <c r="AB787" s="597"/>
      <c r="AC787" s="591"/>
      <c r="AD787" s="592"/>
      <c r="AE787" s="592"/>
      <c r="AF787" s="592"/>
      <c r="AG787" s="593"/>
      <c r="AH787" s="583"/>
      <c r="AI787" s="584"/>
      <c r="AJ787" s="584"/>
      <c r="AK787" s="584"/>
      <c r="AL787" s="584"/>
      <c r="AM787" s="584"/>
      <c r="AN787" s="584"/>
      <c r="AO787" s="584"/>
      <c r="AP787" s="584"/>
      <c r="AQ787" s="584"/>
      <c r="AR787" s="584"/>
      <c r="AS787" s="584"/>
      <c r="AT787" s="585"/>
      <c r="AU787" s="586"/>
      <c r="AV787" s="587"/>
      <c r="AW787" s="587"/>
      <c r="AX787" s="588"/>
    </row>
    <row r="788" spans="1:50" ht="24.75" hidden="1" customHeight="1" x14ac:dyDescent="0.15">
      <c r="A788" s="616"/>
      <c r="B788" s="617"/>
      <c r="C788" s="617"/>
      <c r="D788" s="617"/>
      <c r="E788" s="617"/>
      <c r="F788" s="618"/>
      <c r="G788" s="591"/>
      <c r="H788" s="592"/>
      <c r="I788" s="592"/>
      <c r="J788" s="592"/>
      <c r="K788" s="593"/>
      <c r="L788" s="583"/>
      <c r="M788" s="584"/>
      <c r="N788" s="584"/>
      <c r="O788" s="584"/>
      <c r="P788" s="584"/>
      <c r="Q788" s="584"/>
      <c r="R788" s="584"/>
      <c r="S788" s="584"/>
      <c r="T788" s="584"/>
      <c r="U788" s="584"/>
      <c r="V788" s="584"/>
      <c r="W788" s="584"/>
      <c r="X788" s="585"/>
      <c r="Y788" s="586"/>
      <c r="Z788" s="587"/>
      <c r="AA788" s="587"/>
      <c r="AB788" s="597"/>
      <c r="AC788" s="591"/>
      <c r="AD788" s="592"/>
      <c r="AE788" s="592"/>
      <c r="AF788" s="592"/>
      <c r="AG788" s="593"/>
      <c r="AH788" s="583"/>
      <c r="AI788" s="584"/>
      <c r="AJ788" s="584"/>
      <c r="AK788" s="584"/>
      <c r="AL788" s="584"/>
      <c r="AM788" s="584"/>
      <c r="AN788" s="584"/>
      <c r="AO788" s="584"/>
      <c r="AP788" s="584"/>
      <c r="AQ788" s="584"/>
      <c r="AR788" s="584"/>
      <c r="AS788" s="584"/>
      <c r="AT788" s="585"/>
      <c r="AU788" s="586"/>
      <c r="AV788" s="587"/>
      <c r="AW788" s="587"/>
      <c r="AX788" s="588"/>
    </row>
    <row r="789" spans="1:50" ht="24.75" hidden="1" customHeight="1" x14ac:dyDescent="0.15">
      <c r="A789" s="616"/>
      <c r="B789" s="617"/>
      <c r="C789" s="617"/>
      <c r="D789" s="617"/>
      <c r="E789" s="617"/>
      <c r="F789" s="618"/>
      <c r="G789" s="591"/>
      <c r="H789" s="592"/>
      <c r="I789" s="592"/>
      <c r="J789" s="592"/>
      <c r="K789" s="593"/>
      <c r="L789" s="583"/>
      <c r="M789" s="584"/>
      <c r="N789" s="584"/>
      <c r="O789" s="584"/>
      <c r="P789" s="584"/>
      <c r="Q789" s="584"/>
      <c r="R789" s="584"/>
      <c r="S789" s="584"/>
      <c r="T789" s="584"/>
      <c r="U789" s="584"/>
      <c r="V789" s="584"/>
      <c r="W789" s="584"/>
      <c r="X789" s="585"/>
      <c r="Y789" s="586"/>
      <c r="Z789" s="587"/>
      <c r="AA789" s="587"/>
      <c r="AB789" s="597"/>
      <c r="AC789" s="591"/>
      <c r="AD789" s="592"/>
      <c r="AE789" s="592"/>
      <c r="AF789" s="592"/>
      <c r="AG789" s="593"/>
      <c r="AH789" s="583"/>
      <c r="AI789" s="584"/>
      <c r="AJ789" s="584"/>
      <c r="AK789" s="584"/>
      <c r="AL789" s="584"/>
      <c r="AM789" s="584"/>
      <c r="AN789" s="584"/>
      <c r="AO789" s="584"/>
      <c r="AP789" s="584"/>
      <c r="AQ789" s="584"/>
      <c r="AR789" s="584"/>
      <c r="AS789" s="584"/>
      <c r="AT789" s="585"/>
      <c r="AU789" s="586"/>
      <c r="AV789" s="587"/>
      <c r="AW789" s="587"/>
      <c r="AX789" s="588"/>
    </row>
    <row r="790" spans="1:50" ht="24.75" hidden="1" customHeight="1" x14ac:dyDescent="0.15">
      <c r="A790" s="616"/>
      <c r="B790" s="617"/>
      <c r="C790" s="617"/>
      <c r="D790" s="617"/>
      <c r="E790" s="617"/>
      <c r="F790" s="618"/>
      <c r="G790" s="591"/>
      <c r="H790" s="592"/>
      <c r="I790" s="592"/>
      <c r="J790" s="592"/>
      <c r="K790" s="593"/>
      <c r="L790" s="583"/>
      <c r="M790" s="584"/>
      <c r="N790" s="584"/>
      <c r="O790" s="584"/>
      <c r="P790" s="584"/>
      <c r="Q790" s="584"/>
      <c r="R790" s="584"/>
      <c r="S790" s="584"/>
      <c r="T790" s="584"/>
      <c r="U790" s="584"/>
      <c r="V790" s="584"/>
      <c r="W790" s="584"/>
      <c r="X790" s="585"/>
      <c r="Y790" s="586"/>
      <c r="Z790" s="587"/>
      <c r="AA790" s="587"/>
      <c r="AB790" s="597"/>
      <c r="AC790" s="591"/>
      <c r="AD790" s="592"/>
      <c r="AE790" s="592"/>
      <c r="AF790" s="592"/>
      <c r="AG790" s="593"/>
      <c r="AH790" s="583"/>
      <c r="AI790" s="584"/>
      <c r="AJ790" s="584"/>
      <c r="AK790" s="584"/>
      <c r="AL790" s="584"/>
      <c r="AM790" s="584"/>
      <c r="AN790" s="584"/>
      <c r="AO790" s="584"/>
      <c r="AP790" s="584"/>
      <c r="AQ790" s="584"/>
      <c r="AR790" s="584"/>
      <c r="AS790" s="584"/>
      <c r="AT790" s="585"/>
      <c r="AU790" s="586"/>
      <c r="AV790" s="587"/>
      <c r="AW790" s="587"/>
      <c r="AX790" s="588"/>
    </row>
    <row r="791" spans="1:50" ht="24.75" hidden="1" customHeight="1" x14ac:dyDescent="0.15">
      <c r="A791" s="616"/>
      <c r="B791" s="617"/>
      <c r="C791" s="617"/>
      <c r="D791" s="617"/>
      <c r="E791" s="617"/>
      <c r="F791" s="618"/>
      <c r="G791" s="591"/>
      <c r="H791" s="592"/>
      <c r="I791" s="592"/>
      <c r="J791" s="592"/>
      <c r="K791" s="593"/>
      <c r="L791" s="583"/>
      <c r="M791" s="584"/>
      <c r="N791" s="584"/>
      <c r="O791" s="584"/>
      <c r="P791" s="584"/>
      <c r="Q791" s="584"/>
      <c r="R791" s="584"/>
      <c r="S791" s="584"/>
      <c r="T791" s="584"/>
      <c r="U791" s="584"/>
      <c r="V791" s="584"/>
      <c r="W791" s="584"/>
      <c r="X791" s="585"/>
      <c r="Y791" s="586"/>
      <c r="Z791" s="587"/>
      <c r="AA791" s="587"/>
      <c r="AB791" s="597"/>
      <c r="AC791" s="591"/>
      <c r="AD791" s="592"/>
      <c r="AE791" s="592"/>
      <c r="AF791" s="592"/>
      <c r="AG791" s="593"/>
      <c r="AH791" s="583"/>
      <c r="AI791" s="584"/>
      <c r="AJ791" s="584"/>
      <c r="AK791" s="584"/>
      <c r="AL791" s="584"/>
      <c r="AM791" s="584"/>
      <c r="AN791" s="584"/>
      <c r="AO791" s="584"/>
      <c r="AP791" s="584"/>
      <c r="AQ791" s="584"/>
      <c r="AR791" s="584"/>
      <c r="AS791" s="584"/>
      <c r="AT791" s="585"/>
      <c r="AU791" s="586"/>
      <c r="AV791" s="587"/>
      <c r="AW791" s="587"/>
      <c r="AX791" s="588"/>
    </row>
    <row r="792" spans="1:50" ht="24.75" customHeight="1" thickBot="1" x14ac:dyDescent="0.2">
      <c r="A792" s="616"/>
      <c r="B792" s="617"/>
      <c r="C792" s="617"/>
      <c r="D792" s="617"/>
      <c r="E792" s="617"/>
      <c r="F792" s="618"/>
      <c r="G792" s="811" t="s">
        <v>20</v>
      </c>
      <c r="H792" s="812"/>
      <c r="I792" s="812"/>
      <c r="J792" s="812"/>
      <c r="K792" s="812"/>
      <c r="L792" s="813"/>
      <c r="M792" s="814"/>
      <c r="N792" s="814"/>
      <c r="O792" s="814"/>
      <c r="P792" s="814"/>
      <c r="Q792" s="814"/>
      <c r="R792" s="814"/>
      <c r="S792" s="814"/>
      <c r="T792" s="814"/>
      <c r="U792" s="814"/>
      <c r="V792" s="814"/>
      <c r="W792" s="814"/>
      <c r="X792" s="815"/>
      <c r="Y792" s="816">
        <f>SUM(Y782:AB791)</f>
        <v>90865</v>
      </c>
      <c r="Z792" s="817"/>
      <c r="AA792" s="817"/>
      <c r="AB792" s="818"/>
      <c r="AC792" s="811" t="s">
        <v>20</v>
      </c>
      <c r="AD792" s="812"/>
      <c r="AE792" s="812"/>
      <c r="AF792" s="812"/>
      <c r="AG792" s="812"/>
      <c r="AH792" s="813"/>
      <c r="AI792" s="814"/>
      <c r="AJ792" s="814"/>
      <c r="AK792" s="814"/>
      <c r="AL792" s="814"/>
      <c r="AM792" s="814"/>
      <c r="AN792" s="814"/>
      <c r="AO792" s="814"/>
      <c r="AP792" s="814"/>
      <c r="AQ792" s="814"/>
      <c r="AR792" s="814"/>
      <c r="AS792" s="814"/>
      <c r="AT792" s="815"/>
      <c r="AU792" s="816">
        <f>SUM(AU782:AX791)</f>
        <v>1650</v>
      </c>
      <c r="AV792" s="817"/>
      <c r="AW792" s="817"/>
      <c r="AX792" s="819"/>
    </row>
    <row r="793" spans="1:50" ht="24.75" customHeight="1" x14ac:dyDescent="0.15">
      <c r="A793" s="616"/>
      <c r="B793" s="617"/>
      <c r="C793" s="617"/>
      <c r="D793" s="617"/>
      <c r="E793" s="617"/>
      <c r="F793" s="618"/>
      <c r="G793" s="580" t="s">
        <v>543</v>
      </c>
      <c r="H793" s="581"/>
      <c r="I793" s="581"/>
      <c r="J793" s="581"/>
      <c r="K793" s="581"/>
      <c r="L793" s="581"/>
      <c r="M793" s="581"/>
      <c r="N793" s="581"/>
      <c r="O793" s="581"/>
      <c r="P793" s="581"/>
      <c r="Q793" s="581"/>
      <c r="R793" s="581"/>
      <c r="S793" s="581"/>
      <c r="T793" s="581"/>
      <c r="U793" s="581"/>
      <c r="V793" s="581"/>
      <c r="W793" s="581"/>
      <c r="X793" s="581"/>
      <c r="Y793" s="581"/>
      <c r="Z793" s="581"/>
      <c r="AA793" s="581"/>
      <c r="AB793" s="582"/>
      <c r="AC793" s="580" t="s">
        <v>544</v>
      </c>
      <c r="AD793" s="581"/>
      <c r="AE793" s="581"/>
      <c r="AF793" s="581"/>
      <c r="AG793" s="581"/>
      <c r="AH793" s="581"/>
      <c r="AI793" s="581"/>
      <c r="AJ793" s="581"/>
      <c r="AK793" s="581"/>
      <c r="AL793" s="581"/>
      <c r="AM793" s="581"/>
      <c r="AN793" s="581"/>
      <c r="AO793" s="581"/>
      <c r="AP793" s="581"/>
      <c r="AQ793" s="581"/>
      <c r="AR793" s="581"/>
      <c r="AS793" s="581"/>
      <c r="AT793" s="581"/>
      <c r="AU793" s="581"/>
      <c r="AV793" s="581"/>
      <c r="AW793" s="581"/>
      <c r="AX793" s="778"/>
    </row>
    <row r="794" spans="1:50" ht="24.75" customHeight="1" x14ac:dyDescent="0.15">
      <c r="A794" s="616"/>
      <c r="B794" s="617"/>
      <c r="C794" s="617"/>
      <c r="D794" s="617"/>
      <c r="E794" s="617"/>
      <c r="F794" s="618"/>
      <c r="G794" s="800" t="s">
        <v>17</v>
      </c>
      <c r="H794" s="653"/>
      <c r="I794" s="653"/>
      <c r="J794" s="653"/>
      <c r="K794" s="653"/>
      <c r="L794" s="652" t="s">
        <v>18</v>
      </c>
      <c r="M794" s="653"/>
      <c r="N794" s="653"/>
      <c r="O794" s="653"/>
      <c r="P794" s="653"/>
      <c r="Q794" s="653"/>
      <c r="R794" s="653"/>
      <c r="S794" s="653"/>
      <c r="T794" s="653"/>
      <c r="U794" s="653"/>
      <c r="V794" s="653"/>
      <c r="W794" s="653"/>
      <c r="X794" s="654"/>
      <c r="Y794" s="638" t="s">
        <v>19</v>
      </c>
      <c r="Z794" s="639"/>
      <c r="AA794" s="639"/>
      <c r="AB794" s="783"/>
      <c r="AC794" s="800" t="s">
        <v>17</v>
      </c>
      <c r="AD794" s="653"/>
      <c r="AE794" s="653"/>
      <c r="AF794" s="653"/>
      <c r="AG794" s="653"/>
      <c r="AH794" s="652" t="s">
        <v>18</v>
      </c>
      <c r="AI794" s="653"/>
      <c r="AJ794" s="653"/>
      <c r="AK794" s="653"/>
      <c r="AL794" s="653"/>
      <c r="AM794" s="653"/>
      <c r="AN794" s="653"/>
      <c r="AO794" s="653"/>
      <c r="AP794" s="653"/>
      <c r="AQ794" s="653"/>
      <c r="AR794" s="653"/>
      <c r="AS794" s="653"/>
      <c r="AT794" s="654"/>
      <c r="AU794" s="638" t="s">
        <v>19</v>
      </c>
      <c r="AV794" s="639"/>
      <c r="AW794" s="639"/>
      <c r="AX794" s="640"/>
    </row>
    <row r="795" spans="1:50" ht="24.75" customHeight="1" x14ac:dyDescent="0.15">
      <c r="A795" s="616"/>
      <c r="B795" s="617"/>
      <c r="C795" s="617"/>
      <c r="D795" s="617"/>
      <c r="E795" s="617"/>
      <c r="F795" s="618"/>
      <c r="G795" s="655" t="s">
        <v>537</v>
      </c>
      <c r="H795" s="656"/>
      <c r="I795" s="656"/>
      <c r="J795" s="656"/>
      <c r="K795" s="657"/>
      <c r="L795" s="649" t="s">
        <v>542</v>
      </c>
      <c r="M795" s="650"/>
      <c r="N795" s="650"/>
      <c r="O795" s="650"/>
      <c r="P795" s="650"/>
      <c r="Q795" s="650"/>
      <c r="R795" s="650"/>
      <c r="S795" s="650"/>
      <c r="T795" s="650"/>
      <c r="U795" s="650"/>
      <c r="V795" s="650"/>
      <c r="W795" s="650"/>
      <c r="X795" s="651"/>
      <c r="Y795" s="373">
        <v>4653</v>
      </c>
      <c r="Z795" s="374"/>
      <c r="AA795" s="374"/>
      <c r="AB795" s="790"/>
      <c r="AC795" s="655" t="s">
        <v>536</v>
      </c>
      <c r="AD795" s="656"/>
      <c r="AE795" s="656"/>
      <c r="AF795" s="656"/>
      <c r="AG795" s="657"/>
      <c r="AH795" s="649" t="s">
        <v>545</v>
      </c>
      <c r="AI795" s="650"/>
      <c r="AJ795" s="650"/>
      <c r="AK795" s="650"/>
      <c r="AL795" s="650"/>
      <c r="AM795" s="650"/>
      <c r="AN795" s="650"/>
      <c r="AO795" s="650"/>
      <c r="AP795" s="650"/>
      <c r="AQ795" s="650"/>
      <c r="AR795" s="650"/>
      <c r="AS795" s="650"/>
      <c r="AT795" s="651"/>
      <c r="AU795" s="373">
        <v>66</v>
      </c>
      <c r="AV795" s="374"/>
      <c r="AW795" s="374"/>
      <c r="AX795" s="375"/>
    </row>
    <row r="796" spans="1:50" ht="24.75" customHeight="1" x14ac:dyDescent="0.15">
      <c r="A796" s="616"/>
      <c r="B796" s="617"/>
      <c r="C796" s="617"/>
      <c r="D796" s="617"/>
      <c r="E796" s="617"/>
      <c r="F796" s="618"/>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0" ht="24.75" hidden="1" customHeight="1" x14ac:dyDescent="0.15">
      <c r="A797" s="616"/>
      <c r="B797" s="617"/>
      <c r="C797" s="617"/>
      <c r="D797" s="617"/>
      <c r="E797" s="617"/>
      <c r="F797" s="618"/>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0" ht="24.75" hidden="1" customHeight="1" x14ac:dyDescent="0.15">
      <c r="A798" s="616"/>
      <c r="B798" s="617"/>
      <c r="C798" s="617"/>
      <c r="D798" s="617"/>
      <c r="E798" s="617"/>
      <c r="F798" s="618"/>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0" ht="24.75" hidden="1" customHeight="1" x14ac:dyDescent="0.15">
      <c r="A799" s="616"/>
      <c r="B799" s="617"/>
      <c r="C799" s="617"/>
      <c r="D799" s="617"/>
      <c r="E799" s="617"/>
      <c r="F799" s="618"/>
      <c r="G799" s="591"/>
      <c r="H799" s="592"/>
      <c r="I799" s="592"/>
      <c r="J799" s="592"/>
      <c r="K799" s="593"/>
      <c r="L799" s="583"/>
      <c r="M799" s="584"/>
      <c r="N799" s="584"/>
      <c r="O799" s="584"/>
      <c r="P799" s="584"/>
      <c r="Q799" s="584"/>
      <c r="R799" s="584"/>
      <c r="S799" s="584"/>
      <c r="T799" s="584"/>
      <c r="U799" s="584"/>
      <c r="V799" s="584"/>
      <c r="W799" s="584"/>
      <c r="X799" s="585"/>
      <c r="Y799" s="586"/>
      <c r="Z799" s="587"/>
      <c r="AA799" s="587"/>
      <c r="AB799" s="597"/>
      <c r="AC799" s="591"/>
      <c r="AD799" s="592"/>
      <c r="AE799" s="592"/>
      <c r="AF799" s="592"/>
      <c r="AG799" s="593"/>
      <c r="AH799" s="583"/>
      <c r="AI799" s="584"/>
      <c r="AJ799" s="584"/>
      <c r="AK799" s="584"/>
      <c r="AL799" s="584"/>
      <c r="AM799" s="584"/>
      <c r="AN799" s="584"/>
      <c r="AO799" s="584"/>
      <c r="AP799" s="584"/>
      <c r="AQ799" s="584"/>
      <c r="AR799" s="584"/>
      <c r="AS799" s="584"/>
      <c r="AT799" s="585"/>
      <c r="AU799" s="586"/>
      <c r="AV799" s="587"/>
      <c r="AW799" s="587"/>
      <c r="AX799" s="588"/>
    </row>
    <row r="800" spans="1:50" ht="24.75" hidden="1" customHeight="1" x14ac:dyDescent="0.15">
      <c r="A800" s="616"/>
      <c r="B800" s="617"/>
      <c r="C800" s="617"/>
      <c r="D800" s="617"/>
      <c r="E800" s="617"/>
      <c r="F800" s="618"/>
      <c r="G800" s="591"/>
      <c r="H800" s="592"/>
      <c r="I800" s="592"/>
      <c r="J800" s="592"/>
      <c r="K800" s="593"/>
      <c r="L800" s="583"/>
      <c r="M800" s="584"/>
      <c r="N800" s="584"/>
      <c r="O800" s="584"/>
      <c r="P800" s="584"/>
      <c r="Q800" s="584"/>
      <c r="R800" s="584"/>
      <c r="S800" s="584"/>
      <c r="T800" s="584"/>
      <c r="U800" s="584"/>
      <c r="V800" s="584"/>
      <c r="W800" s="584"/>
      <c r="X800" s="585"/>
      <c r="Y800" s="586"/>
      <c r="Z800" s="587"/>
      <c r="AA800" s="587"/>
      <c r="AB800" s="597"/>
      <c r="AC800" s="591"/>
      <c r="AD800" s="592"/>
      <c r="AE800" s="592"/>
      <c r="AF800" s="592"/>
      <c r="AG800" s="593"/>
      <c r="AH800" s="583"/>
      <c r="AI800" s="584"/>
      <c r="AJ800" s="584"/>
      <c r="AK800" s="584"/>
      <c r="AL800" s="584"/>
      <c r="AM800" s="584"/>
      <c r="AN800" s="584"/>
      <c r="AO800" s="584"/>
      <c r="AP800" s="584"/>
      <c r="AQ800" s="584"/>
      <c r="AR800" s="584"/>
      <c r="AS800" s="584"/>
      <c r="AT800" s="585"/>
      <c r="AU800" s="586"/>
      <c r="AV800" s="587"/>
      <c r="AW800" s="587"/>
      <c r="AX800" s="588"/>
    </row>
    <row r="801" spans="1:50" ht="24.75" hidden="1" customHeight="1" x14ac:dyDescent="0.15">
      <c r="A801" s="616"/>
      <c r="B801" s="617"/>
      <c r="C801" s="617"/>
      <c r="D801" s="617"/>
      <c r="E801" s="617"/>
      <c r="F801" s="618"/>
      <c r="G801" s="591"/>
      <c r="H801" s="592"/>
      <c r="I801" s="592"/>
      <c r="J801" s="592"/>
      <c r="K801" s="593"/>
      <c r="L801" s="583"/>
      <c r="M801" s="584"/>
      <c r="N801" s="584"/>
      <c r="O801" s="584"/>
      <c r="P801" s="584"/>
      <c r="Q801" s="584"/>
      <c r="R801" s="584"/>
      <c r="S801" s="584"/>
      <c r="T801" s="584"/>
      <c r="U801" s="584"/>
      <c r="V801" s="584"/>
      <c r="W801" s="584"/>
      <c r="X801" s="585"/>
      <c r="Y801" s="586"/>
      <c r="Z801" s="587"/>
      <c r="AA801" s="587"/>
      <c r="AB801" s="597"/>
      <c r="AC801" s="591"/>
      <c r="AD801" s="592"/>
      <c r="AE801" s="592"/>
      <c r="AF801" s="592"/>
      <c r="AG801" s="593"/>
      <c r="AH801" s="583"/>
      <c r="AI801" s="584"/>
      <c r="AJ801" s="584"/>
      <c r="AK801" s="584"/>
      <c r="AL801" s="584"/>
      <c r="AM801" s="584"/>
      <c r="AN801" s="584"/>
      <c r="AO801" s="584"/>
      <c r="AP801" s="584"/>
      <c r="AQ801" s="584"/>
      <c r="AR801" s="584"/>
      <c r="AS801" s="584"/>
      <c r="AT801" s="585"/>
      <c r="AU801" s="586"/>
      <c r="AV801" s="587"/>
      <c r="AW801" s="587"/>
      <c r="AX801" s="588"/>
    </row>
    <row r="802" spans="1:50" ht="24.75" hidden="1" customHeight="1" x14ac:dyDescent="0.15">
      <c r="A802" s="616"/>
      <c r="B802" s="617"/>
      <c r="C802" s="617"/>
      <c r="D802" s="617"/>
      <c r="E802" s="617"/>
      <c r="F802" s="618"/>
      <c r="G802" s="591"/>
      <c r="H802" s="592"/>
      <c r="I802" s="592"/>
      <c r="J802" s="592"/>
      <c r="K802" s="593"/>
      <c r="L802" s="583"/>
      <c r="M802" s="584"/>
      <c r="N802" s="584"/>
      <c r="O802" s="584"/>
      <c r="P802" s="584"/>
      <c r="Q802" s="584"/>
      <c r="R802" s="584"/>
      <c r="S802" s="584"/>
      <c r="T802" s="584"/>
      <c r="U802" s="584"/>
      <c r="V802" s="584"/>
      <c r="W802" s="584"/>
      <c r="X802" s="585"/>
      <c r="Y802" s="586"/>
      <c r="Z802" s="587"/>
      <c r="AA802" s="587"/>
      <c r="AB802" s="597"/>
      <c r="AC802" s="591"/>
      <c r="AD802" s="592"/>
      <c r="AE802" s="592"/>
      <c r="AF802" s="592"/>
      <c r="AG802" s="593"/>
      <c r="AH802" s="583"/>
      <c r="AI802" s="584"/>
      <c r="AJ802" s="584"/>
      <c r="AK802" s="584"/>
      <c r="AL802" s="584"/>
      <c r="AM802" s="584"/>
      <c r="AN802" s="584"/>
      <c r="AO802" s="584"/>
      <c r="AP802" s="584"/>
      <c r="AQ802" s="584"/>
      <c r="AR802" s="584"/>
      <c r="AS802" s="584"/>
      <c r="AT802" s="585"/>
      <c r="AU802" s="586"/>
      <c r="AV802" s="587"/>
      <c r="AW802" s="587"/>
      <c r="AX802" s="588"/>
    </row>
    <row r="803" spans="1:50" ht="24.75" hidden="1" customHeight="1" x14ac:dyDescent="0.15">
      <c r="A803" s="616"/>
      <c r="B803" s="617"/>
      <c r="C803" s="617"/>
      <c r="D803" s="617"/>
      <c r="E803" s="617"/>
      <c r="F803" s="618"/>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row>
    <row r="804" spans="1:50" ht="24.75" hidden="1" customHeight="1" x14ac:dyDescent="0.15">
      <c r="A804" s="616"/>
      <c r="B804" s="617"/>
      <c r="C804" s="617"/>
      <c r="D804" s="617"/>
      <c r="E804" s="617"/>
      <c r="F804" s="618"/>
      <c r="G804" s="591"/>
      <c r="H804" s="592"/>
      <c r="I804" s="592"/>
      <c r="J804" s="592"/>
      <c r="K804" s="593"/>
      <c r="L804" s="583"/>
      <c r="M804" s="584"/>
      <c r="N804" s="584"/>
      <c r="O804" s="584"/>
      <c r="P804" s="584"/>
      <c r="Q804" s="584"/>
      <c r="R804" s="584"/>
      <c r="S804" s="584"/>
      <c r="T804" s="584"/>
      <c r="U804" s="584"/>
      <c r="V804" s="584"/>
      <c r="W804" s="584"/>
      <c r="X804" s="585"/>
      <c r="Y804" s="586"/>
      <c r="Z804" s="587"/>
      <c r="AA804" s="587"/>
      <c r="AB804" s="597"/>
      <c r="AC804" s="591"/>
      <c r="AD804" s="592"/>
      <c r="AE804" s="592"/>
      <c r="AF804" s="592"/>
      <c r="AG804" s="593"/>
      <c r="AH804" s="583"/>
      <c r="AI804" s="584"/>
      <c r="AJ804" s="584"/>
      <c r="AK804" s="584"/>
      <c r="AL804" s="584"/>
      <c r="AM804" s="584"/>
      <c r="AN804" s="584"/>
      <c r="AO804" s="584"/>
      <c r="AP804" s="584"/>
      <c r="AQ804" s="584"/>
      <c r="AR804" s="584"/>
      <c r="AS804" s="584"/>
      <c r="AT804" s="585"/>
      <c r="AU804" s="586"/>
      <c r="AV804" s="587"/>
      <c r="AW804" s="587"/>
      <c r="AX804" s="588"/>
    </row>
    <row r="805" spans="1:50" ht="24.75" customHeight="1" x14ac:dyDescent="0.15">
      <c r="A805" s="616"/>
      <c r="B805" s="617"/>
      <c r="C805" s="617"/>
      <c r="D805" s="617"/>
      <c r="E805" s="617"/>
      <c r="F805" s="618"/>
      <c r="G805" s="811" t="s">
        <v>20</v>
      </c>
      <c r="H805" s="812"/>
      <c r="I805" s="812"/>
      <c r="J805" s="812"/>
      <c r="K805" s="812"/>
      <c r="L805" s="813"/>
      <c r="M805" s="814"/>
      <c r="N805" s="814"/>
      <c r="O805" s="814"/>
      <c r="P805" s="814"/>
      <c r="Q805" s="814"/>
      <c r="R805" s="814"/>
      <c r="S805" s="814"/>
      <c r="T805" s="814"/>
      <c r="U805" s="814"/>
      <c r="V805" s="814"/>
      <c r="W805" s="814"/>
      <c r="X805" s="815"/>
      <c r="Y805" s="816">
        <f>SUM(Y795:AB804)</f>
        <v>4653</v>
      </c>
      <c r="Z805" s="817"/>
      <c r="AA805" s="817"/>
      <c r="AB805" s="818"/>
      <c r="AC805" s="811" t="s">
        <v>20</v>
      </c>
      <c r="AD805" s="812"/>
      <c r="AE805" s="812"/>
      <c r="AF805" s="812"/>
      <c r="AG805" s="812"/>
      <c r="AH805" s="813"/>
      <c r="AI805" s="814"/>
      <c r="AJ805" s="814"/>
      <c r="AK805" s="814"/>
      <c r="AL805" s="814"/>
      <c r="AM805" s="814"/>
      <c r="AN805" s="814"/>
      <c r="AO805" s="814"/>
      <c r="AP805" s="814"/>
      <c r="AQ805" s="814"/>
      <c r="AR805" s="814"/>
      <c r="AS805" s="814"/>
      <c r="AT805" s="815"/>
      <c r="AU805" s="816">
        <f>SUM(AU795:AX804)</f>
        <v>66</v>
      </c>
      <c r="AV805" s="817"/>
      <c r="AW805" s="817"/>
      <c r="AX805" s="819"/>
    </row>
    <row r="806" spans="1:50" ht="24.75" hidden="1" customHeight="1" x14ac:dyDescent="0.15">
      <c r="A806" s="616"/>
      <c r="B806" s="617"/>
      <c r="C806" s="617"/>
      <c r="D806" s="617"/>
      <c r="E806" s="617"/>
      <c r="F806" s="618"/>
      <c r="G806" s="580" t="s">
        <v>244</v>
      </c>
      <c r="H806" s="581"/>
      <c r="I806" s="581"/>
      <c r="J806" s="581"/>
      <c r="K806" s="581"/>
      <c r="L806" s="581"/>
      <c r="M806" s="581"/>
      <c r="N806" s="581"/>
      <c r="O806" s="581"/>
      <c r="P806" s="581"/>
      <c r="Q806" s="581"/>
      <c r="R806" s="581"/>
      <c r="S806" s="581"/>
      <c r="T806" s="581"/>
      <c r="U806" s="581"/>
      <c r="V806" s="581"/>
      <c r="W806" s="581"/>
      <c r="X806" s="581"/>
      <c r="Y806" s="581"/>
      <c r="Z806" s="581"/>
      <c r="AA806" s="581"/>
      <c r="AB806" s="582"/>
      <c r="AC806" s="580" t="s">
        <v>245</v>
      </c>
      <c r="AD806" s="581"/>
      <c r="AE806" s="581"/>
      <c r="AF806" s="581"/>
      <c r="AG806" s="581"/>
      <c r="AH806" s="581"/>
      <c r="AI806" s="581"/>
      <c r="AJ806" s="581"/>
      <c r="AK806" s="581"/>
      <c r="AL806" s="581"/>
      <c r="AM806" s="581"/>
      <c r="AN806" s="581"/>
      <c r="AO806" s="581"/>
      <c r="AP806" s="581"/>
      <c r="AQ806" s="581"/>
      <c r="AR806" s="581"/>
      <c r="AS806" s="581"/>
      <c r="AT806" s="581"/>
      <c r="AU806" s="581"/>
      <c r="AV806" s="581"/>
      <c r="AW806" s="581"/>
      <c r="AX806" s="778"/>
    </row>
    <row r="807" spans="1:50" ht="24.75" hidden="1" customHeight="1" x14ac:dyDescent="0.15">
      <c r="A807" s="616"/>
      <c r="B807" s="617"/>
      <c r="C807" s="617"/>
      <c r="D807" s="617"/>
      <c r="E807" s="617"/>
      <c r="F807" s="618"/>
      <c r="G807" s="800" t="s">
        <v>17</v>
      </c>
      <c r="H807" s="653"/>
      <c r="I807" s="653"/>
      <c r="J807" s="653"/>
      <c r="K807" s="653"/>
      <c r="L807" s="652" t="s">
        <v>18</v>
      </c>
      <c r="M807" s="653"/>
      <c r="N807" s="653"/>
      <c r="O807" s="653"/>
      <c r="P807" s="653"/>
      <c r="Q807" s="653"/>
      <c r="R807" s="653"/>
      <c r="S807" s="653"/>
      <c r="T807" s="653"/>
      <c r="U807" s="653"/>
      <c r="V807" s="653"/>
      <c r="W807" s="653"/>
      <c r="X807" s="654"/>
      <c r="Y807" s="638" t="s">
        <v>19</v>
      </c>
      <c r="Z807" s="639"/>
      <c r="AA807" s="639"/>
      <c r="AB807" s="783"/>
      <c r="AC807" s="800" t="s">
        <v>17</v>
      </c>
      <c r="AD807" s="653"/>
      <c r="AE807" s="653"/>
      <c r="AF807" s="653"/>
      <c r="AG807" s="653"/>
      <c r="AH807" s="652" t="s">
        <v>18</v>
      </c>
      <c r="AI807" s="653"/>
      <c r="AJ807" s="653"/>
      <c r="AK807" s="653"/>
      <c r="AL807" s="653"/>
      <c r="AM807" s="653"/>
      <c r="AN807" s="653"/>
      <c r="AO807" s="653"/>
      <c r="AP807" s="653"/>
      <c r="AQ807" s="653"/>
      <c r="AR807" s="653"/>
      <c r="AS807" s="653"/>
      <c r="AT807" s="654"/>
      <c r="AU807" s="638" t="s">
        <v>19</v>
      </c>
      <c r="AV807" s="639"/>
      <c r="AW807" s="639"/>
      <c r="AX807" s="640"/>
    </row>
    <row r="808" spans="1:50" ht="24.75" hidden="1" customHeight="1" x14ac:dyDescent="0.15">
      <c r="A808" s="616"/>
      <c r="B808" s="617"/>
      <c r="C808" s="617"/>
      <c r="D808" s="617"/>
      <c r="E808" s="617"/>
      <c r="F808" s="618"/>
      <c r="G808" s="655"/>
      <c r="H808" s="656"/>
      <c r="I808" s="656"/>
      <c r="J808" s="656"/>
      <c r="K808" s="657"/>
      <c r="L808" s="649"/>
      <c r="M808" s="650"/>
      <c r="N808" s="650"/>
      <c r="O808" s="650"/>
      <c r="P808" s="650"/>
      <c r="Q808" s="650"/>
      <c r="R808" s="650"/>
      <c r="S808" s="650"/>
      <c r="T808" s="650"/>
      <c r="U808" s="650"/>
      <c r="V808" s="650"/>
      <c r="W808" s="650"/>
      <c r="X808" s="651"/>
      <c r="Y808" s="373"/>
      <c r="Z808" s="374"/>
      <c r="AA808" s="374"/>
      <c r="AB808" s="790"/>
      <c r="AC808" s="655"/>
      <c r="AD808" s="656"/>
      <c r="AE808" s="656"/>
      <c r="AF808" s="656"/>
      <c r="AG808" s="657"/>
      <c r="AH808" s="649"/>
      <c r="AI808" s="650"/>
      <c r="AJ808" s="650"/>
      <c r="AK808" s="650"/>
      <c r="AL808" s="650"/>
      <c r="AM808" s="650"/>
      <c r="AN808" s="650"/>
      <c r="AO808" s="650"/>
      <c r="AP808" s="650"/>
      <c r="AQ808" s="650"/>
      <c r="AR808" s="650"/>
      <c r="AS808" s="650"/>
      <c r="AT808" s="651"/>
      <c r="AU808" s="373"/>
      <c r="AV808" s="374"/>
      <c r="AW808" s="374"/>
      <c r="AX808" s="375"/>
    </row>
    <row r="809" spans="1:50" ht="24.75" hidden="1" customHeight="1" x14ac:dyDescent="0.15">
      <c r="A809" s="616"/>
      <c r="B809" s="617"/>
      <c r="C809" s="617"/>
      <c r="D809" s="617"/>
      <c r="E809" s="617"/>
      <c r="F809" s="618"/>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row>
    <row r="810" spans="1:50" ht="24.75" hidden="1" customHeight="1" x14ac:dyDescent="0.15">
      <c r="A810" s="616"/>
      <c r="B810" s="617"/>
      <c r="C810" s="617"/>
      <c r="D810" s="617"/>
      <c r="E810" s="617"/>
      <c r="F810" s="618"/>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row>
    <row r="811" spans="1:50" ht="24.75" hidden="1" customHeight="1" x14ac:dyDescent="0.15">
      <c r="A811" s="616"/>
      <c r="B811" s="617"/>
      <c r="C811" s="617"/>
      <c r="D811" s="617"/>
      <c r="E811" s="617"/>
      <c r="F811" s="618"/>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row>
    <row r="812" spans="1:50" ht="24.75" hidden="1" customHeight="1" x14ac:dyDescent="0.15">
      <c r="A812" s="616"/>
      <c r="B812" s="617"/>
      <c r="C812" s="617"/>
      <c r="D812" s="617"/>
      <c r="E812" s="617"/>
      <c r="F812" s="618"/>
      <c r="G812" s="591"/>
      <c r="H812" s="592"/>
      <c r="I812" s="592"/>
      <c r="J812" s="592"/>
      <c r="K812" s="593"/>
      <c r="L812" s="583"/>
      <c r="M812" s="584"/>
      <c r="N812" s="584"/>
      <c r="O812" s="584"/>
      <c r="P812" s="584"/>
      <c r="Q812" s="584"/>
      <c r="R812" s="584"/>
      <c r="S812" s="584"/>
      <c r="T812" s="584"/>
      <c r="U812" s="584"/>
      <c r="V812" s="584"/>
      <c r="W812" s="584"/>
      <c r="X812" s="585"/>
      <c r="Y812" s="586"/>
      <c r="Z812" s="587"/>
      <c r="AA812" s="587"/>
      <c r="AB812" s="597"/>
      <c r="AC812" s="591"/>
      <c r="AD812" s="592"/>
      <c r="AE812" s="592"/>
      <c r="AF812" s="592"/>
      <c r="AG812" s="593"/>
      <c r="AH812" s="583"/>
      <c r="AI812" s="584"/>
      <c r="AJ812" s="584"/>
      <c r="AK812" s="584"/>
      <c r="AL812" s="584"/>
      <c r="AM812" s="584"/>
      <c r="AN812" s="584"/>
      <c r="AO812" s="584"/>
      <c r="AP812" s="584"/>
      <c r="AQ812" s="584"/>
      <c r="AR812" s="584"/>
      <c r="AS812" s="584"/>
      <c r="AT812" s="585"/>
      <c r="AU812" s="586"/>
      <c r="AV812" s="587"/>
      <c r="AW812" s="587"/>
      <c r="AX812" s="588"/>
    </row>
    <row r="813" spans="1:50" ht="24.75" hidden="1" customHeight="1" x14ac:dyDescent="0.15">
      <c r="A813" s="616"/>
      <c r="B813" s="617"/>
      <c r="C813" s="617"/>
      <c r="D813" s="617"/>
      <c r="E813" s="617"/>
      <c r="F813" s="618"/>
      <c r="G813" s="591"/>
      <c r="H813" s="592"/>
      <c r="I813" s="592"/>
      <c r="J813" s="592"/>
      <c r="K813" s="593"/>
      <c r="L813" s="583"/>
      <c r="M813" s="584"/>
      <c r="N813" s="584"/>
      <c r="O813" s="584"/>
      <c r="P813" s="584"/>
      <c r="Q813" s="584"/>
      <c r="R813" s="584"/>
      <c r="S813" s="584"/>
      <c r="T813" s="584"/>
      <c r="U813" s="584"/>
      <c r="V813" s="584"/>
      <c r="W813" s="584"/>
      <c r="X813" s="585"/>
      <c r="Y813" s="586"/>
      <c r="Z813" s="587"/>
      <c r="AA813" s="587"/>
      <c r="AB813" s="597"/>
      <c r="AC813" s="591"/>
      <c r="AD813" s="592"/>
      <c r="AE813" s="592"/>
      <c r="AF813" s="592"/>
      <c r="AG813" s="593"/>
      <c r="AH813" s="583"/>
      <c r="AI813" s="584"/>
      <c r="AJ813" s="584"/>
      <c r="AK813" s="584"/>
      <c r="AL813" s="584"/>
      <c r="AM813" s="584"/>
      <c r="AN813" s="584"/>
      <c r="AO813" s="584"/>
      <c r="AP813" s="584"/>
      <c r="AQ813" s="584"/>
      <c r="AR813" s="584"/>
      <c r="AS813" s="584"/>
      <c r="AT813" s="585"/>
      <c r="AU813" s="586"/>
      <c r="AV813" s="587"/>
      <c r="AW813" s="587"/>
      <c r="AX813" s="588"/>
    </row>
    <row r="814" spans="1:50" ht="24.75" hidden="1" customHeight="1" x14ac:dyDescent="0.15">
      <c r="A814" s="616"/>
      <c r="B814" s="617"/>
      <c r="C814" s="617"/>
      <c r="D814" s="617"/>
      <c r="E814" s="617"/>
      <c r="F814" s="618"/>
      <c r="G814" s="591"/>
      <c r="H814" s="592"/>
      <c r="I814" s="592"/>
      <c r="J814" s="592"/>
      <c r="K814" s="593"/>
      <c r="L814" s="583"/>
      <c r="M814" s="584"/>
      <c r="N814" s="584"/>
      <c r="O814" s="584"/>
      <c r="P814" s="584"/>
      <c r="Q814" s="584"/>
      <c r="R814" s="584"/>
      <c r="S814" s="584"/>
      <c r="T814" s="584"/>
      <c r="U814" s="584"/>
      <c r="V814" s="584"/>
      <c r="W814" s="584"/>
      <c r="X814" s="585"/>
      <c r="Y814" s="586"/>
      <c r="Z814" s="587"/>
      <c r="AA814" s="587"/>
      <c r="AB814" s="597"/>
      <c r="AC814" s="591"/>
      <c r="AD814" s="592"/>
      <c r="AE814" s="592"/>
      <c r="AF814" s="592"/>
      <c r="AG814" s="593"/>
      <c r="AH814" s="583"/>
      <c r="AI814" s="584"/>
      <c r="AJ814" s="584"/>
      <c r="AK814" s="584"/>
      <c r="AL814" s="584"/>
      <c r="AM814" s="584"/>
      <c r="AN814" s="584"/>
      <c r="AO814" s="584"/>
      <c r="AP814" s="584"/>
      <c r="AQ814" s="584"/>
      <c r="AR814" s="584"/>
      <c r="AS814" s="584"/>
      <c r="AT814" s="585"/>
      <c r="AU814" s="586"/>
      <c r="AV814" s="587"/>
      <c r="AW814" s="587"/>
      <c r="AX814" s="588"/>
    </row>
    <row r="815" spans="1:50" ht="24.75" hidden="1" customHeight="1" x14ac:dyDescent="0.15">
      <c r="A815" s="616"/>
      <c r="B815" s="617"/>
      <c r="C815" s="617"/>
      <c r="D815" s="617"/>
      <c r="E815" s="617"/>
      <c r="F815" s="618"/>
      <c r="G815" s="591"/>
      <c r="H815" s="592"/>
      <c r="I815" s="592"/>
      <c r="J815" s="592"/>
      <c r="K815" s="593"/>
      <c r="L815" s="583"/>
      <c r="M815" s="584"/>
      <c r="N815" s="584"/>
      <c r="O815" s="584"/>
      <c r="P815" s="584"/>
      <c r="Q815" s="584"/>
      <c r="R815" s="584"/>
      <c r="S815" s="584"/>
      <c r="T815" s="584"/>
      <c r="U815" s="584"/>
      <c r="V815" s="584"/>
      <c r="W815" s="584"/>
      <c r="X815" s="585"/>
      <c r="Y815" s="586"/>
      <c r="Z815" s="587"/>
      <c r="AA815" s="587"/>
      <c r="AB815" s="597"/>
      <c r="AC815" s="591"/>
      <c r="AD815" s="592"/>
      <c r="AE815" s="592"/>
      <c r="AF815" s="592"/>
      <c r="AG815" s="593"/>
      <c r="AH815" s="583"/>
      <c r="AI815" s="584"/>
      <c r="AJ815" s="584"/>
      <c r="AK815" s="584"/>
      <c r="AL815" s="584"/>
      <c r="AM815" s="584"/>
      <c r="AN815" s="584"/>
      <c r="AO815" s="584"/>
      <c r="AP815" s="584"/>
      <c r="AQ815" s="584"/>
      <c r="AR815" s="584"/>
      <c r="AS815" s="584"/>
      <c r="AT815" s="585"/>
      <c r="AU815" s="586"/>
      <c r="AV815" s="587"/>
      <c r="AW815" s="587"/>
      <c r="AX815" s="588"/>
    </row>
    <row r="816" spans="1:50" ht="24.75" hidden="1" customHeight="1" x14ac:dyDescent="0.15">
      <c r="A816" s="616"/>
      <c r="B816" s="617"/>
      <c r="C816" s="617"/>
      <c r="D816" s="617"/>
      <c r="E816" s="617"/>
      <c r="F816" s="618"/>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row>
    <row r="817" spans="1:50" ht="24.75" hidden="1" customHeight="1" x14ac:dyDescent="0.15">
      <c r="A817" s="616"/>
      <c r="B817" s="617"/>
      <c r="C817" s="617"/>
      <c r="D817" s="617"/>
      <c r="E817" s="617"/>
      <c r="F817" s="618"/>
      <c r="G817" s="591"/>
      <c r="H817" s="592"/>
      <c r="I817" s="592"/>
      <c r="J817" s="592"/>
      <c r="K817" s="593"/>
      <c r="L817" s="583"/>
      <c r="M817" s="584"/>
      <c r="N817" s="584"/>
      <c r="O817" s="584"/>
      <c r="P817" s="584"/>
      <c r="Q817" s="584"/>
      <c r="R817" s="584"/>
      <c r="S817" s="584"/>
      <c r="T817" s="584"/>
      <c r="U817" s="584"/>
      <c r="V817" s="584"/>
      <c r="W817" s="584"/>
      <c r="X817" s="585"/>
      <c r="Y817" s="586"/>
      <c r="Z817" s="587"/>
      <c r="AA817" s="587"/>
      <c r="AB817" s="597"/>
      <c r="AC817" s="591"/>
      <c r="AD817" s="592"/>
      <c r="AE817" s="592"/>
      <c r="AF817" s="592"/>
      <c r="AG817" s="593"/>
      <c r="AH817" s="583"/>
      <c r="AI817" s="584"/>
      <c r="AJ817" s="584"/>
      <c r="AK817" s="584"/>
      <c r="AL817" s="584"/>
      <c r="AM817" s="584"/>
      <c r="AN817" s="584"/>
      <c r="AO817" s="584"/>
      <c r="AP817" s="584"/>
      <c r="AQ817" s="584"/>
      <c r="AR817" s="584"/>
      <c r="AS817" s="584"/>
      <c r="AT817" s="585"/>
      <c r="AU817" s="586"/>
      <c r="AV817" s="587"/>
      <c r="AW817" s="587"/>
      <c r="AX817" s="588"/>
    </row>
    <row r="818" spans="1:50" ht="24.75" hidden="1" customHeight="1" thickBot="1" x14ac:dyDescent="0.2">
      <c r="A818" s="616"/>
      <c r="B818" s="617"/>
      <c r="C818" s="617"/>
      <c r="D818" s="617"/>
      <c r="E818" s="617"/>
      <c r="F818" s="618"/>
      <c r="G818" s="811" t="s">
        <v>20</v>
      </c>
      <c r="H818" s="812"/>
      <c r="I818" s="812"/>
      <c r="J818" s="812"/>
      <c r="K818" s="812"/>
      <c r="L818" s="813"/>
      <c r="M818" s="814"/>
      <c r="N818" s="814"/>
      <c r="O818" s="814"/>
      <c r="P818" s="814"/>
      <c r="Q818" s="814"/>
      <c r="R818" s="814"/>
      <c r="S818" s="814"/>
      <c r="T818" s="814"/>
      <c r="U818" s="814"/>
      <c r="V818" s="814"/>
      <c r="W818" s="814"/>
      <c r="X818" s="815"/>
      <c r="Y818" s="816">
        <f>SUM(Y808:AB817)</f>
        <v>0</v>
      </c>
      <c r="Z818" s="817"/>
      <c r="AA818" s="817"/>
      <c r="AB818" s="818"/>
      <c r="AC818" s="811" t="s">
        <v>20</v>
      </c>
      <c r="AD818" s="812"/>
      <c r="AE818" s="812"/>
      <c r="AF818" s="812"/>
      <c r="AG818" s="812"/>
      <c r="AH818" s="813"/>
      <c r="AI818" s="814"/>
      <c r="AJ818" s="814"/>
      <c r="AK818" s="814"/>
      <c r="AL818" s="814"/>
      <c r="AM818" s="814"/>
      <c r="AN818" s="814"/>
      <c r="AO818" s="814"/>
      <c r="AP818" s="814"/>
      <c r="AQ818" s="814"/>
      <c r="AR818" s="814"/>
      <c r="AS818" s="814"/>
      <c r="AT818" s="815"/>
      <c r="AU818" s="816">
        <f>SUM(AU808:AX817)</f>
        <v>0</v>
      </c>
      <c r="AV818" s="817"/>
      <c r="AW818" s="817"/>
      <c r="AX818" s="819"/>
    </row>
    <row r="819" spans="1:50" ht="24.75" hidden="1" customHeight="1" x14ac:dyDescent="0.15">
      <c r="A819" s="616"/>
      <c r="B819" s="617"/>
      <c r="C819" s="617"/>
      <c r="D819" s="617"/>
      <c r="E819" s="617"/>
      <c r="F819" s="618"/>
      <c r="G819" s="580" t="s">
        <v>221</v>
      </c>
      <c r="H819" s="581"/>
      <c r="I819" s="581"/>
      <c r="J819" s="581"/>
      <c r="K819" s="581"/>
      <c r="L819" s="581"/>
      <c r="M819" s="581"/>
      <c r="N819" s="581"/>
      <c r="O819" s="581"/>
      <c r="P819" s="581"/>
      <c r="Q819" s="581"/>
      <c r="R819" s="581"/>
      <c r="S819" s="581"/>
      <c r="T819" s="581"/>
      <c r="U819" s="581"/>
      <c r="V819" s="581"/>
      <c r="W819" s="581"/>
      <c r="X819" s="581"/>
      <c r="Y819" s="581"/>
      <c r="Z819" s="581"/>
      <c r="AA819" s="581"/>
      <c r="AB819" s="582"/>
      <c r="AC819" s="580" t="s">
        <v>179</v>
      </c>
      <c r="AD819" s="581"/>
      <c r="AE819" s="581"/>
      <c r="AF819" s="581"/>
      <c r="AG819" s="581"/>
      <c r="AH819" s="581"/>
      <c r="AI819" s="581"/>
      <c r="AJ819" s="581"/>
      <c r="AK819" s="581"/>
      <c r="AL819" s="581"/>
      <c r="AM819" s="581"/>
      <c r="AN819" s="581"/>
      <c r="AO819" s="581"/>
      <c r="AP819" s="581"/>
      <c r="AQ819" s="581"/>
      <c r="AR819" s="581"/>
      <c r="AS819" s="581"/>
      <c r="AT819" s="581"/>
      <c r="AU819" s="581"/>
      <c r="AV819" s="581"/>
      <c r="AW819" s="581"/>
      <c r="AX819" s="778"/>
    </row>
    <row r="820" spans="1:50" ht="24.75" hidden="1" customHeight="1" x14ac:dyDescent="0.15">
      <c r="A820" s="616"/>
      <c r="B820" s="617"/>
      <c r="C820" s="617"/>
      <c r="D820" s="617"/>
      <c r="E820" s="617"/>
      <c r="F820" s="618"/>
      <c r="G820" s="800" t="s">
        <v>17</v>
      </c>
      <c r="H820" s="653"/>
      <c r="I820" s="653"/>
      <c r="J820" s="653"/>
      <c r="K820" s="653"/>
      <c r="L820" s="652" t="s">
        <v>18</v>
      </c>
      <c r="M820" s="653"/>
      <c r="N820" s="653"/>
      <c r="O820" s="653"/>
      <c r="P820" s="653"/>
      <c r="Q820" s="653"/>
      <c r="R820" s="653"/>
      <c r="S820" s="653"/>
      <c r="T820" s="653"/>
      <c r="U820" s="653"/>
      <c r="V820" s="653"/>
      <c r="W820" s="653"/>
      <c r="X820" s="654"/>
      <c r="Y820" s="638" t="s">
        <v>19</v>
      </c>
      <c r="Z820" s="639"/>
      <c r="AA820" s="639"/>
      <c r="AB820" s="783"/>
      <c r="AC820" s="800" t="s">
        <v>17</v>
      </c>
      <c r="AD820" s="653"/>
      <c r="AE820" s="653"/>
      <c r="AF820" s="653"/>
      <c r="AG820" s="653"/>
      <c r="AH820" s="652" t="s">
        <v>18</v>
      </c>
      <c r="AI820" s="653"/>
      <c r="AJ820" s="653"/>
      <c r="AK820" s="653"/>
      <c r="AL820" s="653"/>
      <c r="AM820" s="653"/>
      <c r="AN820" s="653"/>
      <c r="AO820" s="653"/>
      <c r="AP820" s="653"/>
      <c r="AQ820" s="653"/>
      <c r="AR820" s="653"/>
      <c r="AS820" s="653"/>
      <c r="AT820" s="654"/>
      <c r="AU820" s="638" t="s">
        <v>19</v>
      </c>
      <c r="AV820" s="639"/>
      <c r="AW820" s="639"/>
      <c r="AX820" s="640"/>
    </row>
    <row r="821" spans="1:50" s="16" customFormat="1" ht="24.75" hidden="1" customHeight="1" x14ac:dyDescent="0.15">
      <c r="A821" s="616"/>
      <c r="B821" s="617"/>
      <c r="C821" s="617"/>
      <c r="D821" s="617"/>
      <c r="E821" s="617"/>
      <c r="F821" s="618"/>
      <c r="G821" s="655"/>
      <c r="H821" s="656"/>
      <c r="I821" s="656"/>
      <c r="J821" s="656"/>
      <c r="K821" s="657"/>
      <c r="L821" s="649"/>
      <c r="M821" s="650"/>
      <c r="N821" s="650"/>
      <c r="O821" s="650"/>
      <c r="P821" s="650"/>
      <c r="Q821" s="650"/>
      <c r="R821" s="650"/>
      <c r="S821" s="650"/>
      <c r="T821" s="650"/>
      <c r="U821" s="650"/>
      <c r="V821" s="650"/>
      <c r="W821" s="650"/>
      <c r="X821" s="651"/>
      <c r="Y821" s="373"/>
      <c r="Z821" s="374"/>
      <c r="AA821" s="374"/>
      <c r="AB821" s="790"/>
      <c r="AC821" s="655"/>
      <c r="AD821" s="656"/>
      <c r="AE821" s="656"/>
      <c r="AF821" s="656"/>
      <c r="AG821" s="657"/>
      <c r="AH821" s="649"/>
      <c r="AI821" s="650"/>
      <c r="AJ821" s="650"/>
      <c r="AK821" s="650"/>
      <c r="AL821" s="650"/>
      <c r="AM821" s="650"/>
      <c r="AN821" s="650"/>
      <c r="AO821" s="650"/>
      <c r="AP821" s="650"/>
      <c r="AQ821" s="650"/>
      <c r="AR821" s="650"/>
      <c r="AS821" s="650"/>
      <c r="AT821" s="651"/>
      <c r="AU821" s="373"/>
      <c r="AV821" s="374"/>
      <c r="AW821" s="374"/>
      <c r="AX821" s="375"/>
    </row>
    <row r="822" spans="1:50" ht="24.75" hidden="1" customHeight="1" x14ac:dyDescent="0.15">
      <c r="A822" s="616"/>
      <c r="B822" s="617"/>
      <c r="C822" s="617"/>
      <c r="D822" s="617"/>
      <c r="E822" s="617"/>
      <c r="F822" s="618"/>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row>
    <row r="823" spans="1:50" ht="24.75" hidden="1" customHeight="1" x14ac:dyDescent="0.15">
      <c r="A823" s="616"/>
      <c r="B823" s="617"/>
      <c r="C823" s="617"/>
      <c r="D823" s="617"/>
      <c r="E823" s="617"/>
      <c r="F823" s="618"/>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row>
    <row r="824" spans="1:50" ht="24.75" hidden="1" customHeight="1" x14ac:dyDescent="0.15">
      <c r="A824" s="616"/>
      <c r="B824" s="617"/>
      <c r="C824" s="617"/>
      <c r="D824" s="617"/>
      <c r="E824" s="617"/>
      <c r="F824" s="618"/>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row>
    <row r="825" spans="1:50" ht="24.75" hidden="1" customHeight="1" x14ac:dyDescent="0.15">
      <c r="A825" s="616"/>
      <c r="B825" s="617"/>
      <c r="C825" s="617"/>
      <c r="D825" s="617"/>
      <c r="E825" s="617"/>
      <c r="F825" s="618"/>
      <c r="G825" s="591"/>
      <c r="H825" s="592"/>
      <c r="I825" s="592"/>
      <c r="J825" s="592"/>
      <c r="K825" s="593"/>
      <c r="L825" s="583"/>
      <c r="M825" s="584"/>
      <c r="N825" s="584"/>
      <c r="O825" s="584"/>
      <c r="P825" s="584"/>
      <c r="Q825" s="584"/>
      <c r="R825" s="584"/>
      <c r="S825" s="584"/>
      <c r="T825" s="584"/>
      <c r="U825" s="584"/>
      <c r="V825" s="584"/>
      <c r="W825" s="584"/>
      <c r="X825" s="585"/>
      <c r="Y825" s="586"/>
      <c r="Z825" s="587"/>
      <c r="AA825" s="587"/>
      <c r="AB825" s="597"/>
      <c r="AC825" s="591"/>
      <c r="AD825" s="592"/>
      <c r="AE825" s="592"/>
      <c r="AF825" s="592"/>
      <c r="AG825" s="593"/>
      <c r="AH825" s="583"/>
      <c r="AI825" s="584"/>
      <c r="AJ825" s="584"/>
      <c r="AK825" s="584"/>
      <c r="AL825" s="584"/>
      <c r="AM825" s="584"/>
      <c r="AN825" s="584"/>
      <c r="AO825" s="584"/>
      <c r="AP825" s="584"/>
      <c r="AQ825" s="584"/>
      <c r="AR825" s="584"/>
      <c r="AS825" s="584"/>
      <c r="AT825" s="585"/>
      <c r="AU825" s="586"/>
      <c r="AV825" s="587"/>
      <c r="AW825" s="587"/>
      <c r="AX825" s="588"/>
    </row>
    <row r="826" spans="1:50" ht="24.75" hidden="1" customHeight="1" x14ac:dyDescent="0.15">
      <c r="A826" s="616"/>
      <c r="B826" s="617"/>
      <c r="C826" s="617"/>
      <c r="D826" s="617"/>
      <c r="E826" s="617"/>
      <c r="F826" s="618"/>
      <c r="G826" s="591"/>
      <c r="H826" s="592"/>
      <c r="I826" s="592"/>
      <c r="J826" s="592"/>
      <c r="K826" s="593"/>
      <c r="L826" s="583"/>
      <c r="M826" s="584"/>
      <c r="N826" s="584"/>
      <c r="O826" s="584"/>
      <c r="P826" s="584"/>
      <c r="Q826" s="584"/>
      <c r="R826" s="584"/>
      <c r="S826" s="584"/>
      <c r="T826" s="584"/>
      <c r="U826" s="584"/>
      <c r="V826" s="584"/>
      <c r="W826" s="584"/>
      <c r="X826" s="585"/>
      <c r="Y826" s="586"/>
      <c r="Z826" s="587"/>
      <c r="AA826" s="587"/>
      <c r="AB826" s="597"/>
      <c r="AC826" s="591"/>
      <c r="AD826" s="592"/>
      <c r="AE826" s="592"/>
      <c r="AF826" s="592"/>
      <c r="AG826" s="593"/>
      <c r="AH826" s="583"/>
      <c r="AI826" s="584"/>
      <c r="AJ826" s="584"/>
      <c r="AK826" s="584"/>
      <c r="AL826" s="584"/>
      <c r="AM826" s="584"/>
      <c r="AN826" s="584"/>
      <c r="AO826" s="584"/>
      <c r="AP826" s="584"/>
      <c r="AQ826" s="584"/>
      <c r="AR826" s="584"/>
      <c r="AS826" s="584"/>
      <c r="AT826" s="585"/>
      <c r="AU826" s="586"/>
      <c r="AV826" s="587"/>
      <c r="AW826" s="587"/>
      <c r="AX826" s="588"/>
    </row>
    <row r="827" spans="1:50" ht="24.75" hidden="1" customHeight="1" x14ac:dyDescent="0.15">
      <c r="A827" s="616"/>
      <c r="B827" s="617"/>
      <c r="C827" s="617"/>
      <c r="D827" s="617"/>
      <c r="E827" s="617"/>
      <c r="F827" s="618"/>
      <c r="G827" s="591"/>
      <c r="H827" s="592"/>
      <c r="I827" s="592"/>
      <c r="J827" s="592"/>
      <c r="K827" s="593"/>
      <c r="L827" s="583"/>
      <c r="M827" s="584"/>
      <c r="N827" s="584"/>
      <c r="O827" s="584"/>
      <c r="P827" s="584"/>
      <c r="Q827" s="584"/>
      <c r="R827" s="584"/>
      <c r="S827" s="584"/>
      <c r="T827" s="584"/>
      <c r="U827" s="584"/>
      <c r="V827" s="584"/>
      <c r="W827" s="584"/>
      <c r="X827" s="585"/>
      <c r="Y827" s="586"/>
      <c r="Z827" s="587"/>
      <c r="AA827" s="587"/>
      <c r="AB827" s="597"/>
      <c r="AC827" s="591"/>
      <c r="AD827" s="592"/>
      <c r="AE827" s="592"/>
      <c r="AF827" s="592"/>
      <c r="AG827" s="593"/>
      <c r="AH827" s="583"/>
      <c r="AI827" s="584"/>
      <c r="AJ827" s="584"/>
      <c r="AK827" s="584"/>
      <c r="AL827" s="584"/>
      <c r="AM827" s="584"/>
      <c r="AN827" s="584"/>
      <c r="AO827" s="584"/>
      <c r="AP827" s="584"/>
      <c r="AQ827" s="584"/>
      <c r="AR827" s="584"/>
      <c r="AS827" s="584"/>
      <c r="AT827" s="585"/>
      <c r="AU827" s="586"/>
      <c r="AV827" s="587"/>
      <c r="AW827" s="587"/>
      <c r="AX827" s="588"/>
    </row>
    <row r="828" spans="1:50" ht="24.75" hidden="1" customHeight="1" x14ac:dyDescent="0.15">
      <c r="A828" s="616"/>
      <c r="B828" s="617"/>
      <c r="C828" s="617"/>
      <c r="D828" s="617"/>
      <c r="E828" s="617"/>
      <c r="F828" s="618"/>
      <c r="G828" s="591"/>
      <c r="H828" s="592"/>
      <c r="I828" s="592"/>
      <c r="J828" s="592"/>
      <c r="K828" s="593"/>
      <c r="L828" s="583"/>
      <c r="M828" s="584"/>
      <c r="N828" s="584"/>
      <c r="O828" s="584"/>
      <c r="P828" s="584"/>
      <c r="Q828" s="584"/>
      <c r="R828" s="584"/>
      <c r="S828" s="584"/>
      <c r="T828" s="584"/>
      <c r="U828" s="584"/>
      <c r="V828" s="584"/>
      <c r="W828" s="584"/>
      <c r="X828" s="585"/>
      <c r="Y828" s="586"/>
      <c r="Z828" s="587"/>
      <c r="AA828" s="587"/>
      <c r="AB828" s="597"/>
      <c r="AC828" s="591"/>
      <c r="AD828" s="592"/>
      <c r="AE828" s="592"/>
      <c r="AF828" s="592"/>
      <c r="AG828" s="593"/>
      <c r="AH828" s="583"/>
      <c r="AI828" s="584"/>
      <c r="AJ828" s="584"/>
      <c r="AK828" s="584"/>
      <c r="AL828" s="584"/>
      <c r="AM828" s="584"/>
      <c r="AN828" s="584"/>
      <c r="AO828" s="584"/>
      <c r="AP828" s="584"/>
      <c r="AQ828" s="584"/>
      <c r="AR828" s="584"/>
      <c r="AS828" s="584"/>
      <c r="AT828" s="585"/>
      <c r="AU828" s="586"/>
      <c r="AV828" s="587"/>
      <c r="AW828" s="587"/>
      <c r="AX828" s="588"/>
    </row>
    <row r="829" spans="1:50" ht="24.75" hidden="1" customHeight="1" x14ac:dyDescent="0.15">
      <c r="A829" s="616"/>
      <c r="B829" s="617"/>
      <c r="C829" s="617"/>
      <c r="D829" s="617"/>
      <c r="E829" s="617"/>
      <c r="F829" s="618"/>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row>
    <row r="830" spans="1:50" ht="24.75" hidden="1" customHeight="1" x14ac:dyDescent="0.15">
      <c r="A830" s="616"/>
      <c r="B830" s="617"/>
      <c r="C830" s="617"/>
      <c r="D830" s="617"/>
      <c r="E830" s="617"/>
      <c r="F830" s="618"/>
      <c r="G830" s="591"/>
      <c r="H830" s="592"/>
      <c r="I830" s="592"/>
      <c r="J830" s="592"/>
      <c r="K830" s="593"/>
      <c r="L830" s="583"/>
      <c r="M830" s="584"/>
      <c r="N830" s="584"/>
      <c r="O830" s="584"/>
      <c r="P830" s="584"/>
      <c r="Q830" s="584"/>
      <c r="R830" s="584"/>
      <c r="S830" s="584"/>
      <c r="T830" s="584"/>
      <c r="U830" s="584"/>
      <c r="V830" s="584"/>
      <c r="W830" s="584"/>
      <c r="X830" s="585"/>
      <c r="Y830" s="586"/>
      <c r="Z830" s="587"/>
      <c r="AA830" s="587"/>
      <c r="AB830" s="597"/>
      <c r="AC830" s="591"/>
      <c r="AD830" s="592"/>
      <c r="AE830" s="592"/>
      <c r="AF830" s="592"/>
      <c r="AG830" s="593"/>
      <c r="AH830" s="583"/>
      <c r="AI830" s="584"/>
      <c r="AJ830" s="584"/>
      <c r="AK830" s="584"/>
      <c r="AL830" s="584"/>
      <c r="AM830" s="584"/>
      <c r="AN830" s="584"/>
      <c r="AO830" s="584"/>
      <c r="AP830" s="584"/>
      <c r="AQ830" s="584"/>
      <c r="AR830" s="584"/>
      <c r="AS830" s="584"/>
      <c r="AT830" s="585"/>
      <c r="AU830" s="586"/>
      <c r="AV830" s="587"/>
      <c r="AW830" s="587"/>
      <c r="AX830" s="588"/>
    </row>
    <row r="831" spans="1:50" ht="24.75" hidden="1" customHeight="1" x14ac:dyDescent="0.15">
      <c r="A831" s="616"/>
      <c r="B831" s="617"/>
      <c r="C831" s="617"/>
      <c r="D831" s="617"/>
      <c r="E831" s="617"/>
      <c r="F831" s="618"/>
      <c r="G831" s="811" t="s">
        <v>20</v>
      </c>
      <c r="H831" s="812"/>
      <c r="I831" s="812"/>
      <c r="J831" s="812"/>
      <c r="K831" s="812"/>
      <c r="L831" s="813"/>
      <c r="M831" s="814"/>
      <c r="N831" s="814"/>
      <c r="O831" s="814"/>
      <c r="P831" s="814"/>
      <c r="Q831" s="814"/>
      <c r="R831" s="814"/>
      <c r="S831" s="814"/>
      <c r="T831" s="814"/>
      <c r="U831" s="814"/>
      <c r="V831" s="814"/>
      <c r="W831" s="814"/>
      <c r="X831" s="815"/>
      <c r="Y831" s="816">
        <f>SUM(Y821:AB830)</f>
        <v>0</v>
      </c>
      <c r="Z831" s="817"/>
      <c r="AA831" s="817"/>
      <c r="AB831" s="818"/>
      <c r="AC831" s="811" t="s">
        <v>20</v>
      </c>
      <c r="AD831" s="812"/>
      <c r="AE831" s="812"/>
      <c r="AF831" s="812"/>
      <c r="AG831" s="812"/>
      <c r="AH831" s="813"/>
      <c r="AI831" s="814"/>
      <c r="AJ831" s="814"/>
      <c r="AK831" s="814"/>
      <c r="AL831" s="814"/>
      <c r="AM831" s="814"/>
      <c r="AN831" s="814"/>
      <c r="AO831" s="814"/>
      <c r="AP831" s="814"/>
      <c r="AQ831" s="814"/>
      <c r="AR831" s="814"/>
      <c r="AS831" s="814"/>
      <c r="AT831" s="815"/>
      <c r="AU831" s="816">
        <f>SUM(AU821:AX830)</f>
        <v>0</v>
      </c>
      <c r="AV831" s="817"/>
      <c r="AW831" s="817"/>
      <c r="AX831" s="819"/>
    </row>
    <row r="832" spans="1:50" ht="24.75" customHeight="1" thickBot="1" x14ac:dyDescent="0.2">
      <c r="A832" s="889" t="s">
        <v>147</v>
      </c>
      <c r="B832" s="890"/>
      <c r="C832" s="890"/>
      <c r="D832" s="890"/>
      <c r="E832" s="890"/>
      <c r="F832" s="890"/>
      <c r="G832" s="890"/>
      <c r="H832" s="890"/>
      <c r="I832" s="890"/>
      <c r="J832" s="890"/>
      <c r="K832" s="890"/>
      <c r="L832" s="890"/>
      <c r="M832" s="890"/>
      <c r="N832" s="890"/>
      <c r="O832" s="890"/>
      <c r="P832" s="890"/>
      <c r="Q832" s="890"/>
      <c r="R832" s="890"/>
      <c r="S832" s="890"/>
      <c r="T832" s="890"/>
      <c r="U832" s="890"/>
      <c r="V832" s="890"/>
      <c r="W832" s="890"/>
      <c r="X832" s="890"/>
      <c r="Y832" s="890"/>
      <c r="Z832" s="890"/>
      <c r="AA832" s="890"/>
      <c r="AB832" s="890"/>
      <c r="AC832" s="890"/>
      <c r="AD832" s="890"/>
      <c r="AE832" s="890"/>
      <c r="AF832" s="890"/>
      <c r="AG832" s="890"/>
      <c r="AH832" s="890"/>
      <c r="AI832" s="890"/>
      <c r="AJ832" s="890"/>
      <c r="AK832" s="891"/>
      <c r="AL832" s="264" t="s">
        <v>267</v>
      </c>
      <c r="AM832" s="265"/>
      <c r="AN832" s="265"/>
      <c r="AO832" s="67" t="s">
        <v>265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134" t="s">
        <v>224</v>
      </c>
      <c r="K837" s="350"/>
      <c r="L837" s="350"/>
      <c r="M837" s="350"/>
      <c r="N837" s="350"/>
      <c r="O837" s="350"/>
      <c r="P837" s="351" t="s">
        <v>199</v>
      </c>
      <c r="Q837" s="351"/>
      <c r="R837" s="351"/>
      <c r="S837" s="351"/>
      <c r="T837" s="351"/>
      <c r="U837" s="351"/>
      <c r="V837" s="351"/>
      <c r="W837" s="351"/>
      <c r="X837" s="351"/>
      <c r="Y837" s="352" t="s">
        <v>222</v>
      </c>
      <c r="Z837" s="353"/>
      <c r="AA837" s="353"/>
      <c r="AB837" s="353"/>
      <c r="AC837" s="134" t="s">
        <v>261</v>
      </c>
      <c r="AD837" s="134"/>
      <c r="AE837" s="134"/>
      <c r="AF837" s="134"/>
      <c r="AG837" s="134"/>
      <c r="AH837" s="352" t="s">
        <v>289</v>
      </c>
      <c r="AI837" s="349"/>
      <c r="AJ837" s="349"/>
      <c r="AK837" s="349"/>
      <c r="AL837" s="349" t="s">
        <v>21</v>
      </c>
      <c r="AM837" s="349"/>
      <c r="AN837" s="349"/>
      <c r="AO837" s="354"/>
      <c r="AP837" s="355" t="s">
        <v>225</v>
      </c>
      <c r="AQ837" s="355"/>
      <c r="AR837" s="355"/>
      <c r="AS837" s="355"/>
      <c r="AT837" s="355"/>
      <c r="AU837" s="355"/>
      <c r="AV837" s="355"/>
      <c r="AW837" s="355"/>
      <c r="AX837" s="355"/>
    </row>
    <row r="838" spans="1:50" ht="30" customHeight="1" x14ac:dyDescent="0.15">
      <c r="A838" s="361">
        <v>1</v>
      </c>
      <c r="B838" s="361">
        <v>1</v>
      </c>
      <c r="C838" s="332" t="s">
        <v>546</v>
      </c>
      <c r="D838" s="332"/>
      <c r="E838" s="332"/>
      <c r="F838" s="332"/>
      <c r="G838" s="332"/>
      <c r="H838" s="332"/>
      <c r="I838" s="332"/>
      <c r="J838" s="333">
        <v>4020005004767</v>
      </c>
      <c r="K838" s="334"/>
      <c r="L838" s="334"/>
      <c r="M838" s="334"/>
      <c r="N838" s="334"/>
      <c r="O838" s="334"/>
      <c r="P838" s="335" t="s">
        <v>547</v>
      </c>
      <c r="Q838" s="335"/>
      <c r="R838" s="335"/>
      <c r="S838" s="335"/>
      <c r="T838" s="335"/>
      <c r="U838" s="335"/>
      <c r="V838" s="335"/>
      <c r="W838" s="335"/>
      <c r="X838" s="335"/>
      <c r="Y838" s="336">
        <v>90865</v>
      </c>
      <c r="Z838" s="337"/>
      <c r="AA838" s="337"/>
      <c r="AB838" s="338"/>
      <c r="AC838" s="348" t="s">
        <v>548</v>
      </c>
      <c r="AD838" s="356"/>
      <c r="AE838" s="356"/>
      <c r="AF838" s="356"/>
      <c r="AG838" s="356"/>
      <c r="AH838" s="357" t="s">
        <v>487</v>
      </c>
      <c r="AI838" s="358"/>
      <c r="AJ838" s="358"/>
      <c r="AK838" s="358"/>
      <c r="AL838" s="342" t="s">
        <v>487</v>
      </c>
      <c r="AM838" s="343"/>
      <c r="AN838" s="343"/>
      <c r="AO838" s="344"/>
      <c r="AP838" s="345"/>
      <c r="AQ838" s="345"/>
      <c r="AR838" s="345"/>
      <c r="AS838" s="345"/>
      <c r="AT838" s="345"/>
      <c r="AU838" s="345"/>
      <c r="AV838" s="345"/>
      <c r="AW838" s="345"/>
      <c r="AX838" s="345"/>
    </row>
    <row r="839" spans="1:50" ht="30" hidden="1" customHeight="1" x14ac:dyDescent="0.15">
      <c r="A839" s="361">
        <v>2</v>
      </c>
      <c r="B839" s="361">
        <v>1</v>
      </c>
      <c r="C839" s="332"/>
      <c r="D839" s="332"/>
      <c r="E839" s="332"/>
      <c r="F839" s="332"/>
      <c r="G839" s="332"/>
      <c r="H839" s="332"/>
      <c r="I839" s="332"/>
      <c r="J839" s="333"/>
      <c r="K839" s="334"/>
      <c r="L839" s="334"/>
      <c r="M839" s="334"/>
      <c r="N839" s="334"/>
      <c r="O839" s="334"/>
      <c r="P839" s="335"/>
      <c r="Q839" s="335"/>
      <c r="R839" s="335"/>
      <c r="S839" s="335"/>
      <c r="T839" s="335"/>
      <c r="U839" s="335"/>
      <c r="V839" s="335"/>
      <c r="W839" s="335"/>
      <c r="X839" s="335"/>
      <c r="Y839" s="336"/>
      <c r="Z839" s="337"/>
      <c r="AA839" s="337"/>
      <c r="AB839" s="338"/>
      <c r="AC839" s="348"/>
      <c r="AD839" s="348"/>
      <c r="AE839" s="348"/>
      <c r="AF839" s="348"/>
      <c r="AG839" s="348"/>
      <c r="AH839" s="357"/>
      <c r="AI839" s="358"/>
      <c r="AJ839" s="358"/>
      <c r="AK839" s="358"/>
      <c r="AL839" s="342"/>
      <c r="AM839" s="343"/>
      <c r="AN839" s="343"/>
      <c r="AO839" s="344"/>
      <c r="AP839" s="345"/>
      <c r="AQ839" s="345"/>
      <c r="AR839" s="345"/>
      <c r="AS839" s="345"/>
      <c r="AT839" s="345"/>
      <c r="AU839" s="345"/>
      <c r="AV839" s="345"/>
      <c r="AW839" s="345"/>
      <c r="AX839" s="345"/>
    </row>
    <row r="840" spans="1:50" ht="30" hidden="1" customHeight="1" x14ac:dyDescent="0.15">
      <c r="A840" s="361">
        <v>3</v>
      </c>
      <c r="B840" s="361">
        <v>1</v>
      </c>
      <c r="C840" s="346"/>
      <c r="D840" s="332"/>
      <c r="E840" s="332"/>
      <c r="F840" s="332"/>
      <c r="G840" s="332"/>
      <c r="H840" s="332"/>
      <c r="I840" s="332"/>
      <c r="J840" s="333"/>
      <c r="K840" s="334"/>
      <c r="L840" s="334"/>
      <c r="M840" s="334"/>
      <c r="N840" s="334"/>
      <c r="O840" s="334"/>
      <c r="P840" s="347"/>
      <c r="Q840" s="335"/>
      <c r="R840" s="335"/>
      <c r="S840" s="335"/>
      <c r="T840" s="335"/>
      <c r="U840" s="335"/>
      <c r="V840" s="335"/>
      <c r="W840" s="335"/>
      <c r="X840" s="335"/>
      <c r="Y840" s="336"/>
      <c r="Z840" s="337"/>
      <c r="AA840" s="337"/>
      <c r="AB840" s="338"/>
      <c r="AC840" s="348"/>
      <c r="AD840" s="348"/>
      <c r="AE840" s="348"/>
      <c r="AF840" s="348"/>
      <c r="AG840" s="348"/>
      <c r="AH840" s="340"/>
      <c r="AI840" s="341"/>
      <c r="AJ840" s="341"/>
      <c r="AK840" s="341"/>
      <c r="AL840" s="342"/>
      <c r="AM840" s="343"/>
      <c r="AN840" s="343"/>
      <c r="AO840" s="344"/>
      <c r="AP840" s="345"/>
      <c r="AQ840" s="345"/>
      <c r="AR840" s="345"/>
      <c r="AS840" s="345"/>
      <c r="AT840" s="345"/>
      <c r="AU840" s="345"/>
      <c r="AV840" s="345"/>
      <c r="AW840" s="345"/>
      <c r="AX840" s="345"/>
    </row>
    <row r="841" spans="1:50" ht="30" hidden="1" customHeight="1" x14ac:dyDescent="0.15">
      <c r="A841" s="361">
        <v>4</v>
      </c>
      <c r="B841" s="361">
        <v>1</v>
      </c>
      <c r="C841" s="346"/>
      <c r="D841" s="332"/>
      <c r="E841" s="332"/>
      <c r="F841" s="332"/>
      <c r="G841" s="332"/>
      <c r="H841" s="332"/>
      <c r="I841" s="332"/>
      <c r="J841" s="333"/>
      <c r="K841" s="334"/>
      <c r="L841" s="334"/>
      <c r="M841" s="334"/>
      <c r="N841" s="334"/>
      <c r="O841" s="334"/>
      <c r="P841" s="347"/>
      <c r="Q841" s="335"/>
      <c r="R841" s="335"/>
      <c r="S841" s="335"/>
      <c r="T841" s="335"/>
      <c r="U841" s="335"/>
      <c r="V841" s="335"/>
      <c r="W841" s="335"/>
      <c r="X841" s="335"/>
      <c r="Y841" s="336"/>
      <c r="Z841" s="337"/>
      <c r="AA841" s="337"/>
      <c r="AB841" s="338"/>
      <c r="AC841" s="348"/>
      <c r="AD841" s="348"/>
      <c r="AE841" s="348"/>
      <c r="AF841" s="348"/>
      <c r="AG841" s="348"/>
      <c r="AH841" s="340"/>
      <c r="AI841" s="341"/>
      <c r="AJ841" s="341"/>
      <c r="AK841" s="341"/>
      <c r="AL841" s="342"/>
      <c r="AM841" s="343"/>
      <c r="AN841" s="343"/>
      <c r="AO841" s="344"/>
      <c r="AP841" s="345"/>
      <c r="AQ841" s="345"/>
      <c r="AR841" s="345"/>
      <c r="AS841" s="345"/>
      <c r="AT841" s="345"/>
      <c r="AU841" s="345"/>
      <c r="AV841" s="345"/>
      <c r="AW841" s="345"/>
      <c r="AX841" s="345"/>
    </row>
    <row r="842" spans="1:50" ht="30" hidden="1" customHeight="1" x14ac:dyDescent="0.15">
      <c r="A842" s="361">
        <v>5</v>
      </c>
      <c r="B842" s="361">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339"/>
      <c r="AD842" s="339"/>
      <c r="AE842" s="339"/>
      <c r="AF842" s="339"/>
      <c r="AG842" s="339"/>
      <c r="AH842" s="340"/>
      <c r="AI842" s="341"/>
      <c r="AJ842" s="341"/>
      <c r="AK842" s="341"/>
      <c r="AL842" s="342"/>
      <c r="AM842" s="343"/>
      <c r="AN842" s="343"/>
      <c r="AO842" s="344"/>
      <c r="AP842" s="345"/>
      <c r="AQ842" s="345"/>
      <c r="AR842" s="345"/>
      <c r="AS842" s="345"/>
      <c r="AT842" s="345"/>
      <c r="AU842" s="345"/>
      <c r="AV842" s="345"/>
      <c r="AW842" s="345"/>
      <c r="AX842" s="345"/>
    </row>
    <row r="843" spans="1:50" ht="30" hidden="1" customHeight="1" x14ac:dyDescent="0.15">
      <c r="A843" s="361">
        <v>6</v>
      </c>
      <c r="B843" s="361">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339"/>
      <c r="AD843" s="339"/>
      <c r="AE843" s="339"/>
      <c r="AF843" s="339"/>
      <c r="AG843" s="339"/>
      <c r="AH843" s="340"/>
      <c r="AI843" s="341"/>
      <c r="AJ843" s="341"/>
      <c r="AK843" s="341"/>
      <c r="AL843" s="342"/>
      <c r="AM843" s="343"/>
      <c r="AN843" s="343"/>
      <c r="AO843" s="344"/>
      <c r="AP843" s="345"/>
      <c r="AQ843" s="345"/>
      <c r="AR843" s="345"/>
      <c r="AS843" s="345"/>
      <c r="AT843" s="345"/>
      <c r="AU843" s="345"/>
      <c r="AV843" s="345"/>
      <c r="AW843" s="345"/>
      <c r="AX843" s="345"/>
    </row>
    <row r="844" spans="1:50" ht="30" hidden="1" customHeight="1" x14ac:dyDescent="0.15">
      <c r="A844" s="361">
        <v>7</v>
      </c>
      <c r="B844" s="361">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339"/>
      <c r="AD844" s="339"/>
      <c r="AE844" s="339"/>
      <c r="AF844" s="339"/>
      <c r="AG844" s="339"/>
      <c r="AH844" s="340"/>
      <c r="AI844" s="341"/>
      <c r="AJ844" s="341"/>
      <c r="AK844" s="341"/>
      <c r="AL844" s="342"/>
      <c r="AM844" s="343"/>
      <c r="AN844" s="343"/>
      <c r="AO844" s="344"/>
      <c r="AP844" s="345"/>
      <c r="AQ844" s="345"/>
      <c r="AR844" s="345"/>
      <c r="AS844" s="345"/>
      <c r="AT844" s="345"/>
      <c r="AU844" s="345"/>
      <c r="AV844" s="345"/>
      <c r="AW844" s="345"/>
      <c r="AX844" s="345"/>
    </row>
    <row r="845" spans="1:50" ht="30" hidden="1" customHeight="1" x14ac:dyDescent="0.15">
      <c r="A845" s="361">
        <v>8</v>
      </c>
      <c r="B845" s="361">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39"/>
      <c r="AE845" s="339"/>
      <c r="AF845" s="339"/>
      <c r="AG845" s="339"/>
      <c r="AH845" s="340"/>
      <c r="AI845" s="341"/>
      <c r="AJ845" s="341"/>
      <c r="AK845" s="341"/>
      <c r="AL845" s="342"/>
      <c r="AM845" s="343"/>
      <c r="AN845" s="343"/>
      <c r="AO845" s="344"/>
      <c r="AP845" s="345"/>
      <c r="AQ845" s="345"/>
      <c r="AR845" s="345"/>
      <c r="AS845" s="345"/>
      <c r="AT845" s="345"/>
      <c r="AU845" s="345"/>
      <c r="AV845" s="345"/>
      <c r="AW845" s="345"/>
      <c r="AX845" s="345"/>
    </row>
    <row r="846" spans="1:50" ht="30" hidden="1" customHeight="1" x14ac:dyDescent="0.15">
      <c r="A846" s="361">
        <v>9</v>
      </c>
      <c r="B846" s="361">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345"/>
      <c r="AQ846" s="345"/>
      <c r="AR846" s="345"/>
      <c r="AS846" s="345"/>
      <c r="AT846" s="345"/>
      <c r="AU846" s="345"/>
      <c r="AV846" s="345"/>
      <c r="AW846" s="345"/>
      <c r="AX846" s="345"/>
    </row>
    <row r="847" spans="1:50" ht="30" hidden="1" customHeight="1" x14ac:dyDescent="0.15">
      <c r="A847" s="361">
        <v>10</v>
      </c>
      <c r="B847" s="361">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30" hidden="1" customHeight="1" x14ac:dyDescent="0.15">
      <c r="A848" s="361">
        <v>11</v>
      </c>
      <c r="B848" s="361">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15">
      <c r="A849" s="361">
        <v>12</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15">
      <c r="A850" s="361">
        <v>13</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15">
      <c r="A851" s="361">
        <v>14</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15">
      <c r="A852" s="361">
        <v>15</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ht="30" hidden="1" customHeight="1" x14ac:dyDescent="0.15">
      <c r="A853" s="361">
        <v>16</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s="16" customFormat="1" ht="30" hidden="1" customHeight="1" x14ac:dyDescent="0.15">
      <c r="A854" s="361">
        <v>17</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15">
      <c r="A855" s="361">
        <v>18</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15">
      <c r="A856" s="361">
        <v>19</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361">
        <v>20</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15">
      <c r="A858" s="361">
        <v>21</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361">
        <v>22</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361">
        <v>23</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361">
        <v>24</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61">
        <v>25</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61">
        <v>26</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61">
        <v>27</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61">
        <v>28</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61">
        <v>29</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30" hidden="1" customHeight="1" x14ac:dyDescent="0.15">
      <c r="A867" s="361">
        <v>30</v>
      </c>
      <c r="B867" s="361">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49"/>
      <c r="B870" s="349"/>
      <c r="C870" s="349" t="s">
        <v>26</v>
      </c>
      <c r="D870" s="349"/>
      <c r="E870" s="349"/>
      <c r="F870" s="349"/>
      <c r="G870" s="349"/>
      <c r="H870" s="349"/>
      <c r="I870" s="349"/>
      <c r="J870" s="134" t="s">
        <v>224</v>
      </c>
      <c r="K870" s="350"/>
      <c r="L870" s="350"/>
      <c r="M870" s="350"/>
      <c r="N870" s="350"/>
      <c r="O870" s="350"/>
      <c r="P870" s="351" t="s">
        <v>199</v>
      </c>
      <c r="Q870" s="351"/>
      <c r="R870" s="351"/>
      <c r="S870" s="351"/>
      <c r="T870" s="351"/>
      <c r="U870" s="351"/>
      <c r="V870" s="351"/>
      <c r="W870" s="351"/>
      <c r="X870" s="351"/>
      <c r="Y870" s="352" t="s">
        <v>222</v>
      </c>
      <c r="Z870" s="353"/>
      <c r="AA870" s="353"/>
      <c r="AB870" s="353"/>
      <c r="AC870" s="134" t="s">
        <v>261</v>
      </c>
      <c r="AD870" s="134"/>
      <c r="AE870" s="134"/>
      <c r="AF870" s="134"/>
      <c r="AG870" s="134"/>
      <c r="AH870" s="352" t="s">
        <v>289</v>
      </c>
      <c r="AI870" s="349"/>
      <c r="AJ870" s="349"/>
      <c r="AK870" s="349"/>
      <c r="AL870" s="349" t="s">
        <v>21</v>
      </c>
      <c r="AM870" s="349"/>
      <c r="AN870" s="349"/>
      <c r="AO870" s="354"/>
      <c r="AP870" s="355" t="s">
        <v>225</v>
      </c>
      <c r="AQ870" s="355"/>
      <c r="AR870" s="355"/>
      <c r="AS870" s="355"/>
      <c r="AT870" s="355"/>
      <c r="AU870" s="355"/>
      <c r="AV870" s="355"/>
      <c r="AW870" s="355"/>
      <c r="AX870" s="355"/>
    </row>
    <row r="871" spans="1:50" ht="129.75" customHeight="1" x14ac:dyDescent="0.15">
      <c r="A871" s="361">
        <v>1</v>
      </c>
      <c r="B871" s="361">
        <v>1</v>
      </c>
      <c r="C871" s="332" t="s">
        <v>549</v>
      </c>
      <c r="D871" s="332"/>
      <c r="E871" s="332"/>
      <c r="F871" s="332"/>
      <c r="G871" s="332"/>
      <c r="H871" s="332"/>
      <c r="I871" s="332"/>
      <c r="J871" s="333" t="s">
        <v>487</v>
      </c>
      <c r="K871" s="334"/>
      <c r="L871" s="334"/>
      <c r="M871" s="334"/>
      <c r="N871" s="334"/>
      <c r="O871" s="334"/>
      <c r="P871" s="335" t="s">
        <v>559</v>
      </c>
      <c r="Q871" s="335"/>
      <c r="R871" s="335"/>
      <c r="S871" s="335"/>
      <c r="T871" s="335"/>
      <c r="U871" s="335"/>
      <c r="V871" s="335"/>
      <c r="W871" s="335"/>
      <c r="X871" s="335"/>
      <c r="Y871" s="336">
        <v>1650</v>
      </c>
      <c r="Z871" s="337"/>
      <c r="AA871" s="337"/>
      <c r="AB871" s="338"/>
      <c r="AC871" s="348" t="s">
        <v>294</v>
      </c>
      <c r="AD871" s="356"/>
      <c r="AE871" s="356"/>
      <c r="AF871" s="356"/>
      <c r="AG871" s="356"/>
      <c r="AH871" s="357">
        <v>1</v>
      </c>
      <c r="AI871" s="358"/>
      <c r="AJ871" s="358"/>
      <c r="AK871" s="358"/>
      <c r="AL871" s="342">
        <v>100</v>
      </c>
      <c r="AM871" s="343"/>
      <c r="AN871" s="343"/>
      <c r="AO871" s="344"/>
      <c r="AP871" s="345" t="s">
        <v>561</v>
      </c>
      <c r="AQ871" s="345"/>
      <c r="AR871" s="345"/>
      <c r="AS871" s="345"/>
      <c r="AT871" s="345"/>
      <c r="AU871" s="345"/>
      <c r="AV871" s="345"/>
      <c r="AW871" s="345"/>
      <c r="AX871" s="345"/>
    </row>
    <row r="872" spans="1:50" ht="30" customHeight="1" x14ac:dyDescent="0.15">
      <c r="A872" s="361">
        <v>2</v>
      </c>
      <c r="B872" s="361">
        <v>1</v>
      </c>
      <c r="C872" s="332" t="s">
        <v>550</v>
      </c>
      <c r="D872" s="332"/>
      <c r="E872" s="332"/>
      <c r="F872" s="332"/>
      <c r="G872" s="332"/>
      <c r="H872" s="332"/>
      <c r="I872" s="332"/>
      <c r="J872" s="333" t="s">
        <v>487</v>
      </c>
      <c r="K872" s="334"/>
      <c r="L872" s="334"/>
      <c r="M872" s="334"/>
      <c r="N872" s="334"/>
      <c r="O872" s="334"/>
      <c r="P872" s="335" t="s">
        <v>560</v>
      </c>
      <c r="Q872" s="335"/>
      <c r="R872" s="335"/>
      <c r="S872" s="335"/>
      <c r="T872" s="335"/>
      <c r="U872" s="335"/>
      <c r="V872" s="335"/>
      <c r="W872" s="335"/>
      <c r="X872" s="335"/>
      <c r="Y872" s="336">
        <v>1591</v>
      </c>
      <c r="Z872" s="337"/>
      <c r="AA872" s="337"/>
      <c r="AB872" s="338"/>
      <c r="AC872" s="348" t="s">
        <v>294</v>
      </c>
      <c r="AD872" s="348"/>
      <c r="AE872" s="348"/>
      <c r="AF872" s="348"/>
      <c r="AG872" s="348"/>
      <c r="AH872" s="357">
        <v>12</v>
      </c>
      <c r="AI872" s="358"/>
      <c r="AJ872" s="358"/>
      <c r="AK872" s="358"/>
      <c r="AL872" s="342">
        <v>89</v>
      </c>
      <c r="AM872" s="343"/>
      <c r="AN872" s="343"/>
      <c r="AO872" s="344"/>
      <c r="AP872" s="345"/>
      <c r="AQ872" s="345"/>
      <c r="AR872" s="345"/>
      <c r="AS872" s="345"/>
      <c r="AT872" s="345"/>
      <c r="AU872" s="345"/>
      <c r="AV872" s="345"/>
      <c r="AW872" s="345"/>
      <c r="AX872" s="345"/>
    </row>
    <row r="873" spans="1:50" ht="30" customHeight="1" x14ac:dyDescent="0.15">
      <c r="A873" s="361">
        <v>3</v>
      </c>
      <c r="B873" s="361">
        <v>1</v>
      </c>
      <c r="C873" s="346" t="s">
        <v>551</v>
      </c>
      <c r="D873" s="332"/>
      <c r="E873" s="332"/>
      <c r="F873" s="332"/>
      <c r="G873" s="332"/>
      <c r="H873" s="332"/>
      <c r="I873" s="332"/>
      <c r="J873" s="333" t="s">
        <v>487</v>
      </c>
      <c r="K873" s="334"/>
      <c r="L873" s="334"/>
      <c r="M873" s="334"/>
      <c r="N873" s="334"/>
      <c r="O873" s="334"/>
      <c r="P873" s="347" t="s">
        <v>560</v>
      </c>
      <c r="Q873" s="335"/>
      <c r="R873" s="335"/>
      <c r="S873" s="335"/>
      <c r="T873" s="335"/>
      <c r="U873" s="335"/>
      <c r="V873" s="335"/>
      <c r="W873" s="335"/>
      <c r="X873" s="335"/>
      <c r="Y873" s="336">
        <v>1403</v>
      </c>
      <c r="Z873" s="337"/>
      <c r="AA873" s="337"/>
      <c r="AB873" s="338"/>
      <c r="AC873" s="348" t="s">
        <v>294</v>
      </c>
      <c r="AD873" s="348"/>
      <c r="AE873" s="348"/>
      <c r="AF873" s="348"/>
      <c r="AG873" s="348"/>
      <c r="AH873" s="340">
        <v>3</v>
      </c>
      <c r="AI873" s="341"/>
      <c r="AJ873" s="341"/>
      <c r="AK873" s="341"/>
      <c r="AL873" s="342">
        <v>92.5</v>
      </c>
      <c r="AM873" s="343"/>
      <c r="AN873" s="343"/>
      <c r="AO873" s="344"/>
      <c r="AP873" s="345"/>
      <c r="AQ873" s="345"/>
      <c r="AR873" s="345"/>
      <c r="AS873" s="345"/>
      <c r="AT873" s="345"/>
      <c r="AU873" s="345"/>
      <c r="AV873" s="345"/>
      <c r="AW873" s="345"/>
      <c r="AX873" s="345"/>
    </row>
    <row r="874" spans="1:50" ht="30" customHeight="1" x14ac:dyDescent="0.15">
      <c r="A874" s="361">
        <v>4</v>
      </c>
      <c r="B874" s="361">
        <v>1</v>
      </c>
      <c r="C874" s="346" t="s">
        <v>552</v>
      </c>
      <c r="D874" s="332"/>
      <c r="E874" s="332"/>
      <c r="F874" s="332"/>
      <c r="G874" s="332"/>
      <c r="H874" s="332"/>
      <c r="I874" s="332"/>
      <c r="J874" s="333" t="s">
        <v>487</v>
      </c>
      <c r="K874" s="334"/>
      <c r="L874" s="334"/>
      <c r="M874" s="334"/>
      <c r="N874" s="334"/>
      <c r="O874" s="334"/>
      <c r="P874" s="347" t="s">
        <v>560</v>
      </c>
      <c r="Q874" s="335"/>
      <c r="R874" s="335"/>
      <c r="S874" s="335"/>
      <c r="T874" s="335"/>
      <c r="U874" s="335"/>
      <c r="V874" s="335"/>
      <c r="W874" s="335"/>
      <c r="X874" s="335"/>
      <c r="Y874" s="336">
        <v>1303</v>
      </c>
      <c r="Z874" s="337"/>
      <c r="AA874" s="337"/>
      <c r="AB874" s="338"/>
      <c r="AC874" s="348" t="s">
        <v>294</v>
      </c>
      <c r="AD874" s="348"/>
      <c r="AE874" s="348"/>
      <c r="AF874" s="348"/>
      <c r="AG874" s="348"/>
      <c r="AH874" s="340">
        <v>12</v>
      </c>
      <c r="AI874" s="341"/>
      <c r="AJ874" s="341"/>
      <c r="AK874" s="341"/>
      <c r="AL874" s="342">
        <v>89.2</v>
      </c>
      <c r="AM874" s="343"/>
      <c r="AN874" s="343"/>
      <c r="AO874" s="344"/>
      <c r="AP874" s="345"/>
      <c r="AQ874" s="345"/>
      <c r="AR874" s="345"/>
      <c r="AS874" s="345"/>
      <c r="AT874" s="345"/>
      <c r="AU874" s="345"/>
      <c r="AV874" s="345"/>
      <c r="AW874" s="345"/>
      <c r="AX874" s="345"/>
    </row>
    <row r="875" spans="1:50" ht="30" customHeight="1" x14ac:dyDescent="0.15">
      <c r="A875" s="361">
        <v>5</v>
      </c>
      <c r="B875" s="361">
        <v>1</v>
      </c>
      <c r="C875" s="332" t="s">
        <v>553</v>
      </c>
      <c r="D875" s="332"/>
      <c r="E875" s="332"/>
      <c r="F875" s="332"/>
      <c r="G875" s="332"/>
      <c r="H875" s="332"/>
      <c r="I875" s="332"/>
      <c r="J875" s="333" t="s">
        <v>487</v>
      </c>
      <c r="K875" s="334"/>
      <c r="L875" s="334"/>
      <c r="M875" s="334"/>
      <c r="N875" s="334"/>
      <c r="O875" s="334"/>
      <c r="P875" s="335" t="s">
        <v>560</v>
      </c>
      <c r="Q875" s="335"/>
      <c r="R875" s="335"/>
      <c r="S875" s="335"/>
      <c r="T875" s="335"/>
      <c r="U875" s="335"/>
      <c r="V875" s="335"/>
      <c r="W875" s="335"/>
      <c r="X875" s="335"/>
      <c r="Y875" s="336">
        <v>1274</v>
      </c>
      <c r="Z875" s="337"/>
      <c r="AA875" s="337"/>
      <c r="AB875" s="338"/>
      <c r="AC875" s="348" t="s">
        <v>294</v>
      </c>
      <c r="AD875" s="348"/>
      <c r="AE875" s="348"/>
      <c r="AF875" s="348"/>
      <c r="AG875" s="348"/>
      <c r="AH875" s="340">
        <v>12</v>
      </c>
      <c r="AI875" s="341"/>
      <c r="AJ875" s="341"/>
      <c r="AK875" s="341"/>
      <c r="AL875" s="342">
        <v>89.1</v>
      </c>
      <c r="AM875" s="343"/>
      <c r="AN875" s="343"/>
      <c r="AO875" s="344"/>
      <c r="AP875" s="345"/>
      <c r="AQ875" s="345"/>
      <c r="AR875" s="345"/>
      <c r="AS875" s="345"/>
      <c r="AT875" s="345"/>
      <c r="AU875" s="345"/>
      <c r="AV875" s="345"/>
      <c r="AW875" s="345"/>
      <c r="AX875" s="345"/>
    </row>
    <row r="876" spans="1:50" ht="30" customHeight="1" x14ac:dyDescent="0.15">
      <c r="A876" s="361">
        <v>6</v>
      </c>
      <c r="B876" s="361">
        <v>1</v>
      </c>
      <c r="C876" s="332" t="s">
        <v>554</v>
      </c>
      <c r="D876" s="332"/>
      <c r="E876" s="332"/>
      <c r="F876" s="332"/>
      <c r="G876" s="332"/>
      <c r="H876" s="332"/>
      <c r="I876" s="332"/>
      <c r="J876" s="333" t="s">
        <v>487</v>
      </c>
      <c r="K876" s="334"/>
      <c r="L876" s="334"/>
      <c r="M876" s="334"/>
      <c r="N876" s="334"/>
      <c r="O876" s="334"/>
      <c r="P876" s="335" t="s">
        <v>559</v>
      </c>
      <c r="Q876" s="335"/>
      <c r="R876" s="335"/>
      <c r="S876" s="335"/>
      <c r="T876" s="335"/>
      <c r="U876" s="335"/>
      <c r="V876" s="335"/>
      <c r="W876" s="335"/>
      <c r="X876" s="335"/>
      <c r="Y876" s="336">
        <v>1219</v>
      </c>
      <c r="Z876" s="337"/>
      <c r="AA876" s="337"/>
      <c r="AB876" s="338"/>
      <c r="AC876" s="348" t="s">
        <v>294</v>
      </c>
      <c r="AD876" s="348"/>
      <c r="AE876" s="348"/>
      <c r="AF876" s="348"/>
      <c r="AG876" s="348"/>
      <c r="AH876" s="340">
        <v>4</v>
      </c>
      <c r="AI876" s="341"/>
      <c r="AJ876" s="341"/>
      <c r="AK876" s="341"/>
      <c r="AL876" s="342">
        <v>91.1</v>
      </c>
      <c r="AM876" s="343"/>
      <c r="AN876" s="343"/>
      <c r="AO876" s="344"/>
      <c r="AP876" s="345"/>
      <c r="AQ876" s="345"/>
      <c r="AR876" s="345"/>
      <c r="AS876" s="345"/>
      <c r="AT876" s="345"/>
      <c r="AU876" s="345"/>
      <c r="AV876" s="345"/>
      <c r="AW876" s="345"/>
      <c r="AX876" s="345"/>
    </row>
    <row r="877" spans="1:50" ht="30" customHeight="1" x14ac:dyDescent="0.15">
      <c r="A877" s="361">
        <v>7</v>
      </c>
      <c r="B877" s="361">
        <v>1</v>
      </c>
      <c r="C877" s="332" t="s">
        <v>555</v>
      </c>
      <c r="D877" s="332"/>
      <c r="E877" s="332"/>
      <c r="F877" s="332"/>
      <c r="G877" s="332"/>
      <c r="H877" s="332"/>
      <c r="I877" s="332"/>
      <c r="J877" s="333" t="s">
        <v>487</v>
      </c>
      <c r="K877" s="334"/>
      <c r="L877" s="334"/>
      <c r="M877" s="334"/>
      <c r="N877" s="334"/>
      <c r="O877" s="334"/>
      <c r="P877" s="335" t="s">
        <v>560</v>
      </c>
      <c r="Q877" s="335"/>
      <c r="R877" s="335"/>
      <c r="S877" s="335"/>
      <c r="T877" s="335"/>
      <c r="U877" s="335"/>
      <c r="V877" s="335"/>
      <c r="W877" s="335"/>
      <c r="X877" s="335"/>
      <c r="Y877" s="336">
        <v>1192</v>
      </c>
      <c r="Z877" s="337"/>
      <c r="AA877" s="337"/>
      <c r="AB877" s="338"/>
      <c r="AC877" s="348" t="s">
        <v>294</v>
      </c>
      <c r="AD877" s="348"/>
      <c r="AE877" s="348"/>
      <c r="AF877" s="348"/>
      <c r="AG877" s="348"/>
      <c r="AH877" s="340">
        <v>7</v>
      </c>
      <c r="AI877" s="341"/>
      <c r="AJ877" s="341"/>
      <c r="AK877" s="341"/>
      <c r="AL877" s="342">
        <v>90.4</v>
      </c>
      <c r="AM877" s="343"/>
      <c r="AN877" s="343"/>
      <c r="AO877" s="344"/>
      <c r="AP877" s="345"/>
      <c r="AQ877" s="345"/>
      <c r="AR877" s="345"/>
      <c r="AS877" s="345"/>
      <c r="AT877" s="345"/>
      <c r="AU877" s="345"/>
      <c r="AV877" s="345"/>
      <c r="AW877" s="345"/>
      <c r="AX877" s="345"/>
    </row>
    <row r="878" spans="1:50" ht="30" customHeight="1" x14ac:dyDescent="0.15">
      <c r="A878" s="361">
        <v>8</v>
      </c>
      <c r="B878" s="361">
        <v>1</v>
      </c>
      <c r="C878" s="332" t="s">
        <v>556</v>
      </c>
      <c r="D878" s="332"/>
      <c r="E878" s="332"/>
      <c r="F878" s="332"/>
      <c r="G878" s="332"/>
      <c r="H878" s="332"/>
      <c r="I878" s="332"/>
      <c r="J878" s="333" t="s">
        <v>487</v>
      </c>
      <c r="K878" s="334"/>
      <c r="L878" s="334"/>
      <c r="M878" s="334"/>
      <c r="N878" s="334"/>
      <c r="O878" s="334"/>
      <c r="P878" s="335" t="s">
        <v>560</v>
      </c>
      <c r="Q878" s="335"/>
      <c r="R878" s="335"/>
      <c r="S878" s="335"/>
      <c r="T878" s="335"/>
      <c r="U878" s="335"/>
      <c r="V878" s="335"/>
      <c r="W878" s="335"/>
      <c r="X878" s="335"/>
      <c r="Y878" s="336">
        <v>1169</v>
      </c>
      <c r="Z878" s="337"/>
      <c r="AA878" s="337"/>
      <c r="AB878" s="338"/>
      <c r="AC878" s="348" t="s">
        <v>294</v>
      </c>
      <c r="AD878" s="348"/>
      <c r="AE878" s="348"/>
      <c r="AF878" s="348"/>
      <c r="AG878" s="348"/>
      <c r="AH878" s="340">
        <v>14</v>
      </c>
      <c r="AI878" s="341"/>
      <c r="AJ878" s="341"/>
      <c r="AK878" s="341"/>
      <c r="AL878" s="342">
        <v>89.2</v>
      </c>
      <c r="AM878" s="343"/>
      <c r="AN878" s="343"/>
      <c r="AO878" s="344"/>
      <c r="AP878" s="345"/>
      <c r="AQ878" s="345"/>
      <c r="AR878" s="345"/>
      <c r="AS878" s="345"/>
      <c r="AT878" s="345"/>
      <c r="AU878" s="345"/>
      <c r="AV878" s="345"/>
      <c r="AW878" s="345"/>
      <c r="AX878" s="345"/>
    </row>
    <row r="879" spans="1:50" ht="30" customHeight="1" x14ac:dyDescent="0.15">
      <c r="A879" s="361">
        <v>9</v>
      </c>
      <c r="B879" s="361">
        <v>1</v>
      </c>
      <c r="C879" s="332" t="s">
        <v>557</v>
      </c>
      <c r="D879" s="332"/>
      <c r="E879" s="332"/>
      <c r="F879" s="332"/>
      <c r="G879" s="332"/>
      <c r="H879" s="332"/>
      <c r="I879" s="332"/>
      <c r="J879" s="333" t="s">
        <v>487</v>
      </c>
      <c r="K879" s="334"/>
      <c r="L879" s="334"/>
      <c r="M879" s="334"/>
      <c r="N879" s="334"/>
      <c r="O879" s="334"/>
      <c r="P879" s="335" t="s">
        <v>560</v>
      </c>
      <c r="Q879" s="335"/>
      <c r="R879" s="335"/>
      <c r="S879" s="335"/>
      <c r="T879" s="335"/>
      <c r="U879" s="335"/>
      <c r="V879" s="335"/>
      <c r="W879" s="335"/>
      <c r="X879" s="335"/>
      <c r="Y879" s="336">
        <v>1126</v>
      </c>
      <c r="Z879" s="337"/>
      <c r="AA879" s="337"/>
      <c r="AB879" s="338"/>
      <c r="AC879" s="348" t="s">
        <v>294</v>
      </c>
      <c r="AD879" s="348"/>
      <c r="AE879" s="348"/>
      <c r="AF879" s="348"/>
      <c r="AG879" s="348"/>
      <c r="AH879" s="340">
        <v>11</v>
      </c>
      <c r="AI879" s="341"/>
      <c r="AJ879" s="341"/>
      <c r="AK879" s="341"/>
      <c r="AL879" s="342">
        <v>89.3</v>
      </c>
      <c r="AM879" s="343"/>
      <c r="AN879" s="343"/>
      <c r="AO879" s="344"/>
      <c r="AP879" s="345"/>
      <c r="AQ879" s="345"/>
      <c r="AR879" s="345"/>
      <c r="AS879" s="345"/>
      <c r="AT879" s="345"/>
      <c r="AU879" s="345"/>
      <c r="AV879" s="345"/>
      <c r="AW879" s="345"/>
      <c r="AX879" s="345"/>
    </row>
    <row r="880" spans="1:50" ht="30" customHeight="1" x14ac:dyDescent="0.15">
      <c r="A880" s="361">
        <v>10</v>
      </c>
      <c r="B880" s="361">
        <v>1</v>
      </c>
      <c r="C880" s="332" t="s">
        <v>558</v>
      </c>
      <c r="D880" s="332"/>
      <c r="E880" s="332"/>
      <c r="F880" s="332"/>
      <c r="G880" s="332"/>
      <c r="H880" s="332"/>
      <c r="I880" s="332"/>
      <c r="J880" s="333" t="s">
        <v>487</v>
      </c>
      <c r="K880" s="334"/>
      <c r="L880" s="334"/>
      <c r="M880" s="334"/>
      <c r="N880" s="334"/>
      <c r="O880" s="334"/>
      <c r="P880" s="335" t="s">
        <v>560</v>
      </c>
      <c r="Q880" s="335"/>
      <c r="R880" s="335"/>
      <c r="S880" s="335"/>
      <c r="T880" s="335"/>
      <c r="U880" s="335"/>
      <c r="V880" s="335"/>
      <c r="W880" s="335"/>
      <c r="X880" s="335"/>
      <c r="Y880" s="336">
        <v>1125</v>
      </c>
      <c r="Z880" s="337"/>
      <c r="AA880" s="337"/>
      <c r="AB880" s="338"/>
      <c r="AC880" s="339" t="s">
        <v>294</v>
      </c>
      <c r="AD880" s="339"/>
      <c r="AE880" s="339"/>
      <c r="AF880" s="339"/>
      <c r="AG880" s="339"/>
      <c r="AH880" s="340">
        <v>13</v>
      </c>
      <c r="AI880" s="341"/>
      <c r="AJ880" s="341"/>
      <c r="AK880" s="341"/>
      <c r="AL880" s="342">
        <v>87.6</v>
      </c>
      <c r="AM880" s="343"/>
      <c r="AN880" s="343"/>
      <c r="AO880" s="344"/>
      <c r="AP880" s="345"/>
      <c r="AQ880" s="345"/>
      <c r="AR880" s="345"/>
      <c r="AS880" s="345"/>
      <c r="AT880" s="345"/>
      <c r="AU880" s="345"/>
      <c r="AV880" s="345"/>
      <c r="AW880" s="345"/>
      <c r="AX880" s="345"/>
    </row>
    <row r="881" spans="1:50" ht="30" hidden="1" customHeight="1" x14ac:dyDescent="0.15">
      <c r="A881" s="361">
        <v>11</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15">
      <c r="A882" s="361">
        <v>12</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61">
        <v>13</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61">
        <v>14</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61">
        <v>15</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ht="30" hidden="1" customHeight="1" x14ac:dyDescent="0.15">
      <c r="A886" s="361">
        <v>16</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s="16" customFormat="1" ht="30" hidden="1" customHeight="1" x14ac:dyDescent="0.15">
      <c r="A887" s="361">
        <v>17</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61">
        <v>18</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61">
        <v>19</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61">
        <v>20</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61">
        <v>21</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61">
        <v>22</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61">
        <v>23</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61">
        <v>24</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61">
        <v>25</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61">
        <v>26</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61">
        <v>27</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61">
        <v>28</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61">
        <v>29</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30" hidden="1" customHeight="1" x14ac:dyDescent="0.15">
      <c r="A900" s="361">
        <v>30</v>
      </c>
      <c r="B900" s="361">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49"/>
      <c r="B903" s="349"/>
      <c r="C903" s="349" t="s">
        <v>26</v>
      </c>
      <c r="D903" s="349"/>
      <c r="E903" s="349"/>
      <c r="F903" s="349"/>
      <c r="G903" s="349"/>
      <c r="H903" s="349"/>
      <c r="I903" s="349"/>
      <c r="J903" s="134" t="s">
        <v>224</v>
      </c>
      <c r="K903" s="350"/>
      <c r="L903" s="350"/>
      <c r="M903" s="350"/>
      <c r="N903" s="350"/>
      <c r="O903" s="350"/>
      <c r="P903" s="351" t="s">
        <v>199</v>
      </c>
      <c r="Q903" s="351"/>
      <c r="R903" s="351"/>
      <c r="S903" s="351"/>
      <c r="T903" s="351"/>
      <c r="U903" s="351"/>
      <c r="V903" s="351"/>
      <c r="W903" s="351"/>
      <c r="X903" s="351"/>
      <c r="Y903" s="352" t="s">
        <v>222</v>
      </c>
      <c r="Z903" s="353"/>
      <c r="AA903" s="353"/>
      <c r="AB903" s="353"/>
      <c r="AC903" s="134" t="s">
        <v>261</v>
      </c>
      <c r="AD903" s="134"/>
      <c r="AE903" s="134"/>
      <c r="AF903" s="134"/>
      <c r="AG903" s="134"/>
      <c r="AH903" s="352" t="s">
        <v>289</v>
      </c>
      <c r="AI903" s="349"/>
      <c r="AJ903" s="349"/>
      <c r="AK903" s="349"/>
      <c r="AL903" s="349" t="s">
        <v>21</v>
      </c>
      <c r="AM903" s="349"/>
      <c r="AN903" s="349"/>
      <c r="AO903" s="354"/>
      <c r="AP903" s="355" t="s">
        <v>225</v>
      </c>
      <c r="AQ903" s="355"/>
      <c r="AR903" s="355"/>
      <c r="AS903" s="355"/>
      <c r="AT903" s="355"/>
      <c r="AU903" s="355"/>
      <c r="AV903" s="355"/>
      <c r="AW903" s="355"/>
      <c r="AX903" s="355"/>
    </row>
    <row r="904" spans="1:50" ht="30" customHeight="1" x14ac:dyDescent="0.15">
      <c r="A904" s="361">
        <v>1</v>
      </c>
      <c r="B904" s="361">
        <v>1</v>
      </c>
      <c r="C904" s="332" t="s">
        <v>562</v>
      </c>
      <c r="D904" s="332"/>
      <c r="E904" s="332"/>
      <c r="F904" s="332"/>
      <c r="G904" s="332"/>
      <c r="H904" s="332"/>
      <c r="I904" s="332"/>
      <c r="J904" s="333">
        <v>6290001012621</v>
      </c>
      <c r="K904" s="334"/>
      <c r="L904" s="334"/>
      <c r="M904" s="334"/>
      <c r="N904" s="334"/>
      <c r="O904" s="334"/>
      <c r="P904" s="335" t="s">
        <v>571</v>
      </c>
      <c r="Q904" s="335"/>
      <c r="R904" s="335"/>
      <c r="S904" s="335"/>
      <c r="T904" s="335"/>
      <c r="U904" s="335"/>
      <c r="V904" s="335"/>
      <c r="W904" s="335"/>
      <c r="X904" s="335"/>
      <c r="Y904" s="336">
        <v>4653</v>
      </c>
      <c r="Z904" s="337"/>
      <c r="AA904" s="337"/>
      <c r="AB904" s="338"/>
      <c r="AC904" s="348" t="s">
        <v>79</v>
      </c>
      <c r="AD904" s="356"/>
      <c r="AE904" s="356"/>
      <c r="AF904" s="356"/>
      <c r="AG904" s="356"/>
      <c r="AH904" s="357" t="s">
        <v>487</v>
      </c>
      <c r="AI904" s="358"/>
      <c r="AJ904" s="358"/>
      <c r="AK904" s="358"/>
      <c r="AL904" s="342" t="s">
        <v>487</v>
      </c>
      <c r="AM904" s="343"/>
      <c r="AN904" s="343"/>
      <c r="AO904" s="344"/>
      <c r="AP904" s="345"/>
      <c r="AQ904" s="345"/>
      <c r="AR904" s="345"/>
      <c r="AS904" s="345"/>
      <c r="AT904" s="345"/>
      <c r="AU904" s="345"/>
      <c r="AV904" s="345"/>
      <c r="AW904" s="345"/>
      <c r="AX904" s="345"/>
    </row>
    <row r="905" spans="1:50" ht="30" customHeight="1" x14ac:dyDescent="0.15">
      <c r="A905" s="361">
        <v>2</v>
      </c>
      <c r="B905" s="361">
        <v>1</v>
      </c>
      <c r="C905" s="332" t="s">
        <v>563</v>
      </c>
      <c r="D905" s="332"/>
      <c r="E905" s="332"/>
      <c r="F905" s="332"/>
      <c r="G905" s="332"/>
      <c r="H905" s="332"/>
      <c r="I905" s="332"/>
      <c r="J905" s="333">
        <v>4430001022657</v>
      </c>
      <c r="K905" s="334"/>
      <c r="L905" s="334"/>
      <c r="M905" s="334"/>
      <c r="N905" s="334"/>
      <c r="O905" s="334"/>
      <c r="P905" s="335" t="s">
        <v>572</v>
      </c>
      <c r="Q905" s="335"/>
      <c r="R905" s="335"/>
      <c r="S905" s="335"/>
      <c r="T905" s="335"/>
      <c r="U905" s="335"/>
      <c r="V905" s="335"/>
      <c r="W905" s="335"/>
      <c r="X905" s="335"/>
      <c r="Y905" s="336">
        <v>3609</v>
      </c>
      <c r="Z905" s="337"/>
      <c r="AA905" s="337"/>
      <c r="AB905" s="338"/>
      <c r="AC905" s="348" t="s">
        <v>79</v>
      </c>
      <c r="AD905" s="356"/>
      <c r="AE905" s="356"/>
      <c r="AF905" s="356"/>
      <c r="AG905" s="356"/>
      <c r="AH905" s="357" t="s">
        <v>487</v>
      </c>
      <c r="AI905" s="358"/>
      <c r="AJ905" s="358"/>
      <c r="AK905" s="358"/>
      <c r="AL905" s="342" t="s">
        <v>487</v>
      </c>
      <c r="AM905" s="343"/>
      <c r="AN905" s="343"/>
      <c r="AO905" s="344"/>
      <c r="AP905" s="345"/>
      <c r="AQ905" s="345"/>
      <c r="AR905" s="345"/>
      <c r="AS905" s="345"/>
      <c r="AT905" s="345"/>
      <c r="AU905" s="345"/>
      <c r="AV905" s="345"/>
      <c r="AW905" s="345"/>
      <c r="AX905" s="345"/>
    </row>
    <row r="906" spans="1:50" ht="30" customHeight="1" x14ac:dyDescent="0.15">
      <c r="A906" s="361">
        <v>3</v>
      </c>
      <c r="B906" s="361">
        <v>1</v>
      </c>
      <c r="C906" s="346" t="s">
        <v>564</v>
      </c>
      <c r="D906" s="332"/>
      <c r="E906" s="332"/>
      <c r="F906" s="332"/>
      <c r="G906" s="332"/>
      <c r="H906" s="332"/>
      <c r="I906" s="332"/>
      <c r="J906" s="333">
        <v>1120001059675</v>
      </c>
      <c r="K906" s="334"/>
      <c r="L906" s="334"/>
      <c r="M906" s="334"/>
      <c r="N906" s="334"/>
      <c r="O906" s="334"/>
      <c r="P906" s="347" t="s">
        <v>573</v>
      </c>
      <c r="Q906" s="335"/>
      <c r="R906" s="335"/>
      <c r="S906" s="335"/>
      <c r="T906" s="335"/>
      <c r="U906" s="335"/>
      <c r="V906" s="335"/>
      <c r="W906" s="335"/>
      <c r="X906" s="335"/>
      <c r="Y906" s="336">
        <v>2750</v>
      </c>
      <c r="Z906" s="337"/>
      <c r="AA906" s="337"/>
      <c r="AB906" s="338"/>
      <c r="AC906" s="348" t="s">
        <v>79</v>
      </c>
      <c r="AD906" s="356"/>
      <c r="AE906" s="356"/>
      <c r="AF906" s="356"/>
      <c r="AG906" s="356"/>
      <c r="AH906" s="340" t="s">
        <v>487</v>
      </c>
      <c r="AI906" s="341"/>
      <c r="AJ906" s="341"/>
      <c r="AK906" s="341"/>
      <c r="AL906" s="342" t="s">
        <v>487</v>
      </c>
      <c r="AM906" s="343"/>
      <c r="AN906" s="343"/>
      <c r="AO906" s="344"/>
      <c r="AP906" s="345"/>
      <c r="AQ906" s="345"/>
      <c r="AR906" s="345"/>
      <c r="AS906" s="345"/>
      <c r="AT906" s="345"/>
      <c r="AU906" s="345"/>
      <c r="AV906" s="345"/>
      <c r="AW906" s="345"/>
      <c r="AX906" s="345"/>
    </row>
    <row r="907" spans="1:50" ht="30" customHeight="1" x14ac:dyDescent="0.15">
      <c r="A907" s="361">
        <v>4</v>
      </c>
      <c r="B907" s="361">
        <v>1</v>
      </c>
      <c r="C907" s="346" t="s">
        <v>565</v>
      </c>
      <c r="D907" s="332"/>
      <c r="E907" s="332"/>
      <c r="F907" s="332"/>
      <c r="G907" s="332"/>
      <c r="H907" s="332"/>
      <c r="I907" s="332"/>
      <c r="J907" s="333">
        <v>7011001068366</v>
      </c>
      <c r="K907" s="334"/>
      <c r="L907" s="334"/>
      <c r="M907" s="334"/>
      <c r="N907" s="334"/>
      <c r="O907" s="334"/>
      <c r="P907" s="347" t="s">
        <v>574</v>
      </c>
      <c r="Q907" s="335"/>
      <c r="R907" s="335"/>
      <c r="S907" s="335"/>
      <c r="T907" s="335"/>
      <c r="U907" s="335"/>
      <c r="V907" s="335"/>
      <c r="W907" s="335"/>
      <c r="X907" s="335"/>
      <c r="Y907" s="336">
        <v>96</v>
      </c>
      <c r="Z907" s="337"/>
      <c r="AA907" s="337"/>
      <c r="AB907" s="338"/>
      <c r="AC907" s="348" t="s">
        <v>79</v>
      </c>
      <c r="AD907" s="356"/>
      <c r="AE907" s="356"/>
      <c r="AF907" s="356"/>
      <c r="AG907" s="356"/>
      <c r="AH907" s="340" t="s">
        <v>487</v>
      </c>
      <c r="AI907" s="341"/>
      <c r="AJ907" s="341"/>
      <c r="AK907" s="341"/>
      <c r="AL907" s="342" t="s">
        <v>487</v>
      </c>
      <c r="AM907" s="343"/>
      <c r="AN907" s="343"/>
      <c r="AO907" s="344"/>
      <c r="AP907" s="345"/>
      <c r="AQ907" s="345"/>
      <c r="AR907" s="345"/>
      <c r="AS907" s="345"/>
      <c r="AT907" s="345"/>
      <c r="AU907" s="345"/>
      <c r="AV907" s="345"/>
      <c r="AW907" s="345"/>
      <c r="AX907" s="345"/>
    </row>
    <row r="908" spans="1:50" ht="30" customHeight="1" x14ac:dyDescent="0.15">
      <c r="A908" s="361">
        <v>5</v>
      </c>
      <c r="B908" s="361">
        <v>1</v>
      </c>
      <c r="C908" s="332" t="s">
        <v>564</v>
      </c>
      <c r="D908" s="332"/>
      <c r="E908" s="332"/>
      <c r="F908" s="332"/>
      <c r="G908" s="332"/>
      <c r="H908" s="332"/>
      <c r="I908" s="332"/>
      <c r="J908" s="333">
        <v>1120001059675</v>
      </c>
      <c r="K908" s="334"/>
      <c r="L908" s="334"/>
      <c r="M908" s="334"/>
      <c r="N908" s="334"/>
      <c r="O908" s="334"/>
      <c r="P908" s="335" t="s">
        <v>575</v>
      </c>
      <c r="Q908" s="335"/>
      <c r="R908" s="335"/>
      <c r="S908" s="335"/>
      <c r="T908" s="335"/>
      <c r="U908" s="335"/>
      <c r="V908" s="335"/>
      <c r="W908" s="335"/>
      <c r="X908" s="335"/>
      <c r="Y908" s="336">
        <v>83</v>
      </c>
      <c r="Z908" s="337"/>
      <c r="AA908" s="337"/>
      <c r="AB908" s="338"/>
      <c r="AC908" s="348" t="s">
        <v>79</v>
      </c>
      <c r="AD908" s="356"/>
      <c r="AE908" s="356"/>
      <c r="AF908" s="356"/>
      <c r="AG908" s="356"/>
      <c r="AH908" s="340" t="s">
        <v>487</v>
      </c>
      <c r="AI908" s="341"/>
      <c r="AJ908" s="341"/>
      <c r="AK908" s="341"/>
      <c r="AL908" s="342" t="s">
        <v>487</v>
      </c>
      <c r="AM908" s="343"/>
      <c r="AN908" s="343"/>
      <c r="AO908" s="344"/>
      <c r="AP908" s="345"/>
      <c r="AQ908" s="345"/>
      <c r="AR908" s="345"/>
      <c r="AS908" s="345"/>
      <c r="AT908" s="345"/>
      <c r="AU908" s="345"/>
      <c r="AV908" s="345"/>
      <c r="AW908" s="345"/>
      <c r="AX908" s="345"/>
    </row>
    <row r="909" spans="1:50" ht="30" customHeight="1" x14ac:dyDescent="0.15">
      <c r="A909" s="361">
        <v>6</v>
      </c>
      <c r="B909" s="361">
        <v>1</v>
      </c>
      <c r="C909" s="332" t="s">
        <v>566</v>
      </c>
      <c r="D909" s="332"/>
      <c r="E909" s="332"/>
      <c r="F909" s="332"/>
      <c r="G909" s="332"/>
      <c r="H909" s="332"/>
      <c r="I909" s="332"/>
      <c r="J909" s="333">
        <v>4000020014001</v>
      </c>
      <c r="K909" s="334"/>
      <c r="L909" s="334"/>
      <c r="M909" s="334"/>
      <c r="N909" s="334"/>
      <c r="O909" s="334"/>
      <c r="P909" s="335" t="s">
        <v>576</v>
      </c>
      <c r="Q909" s="335"/>
      <c r="R909" s="335"/>
      <c r="S909" s="335"/>
      <c r="T909" s="335"/>
      <c r="U909" s="335"/>
      <c r="V909" s="335"/>
      <c r="W909" s="335"/>
      <c r="X909" s="335"/>
      <c r="Y909" s="336">
        <v>53</v>
      </c>
      <c r="Z909" s="337"/>
      <c r="AA909" s="337"/>
      <c r="AB909" s="338"/>
      <c r="AC909" s="348" t="s">
        <v>79</v>
      </c>
      <c r="AD909" s="356"/>
      <c r="AE909" s="356"/>
      <c r="AF909" s="356"/>
      <c r="AG909" s="356"/>
      <c r="AH909" s="340" t="s">
        <v>487</v>
      </c>
      <c r="AI909" s="341"/>
      <c r="AJ909" s="341"/>
      <c r="AK909" s="341"/>
      <c r="AL909" s="342" t="s">
        <v>487</v>
      </c>
      <c r="AM909" s="343"/>
      <c r="AN909" s="343"/>
      <c r="AO909" s="344"/>
      <c r="AP909" s="345"/>
      <c r="AQ909" s="345"/>
      <c r="AR909" s="345"/>
      <c r="AS909" s="345"/>
      <c r="AT909" s="345"/>
      <c r="AU909" s="345"/>
      <c r="AV909" s="345"/>
      <c r="AW909" s="345"/>
      <c r="AX909" s="345"/>
    </row>
    <row r="910" spans="1:50" ht="30" customHeight="1" x14ac:dyDescent="0.15">
      <c r="A910" s="361">
        <v>7</v>
      </c>
      <c r="B910" s="361">
        <v>1</v>
      </c>
      <c r="C910" s="332" t="s">
        <v>567</v>
      </c>
      <c r="D910" s="332"/>
      <c r="E910" s="332"/>
      <c r="F910" s="332"/>
      <c r="G910" s="332"/>
      <c r="H910" s="332"/>
      <c r="I910" s="332"/>
      <c r="J910" s="333">
        <v>3000020012360</v>
      </c>
      <c r="K910" s="334"/>
      <c r="L910" s="334"/>
      <c r="M910" s="334"/>
      <c r="N910" s="334"/>
      <c r="O910" s="334"/>
      <c r="P910" s="335" t="s">
        <v>577</v>
      </c>
      <c r="Q910" s="335"/>
      <c r="R910" s="335"/>
      <c r="S910" s="335"/>
      <c r="T910" s="335"/>
      <c r="U910" s="335"/>
      <c r="V910" s="335"/>
      <c r="W910" s="335"/>
      <c r="X910" s="335"/>
      <c r="Y910" s="336">
        <v>37</v>
      </c>
      <c r="Z910" s="337"/>
      <c r="AA910" s="337"/>
      <c r="AB910" s="338"/>
      <c r="AC910" s="348" t="s">
        <v>79</v>
      </c>
      <c r="AD910" s="356"/>
      <c r="AE910" s="356"/>
      <c r="AF910" s="356"/>
      <c r="AG910" s="356"/>
      <c r="AH910" s="340" t="s">
        <v>487</v>
      </c>
      <c r="AI910" s="341"/>
      <c r="AJ910" s="341"/>
      <c r="AK910" s="341"/>
      <c r="AL910" s="342" t="s">
        <v>487</v>
      </c>
      <c r="AM910" s="343"/>
      <c r="AN910" s="343"/>
      <c r="AO910" s="344"/>
      <c r="AP910" s="345"/>
      <c r="AQ910" s="345"/>
      <c r="AR910" s="345"/>
      <c r="AS910" s="345"/>
      <c r="AT910" s="345"/>
      <c r="AU910" s="345"/>
      <c r="AV910" s="345"/>
      <c r="AW910" s="345"/>
      <c r="AX910" s="345"/>
    </row>
    <row r="911" spans="1:50" ht="30" customHeight="1" x14ac:dyDescent="0.15">
      <c r="A911" s="361">
        <v>8</v>
      </c>
      <c r="B911" s="361">
        <v>1</v>
      </c>
      <c r="C911" s="332" t="s">
        <v>568</v>
      </c>
      <c r="D911" s="332"/>
      <c r="E911" s="332"/>
      <c r="F911" s="332"/>
      <c r="G911" s="332"/>
      <c r="H911" s="332"/>
      <c r="I911" s="332"/>
      <c r="J911" s="333">
        <v>7230001003022</v>
      </c>
      <c r="K911" s="334"/>
      <c r="L911" s="334"/>
      <c r="M911" s="334"/>
      <c r="N911" s="334"/>
      <c r="O911" s="334"/>
      <c r="P911" s="335" t="s">
        <v>578</v>
      </c>
      <c r="Q911" s="335"/>
      <c r="R911" s="335"/>
      <c r="S911" s="335"/>
      <c r="T911" s="335"/>
      <c r="U911" s="335"/>
      <c r="V911" s="335"/>
      <c r="W911" s="335"/>
      <c r="X911" s="335"/>
      <c r="Y911" s="336">
        <v>26</v>
      </c>
      <c r="Z911" s="337"/>
      <c r="AA911" s="337"/>
      <c r="AB911" s="338"/>
      <c r="AC911" s="348" t="s">
        <v>79</v>
      </c>
      <c r="AD911" s="356"/>
      <c r="AE911" s="356"/>
      <c r="AF911" s="356"/>
      <c r="AG911" s="356"/>
      <c r="AH911" s="340" t="s">
        <v>487</v>
      </c>
      <c r="AI911" s="341"/>
      <c r="AJ911" s="341"/>
      <c r="AK911" s="341"/>
      <c r="AL911" s="342" t="s">
        <v>487</v>
      </c>
      <c r="AM911" s="343"/>
      <c r="AN911" s="343"/>
      <c r="AO911" s="344"/>
      <c r="AP911" s="345"/>
      <c r="AQ911" s="345"/>
      <c r="AR911" s="345"/>
      <c r="AS911" s="345"/>
      <c r="AT911" s="345"/>
      <c r="AU911" s="345"/>
      <c r="AV911" s="345"/>
      <c r="AW911" s="345"/>
      <c r="AX911" s="345"/>
    </row>
    <row r="912" spans="1:50" ht="30" customHeight="1" x14ac:dyDescent="0.15">
      <c r="A912" s="361">
        <v>9</v>
      </c>
      <c r="B912" s="361">
        <v>1</v>
      </c>
      <c r="C912" s="332" t="s">
        <v>569</v>
      </c>
      <c r="D912" s="332"/>
      <c r="E912" s="332"/>
      <c r="F912" s="332"/>
      <c r="G912" s="332"/>
      <c r="H912" s="332"/>
      <c r="I912" s="332"/>
      <c r="J912" s="333">
        <v>2000020170003</v>
      </c>
      <c r="K912" s="334"/>
      <c r="L912" s="334"/>
      <c r="M912" s="334"/>
      <c r="N912" s="334"/>
      <c r="O912" s="334"/>
      <c r="P912" s="335" t="s">
        <v>579</v>
      </c>
      <c r="Q912" s="335"/>
      <c r="R912" s="335"/>
      <c r="S912" s="335"/>
      <c r="T912" s="335"/>
      <c r="U912" s="335"/>
      <c r="V912" s="335"/>
      <c r="W912" s="335"/>
      <c r="X912" s="335"/>
      <c r="Y912" s="336">
        <v>24</v>
      </c>
      <c r="Z912" s="337"/>
      <c r="AA912" s="337"/>
      <c r="AB912" s="338"/>
      <c r="AC912" s="348" t="s">
        <v>79</v>
      </c>
      <c r="AD912" s="356"/>
      <c r="AE912" s="356"/>
      <c r="AF912" s="356"/>
      <c r="AG912" s="356"/>
      <c r="AH912" s="340" t="s">
        <v>487</v>
      </c>
      <c r="AI912" s="341"/>
      <c r="AJ912" s="341"/>
      <c r="AK912" s="341"/>
      <c r="AL912" s="342" t="s">
        <v>487</v>
      </c>
      <c r="AM912" s="343"/>
      <c r="AN912" s="343"/>
      <c r="AO912" s="344"/>
      <c r="AP912" s="345"/>
      <c r="AQ912" s="345"/>
      <c r="AR912" s="345"/>
      <c r="AS912" s="345"/>
      <c r="AT912" s="345"/>
      <c r="AU912" s="345"/>
      <c r="AV912" s="345"/>
      <c r="AW912" s="345"/>
      <c r="AX912" s="345"/>
    </row>
    <row r="913" spans="1:50" ht="30" customHeight="1" x14ac:dyDescent="0.15">
      <c r="A913" s="361">
        <v>10</v>
      </c>
      <c r="B913" s="361">
        <v>1</v>
      </c>
      <c r="C913" s="332" t="s">
        <v>570</v>
      </c>
      <c r="D913" s="332"/>
      <c r="E913" s="332"/>
      <c r="F913" s="332"/>
      <c r="G913" s="332"/>
      <c r="H913" s="332"/>
      <c r="I913" s="332"/>
      <c r="J913" s="333">
        <v>5000020422045</v>
      </c>
      <c r="K913" s="334"/>
      <c r="L913" s="334"/>
      <c r="M913" s="334"/>
      <c r="N913" s="334"/>
      <c r="O913" s="334"/>
      <c r="P913" s="335" t="s">
        <v>580</v>
      </c>
      <c r="Q913" s="335"/>
      <c r="R913" s="335"/>
      <c r="S913" s="335"/>
      <c r="T913" s="335"/>
      <c r="U913" s="335"/>
      <c r="V913" s="335"/>
      <c r="W913" s="335"/>
      <c r="X913" s="335"/>
      <c r="Y913" s="336">
        <v>23</v>
      </c>
      <c r="Z913" s="337"/>
      <c r="AA913" s="337"/>
      <c r="AB913" s="338"/>
      <c r="AC913" s="339" t="s">
        <v>79</v>
      </c>
      <c r="AD913" s="339"/>
      <c r="AE913" s="339"/>
      <c r="AF913" s="339"/>
      <c r="AG913" s="339"/>
      <c r="AH913" s="340" t="s">
        <v>487</v>
      </c>
      <c r="AI913" s="341"/>
      <c r="AJ913" s="341"/>
      <c r="AK913" s="341"/>
      <c r="AL913" s="342" t="s">
        <v>487</v>
      </c>
      <c r="AM913" s="343"/>
      <c r="AN913" s="343"/>
      <c r="AO913" s="344"/>
      <c r="AP913" s="345"/>
      <c r="AQ913" s="345"/>
      <c r="AR913" s="345"/>
      <c r="AS913" s="345"/>
      <c r="AT913" s="345"/>
      <c r="AU913" s="345"/>
      <c r="AV913" s="345"/>
      <c r="AW913" s="345"/>
      <c r="AX913" s="345"/>
    </row>
    <row r="914" spans="1:50" ht="30" hidden="1" customHeight="1" x14ac:dyDescent="0.15">
      <c r="A914" s="361">
        <v>11</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61">
        <v>12</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61">
        <v>13</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61">
        <v>14</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61">
        <v>15</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ht="30" hidden="1" customHeight="1" x14ac:dyDescent="0.15">
      <c r="A919" s="361">
        <v>16</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s="16" customFormat="1" ht="30" hidden="1" customHeight="1" x14ac:dyDescent="0.15">
      <c r="A920" s="361">
        <v>17</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61">
        <v>18</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61">
        <v>19</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61">
        <v>20</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61">
        <v>21</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61">
        <v>22</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61">
        <v>23</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61">
        <v>24</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61">
        <v>25</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61">
        <v>26</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61">
        <v>27</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61">
        <v>28</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61">
        <v>29</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30" hidden="1" customHeight="1" x14ac:dyDescent="0.15">
      <c r="A933" s="361">
        <v>30</v>
      </c>
      <c r="B933" s="361">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49"/>
      <c r="B936" s="349"/>
      <c r="C936" s="349" t="s">
        <v>26</v>
      </c>
      <c r="D936" s="349"/>
      <c r="E936" s="349"/>
      <c r="F936" s="349"/>
      <c r="G936" s="349"/>
      <c r="H936" s="349"/>
      <c r="I936" s="349"/>
      <c r="J936" s="134" t="s">
        <v>224</v>
      </c>
      <c r="K936" s="350"/>
      <c r="L936" s="350"/>
      <c r="M936" s="350"/>
      <c r="N936" s="350"/>
      <c r="O936" s="350"/>
      <c r="P936" s="351" t="s">
        <v>199</v>
      </c>
      <c r="Q936" s="351"/>
      <c r="R936" s="351"/>
      <c r="S936" s="351"/>
      <c r="T936" s="351"/>
      <c r="U936" s="351"/>
      <c r="V936" s="351"/>
      <c r="W936" s="351"/>
      <c r="X936" s="351"/>
      <c r="Y936" s="352" t="s">
        <v>222</v>
      </c>
      <c r="Z936" s="353"/>
      <c r="AA936" s="353"/>
      <c r="AB936" s="353"/>
      <c r="AC936" s="134" t="s">
        <v>261</v>
      </c>
      <c r="AD936" s="134"/>
      <c r="AE936" s="134"/>
      <c r="AF936" s="134"/>
      <c r="AG936" s="134"/>
      <c r="AH936" s="352" t="s">
        <v>289</v>
      </c>
      <c r="AI936" s="349"/>
      <c r="AJ936" s="349"/>
      <c r="AK936" s="349"/>
      <c r="AL936" s="349" t="s">
        <v>21</v>
      </c>
      <c r="AM936" s="349"/>
      <c r="AN936" s="349"/>
      <c r="AO936" s="354"/>
      <c r="AP936" s="355" t="s">
        <v>225</v>
      </c>
      <c r="AQ936" s="355"/>
      <c r="AR936" s="355"/>
      <c r="AS936" s="355"/>
      <c r="AT936" s="355"/>
      <c r="AU936" s="355"/>
      <c r="AV936" s="355"/>
      <c r="AW936" s="355"/>
      <c r="AX936" s="355"/>
    </row>
    <row r="937" spans="1:50" ht="30" customHeight="1" x14ac:dyDescent="0.15">
      <c r="A937" s="361">
        <v>1</v>
      </c>
      <c r="B937" s="361">
        <v>1</v>
      </c>
      <c r="C937" s="332" t="s">
        <v>581</v>
      </c>
      <c r="D937" s="332"/>
      <c r="E937" s="332"/>
      <c r="F937" s="332"/>
      <c r="G937" s="332"/>
      <c r="H937" s="332"/>
      <c r="I937" s="332"/>
      <c r="J937" s="333">
        <v>2430001024515</v>
      </c>
      <c r="K937" s="334"/>
      <c r="L937" s="334"/>
      <c r="M937" s="334"/>
      <c r="N937" s="334"/>
      <c r="O937" s="334"/>
      <c r="P937" s="335" t="s">
        <v>586</v>
      </c>
      <c r="Q937" s="335"/>
      <c r="R937" s="335"/>
      <c r="S937" s="335"/>
      <c r="T937" s="335"/>
      <c r="U937" s="335"/>
      <c r="V937" s="335"/>
      <c r="W937" s="335"/>
      <c r="X937" s="335"/>
      <c r="Y937" s="336">
        <v>66</v>
      </c>
      <c r="Z937" s="337"/>
      <c r="AA937" s="337"/>
      <c r="AB937" s="338"/>
      <c r="AC937" s="348" t="s">
        <v>300</v>
      </c>
      <c r="AD937" s="356"/>
      <c r="AE937" s="356"/>
      <c r="AF937" s="356"/>
      <c r="AG937" s="356"/>
      <c r="AH937" s="357" t="s">
        <v>487</v>
      </c>
      <c r="AI937" s="358"/>
      <c r="AJ937" s="358"/>
      <c r="AK937" s="358"/>
      <c r="AL937" s="342" t="s">
        <v>487</v>
      </c>
      <c r="AM937" s="343"/>
      <c r="AN937" s="343"/>
      <c r="AO937" s="344"/>
      <c r="AP937" s="345"/>
      <c r="AQ937" s="345"/>
      <c r="AR937" s="345"/>
      <c r="AS937" s="345"/>
      <c r="AT937" s="345"/>
      <c r="AU937" s="345"/>
      <c r="AV937" s="345"/>
      <c r="AW937" s="345"/>
      <c r="AX937" s="345"/>
    </row>
    <row r="938" spans="1:50" ht="30" customHeight="1" x14ac:dyDescent="0.15">
      <c r="A938" s="361">
        <v>2</v>
      </c>
      <c r="B938" s="361">
        <v>1</v>
      </c>
      <c r="C938" s="332" t="s">
        <v>582</v>
      </c>
      <c r="D938" s="332"/>
      <c r="E938" s="332"/>
      <c r="F938" s="332"/>
      <c r="G938" s="332"/>
      <c r="H938" s="332"/>
      <c r="I938" s="332"/>
      <c r="J938" s="333"/>
      <c r="K938" s="334"/>
      <c r="L938" s="334"/>
      <c r="M938" s="334"/>
      <c r="N938" s="334"/>
      <c r="O938" s="334"/>
      <c r="P938" s="335" t="s">
        <v>586</v>
      </c>
      <c r="Q938" s="335"/>
      <c r="R938" s="335"/>
      <c r="S938" s="335"/>
      <c r="T938" s="335"/>
      <c r="U938" s="335"/>
      <c r="V938" s="335"/>
      <c r="W938" s="335"/>
      <c r="X938" s="335"/>
      <c r="Y938" s="336">
        <v>54</v>
      </c>
      <c r="Z938" s="337"/>
      <c r="AA938" s="337"/>
      <c r="AB938" s="338"/>
      <c r="AC938" s="348" t="s">
        <v>300</v>
      </c>
      <c r="AD938" s="348"/>
      <c r="AE938" s="348"/>
      <c r="AF938" s="348"/>
      <c r="AG938" s="348"/>
      <c r="AH938" s="357" t="s">
        <v>487</v>
      </c>
      <c r="AI938" s="358"/>
      <c r="AJ938" s="358"/>
      <c r="AK938" s="358"/>
      <c r="AL938" s="342" t="s">
        <v>487</v>
      </c>
      <c r="AM938" s="343"/>
      <c r="AN938" s="343"/>
      <c r="AO938" s="344"/>
      <c r="AP938" s="345"/>
      <c r="AQ938" s="345"/>
      <c r="AR938" s="345"/>
      <c r="AS938" s="345"/>
      <c r="AT938" s="345"/>
      <c r="AU938" s="345"/>
      <c r="AV938" s="345"/>
      <c r="AW938" s="345"/>
      <c r="AX938" s="345"/>
    </row>
    <row r="939" spans="1:50" ht="30" customHeight="1" x14ac:dyDescent="0.15">
      <c r="A939" s="361">
        <v>3</v>
      </c>
      <c r="B939" s="361">
        <v>1</v>
      </c>
      <c r="C939" s="346" t="s">
        <v>582</v>
      </c>
      <c r="D939" s="332"/>
      <c r="E939" s="332"/>
      <c r="F939" s="332"/>
      <c r="G939" s="332"/>
      <c r="H939" s="332"/>
      <c r="I939" s="332"/>
      <c r="J939" s="333"/>
      <c r="K939" s="334"/>
      <c r="L939" s="334"/>
      <c r="M939" s="334"/>
      <c r="N939" s="334"/>
      <c r="O939" s="334"/>
      <c r="P939" s="347" t="s">
        <v>586</v>
      </c>
      <c r="Q939" s="335"/>
      <c r="R939" s="335"/>
      <c r="S939" s="335"/>
      <c r="T939" s="335"/>
      <c r="U939" s="335"/>
      <c r="V939" s="335"/>
      <c r="W939" s="335"/>
      <c r="X939" s="335"/>
      <c r="Y939" s="336">
        <v>54</v>
      </c>
      <c r="Z939" s="337"/>
      <c r="AA939" s="337"/>
      <c r="AB939" s="338"/>
      <c r="AC939" s="348" t="s">
        <v>300</v>
      </c>
      <c r="AD939" s="348"/>
      <c r="AE939" s="348"/>
      <c r="AF939" s="348"/>
      <c r="AG939" s="348"/>
      <c r="AH939" s="340" t="s">
        <v>487</v>
      </c>
      <c r="AI939" s="341"/>
      <c r="AJ939" s="341"/>
      <c r="AK939" s="341"/>
      <c r="AL939" s="342" t="s">
        <v>487</v>
      </c>
      <c r="AM939" s="343"/>
      <c r="AN939" s="343"/>
      <c r="AO939" s="344"/>
      <c r="AP939" s="345"/>
      <c r="AQ939" s="345"/>
      <c r="AR939" s="345"/>
      <c r="AS939" s="345"/>
      <c r="AT939" s="345"/>
      <c r="AU939" s="345"/>
      <c r="AV939" s="345"/>
      <c r="AW939" s="345"/>
      <c r="AX939" s="345"/>
    </row>
    <row r="940" spans="1:50" ht="30" customHeight="1" x14ac:dyDescent="0.15">
      <c r="A940" s="361">
        <v>4</v>
      </c>
      <c r="B940" s="361">
        <v>1</v>
      </c>
      <c r="C940" s="346" t="s">
        <v>582</v>
      </c>
      <c r="D940" s="332"/>
      <c r="E940" s="332"/>
      <c r="F940" s="332"/>
      <c r="G940" s="332"/>
      <c r="H940" s="332"/>
      <c r="I940" s="332"/>
      <c r="J940" s="333"/>
      <c r="K940" s="334"/>
      <c r="L940" s="334"/>
      <c r="M940" s="334"/>
      <c r="N940" s="334"/>
      <c r="O940" s="334"/>
      <c r="P940" s="347" t="s">
        <v>586</v>
      </c>
      <c r="Q940" s="335"/>
      <c r="R940" s="335"/>
      <c r="S940" s="335"/>
      <c r="T940" s="335"/>
      <c r="U940" s="335"/>
      <c r="V940" s="335"/>
      <c r="W940" s="335"/>
      <c r="X940" s="335"/>
      <c r="Y940" s="336">
        <v>48</v>
      </c>
      <c r="Z940" s="337"/>
      <c r="AA940" s="337"/>
      <c r="AB940" s="338"/>
      <c r="AC940" s="348" t="s">
        <v>300</v>
      </c>
      <c r="AD940" s="348"/>
      <c r="AE940" s="348"/>
      <c r="AF940" s="348"/>
      <c r="AG940" s="348"/>
      <c r="AH940" s="340" t="s">
        <v>487</v>
      </c>
      <c r="AI940" s="341"/>
      <c r="AJ940" s="341"/>
      <c r="AK940" s="341"/>
      <c r="AL940" s="342" t="s">
        <v>487</v>
      </c>
      <c r="AM940" s="343"/>
      <c r="AN940" s="343"/>
      <c r="AO940" s="344"/>
      <c r="AP940" s="345"/>
      <c r="AQ940" s="345"/>
      <c r="AR940" s="345"/>
      <c r="AS940" s="345"/>
      <c r="AT940" s="345"/>
      <c r="AU940" s="345"/>
      <c r="AV940" s="345"/>
      <c r="AW940" s="345"/>
      <c r="AX940" s="345"/>
    </row>
    <row r="941" spans="1:50" ht="30" customHeight="1" x14ac:dyDescent="0.15">
      <c r="A941" s="361">
        <v>5</v>
      </c>
      <c r="B941" s="361">
        <v>1</v>
      </c>
      <c r="C941" s="332" t="s">
        <v>583</v>
      </c>
      <c r="D941" s="332"/>
      <c r="E941" s="332"/>
      <c r="F941" s="332"/>
      <c r="G941" s="332"/>
      <c r="H941" s="332"/>
      <c r="I941" s="332"/>
      <c r="J941" s="333">
        <v>5430001051829</v>
      </c>
      <c r="K941" s="334"/>
      <c r="L941" s="334"/>
      <c r="M941" s="334"/>
      <c r="N941" s="334"/>
      <c r="O941" s="334"/>
      <c r="P941" s="335" t="s">
        <v>586</v>
      </c>
      <c r="Q941" s="335"/>
      <c r="R941" s="335"/>
      <c r="S941" s="335"/>
      <c r="T941" s="335"/>
      <c r="U941" s="335"/>
      <c r="V941" s="335"/>
      <c r="W941" s="335"/>
      <c r="X941" s="335"/>
      <c r="Y941" s="336">
        <v>46</v>
      </c>
      <c r="Z941" s="337"/>
      <c r="AA941" s="337"/>
      <c r="AB941" s="338"/>
      <c r="AC941" s="348" t="s">
        <v>300</v>
      </c>
      <c r="AD941" s="348"/>
      <c r="AE941" s="348"/>
      <c r="AF941" s="348"/>
      <c r="AG941" s="348"/>
      <c r="AH941" s="340" t="s">
        <v>487</v>
      </c>
      <c r="AI941" s="341"/>
      <c r="AJ941" s="341"/>
      <c r="AK941" s="341"/>
      <c r="AL941" s="342" t="s">
        <v>487</v>
      </c>
      <c r="AM941" s="343"/>
      <c r="AN941" s="343"/>
      <c r="AO941" s="344"/>
      <c r="AP941" s="345"/>
      <c r="AQ941" s="345"/>
      <c r="AR941" s="345"/>
      <c r="AS941" s="345"/>
      <c r="AT941" s="345"/>
      <c r="AU941" s="345"/>
      <c r="AV941" s="345"/>
      <c r="AW941" s="345"/>
      <c r="AX941" s="345"/>
    </row>
    <row r="942" spans="1:50" ht="30" customHeight="1" x14ac:dyDescent="0.15">
      <c r="A942" s="361">
        <v>6</v>
      </c>
      <c r="B942" s="361">
        <v>1</v>
      </c>
      <c r="C942" s="332" t="s">
        <v>582</v>
      </c>
      <c r="D942" s="332"/>
      <c r="E942" s="332"/>
      <c r="F942" s="332"/>
      <c r="G942" s="332"/>
      <c r="H942" s="332"/>
      <c r="I942" s="332"/>
      <c r="J942" s="333"/>
      <c r="K942" s="334"/>
      <c r="L942" s="334"/>
      <c r="M942" s="334"/>
      <c r="N942" s="334"/>
      <c r="O942" s="334"/>
      <c r="P942" s="335" t="s">
        <v>586</v>
      </c>
      <c r="Q942" s="335"/>
      <c r="R942" s="335"/>
      <c r="S942" s="335"/>
      <c r="T942" s="335"/>
      <c r="U942" s="335"/>
      <c r="V942" s="335"/>
      <c r="W942" s="335"/>
      <c r="X942" s="335"/>
      <c r="Y942" s="336">
        <v>44</v>
      </c>
      <c r="Z942" s="337"/>
      <c r="AA942" s="337"/>
      <c r="AB942" s="338"/>
      <c r="AC942" s="348" t="s">
        <v>300</v>
      </c>
      <c r="AD942" s="348"/>
      <c r="AE942" s="348"/>
      <c r="AF942" s="348"/>
      <c r="AG942" s="348"/>
      <c r="AH942" s="340" t="s">
        <v>487</v>
      </c>
      <c r="AI942" s="341"/>
      <c r="AJ942" s="341"/>
      <c r="AK942" s="341"/>
      <c r="AL942" s="342" t="s">
        <v>487</v>
      </c>
      <c r="AM942" s="343"/>
      <c r="AN942" s="343"/>
      <c r="AO942" s="344"/>
      <c r="AP942" s="345"/>
      <c r="AQ942" s="345"/>
      <c r="AR942" s="345"/>
      <c r="AS942" s="345"/>
      <c r="AT942" s="345"/>
      <c r="AU942" s="345"/>
      <c r="AV942" s="345"/>
      <c r="AW942" s="345"/>
      <c r="AX942" s="345"/>
    </row>
    <row r="943" spans="1:50" ht="30" customHeight="1" x14ac:dyDescent="0.15">
      <c r="A943" s="361">
        <v>7</v>
      </c>
      <c r="B943" s="361">
        <v>1</v>
      </c>
      <c r="C943" s="332" t="s">
        <v>582</v>
      </c>
      <c r="D943" s="332"/>
      <c r="E943" s="332"/>
      <c r="F943" s="332"/>
      <c r="G943" s="332"/>
      <c r="H943" s="332"/>
      <c r="I943" s="332"/>
      <c r="J943" s="333"/>
      <c r="K943" s="334"/>
      <c r="L943" s="334"/>
      <c r="M943" s="334"/>
      <c r="N943" s="334"/>
      <c r="O943" s="334"/>
      <c r="P943" s="335" t="s">
        <v>586</v>
      </c>
      <c r="Q943" s="335"/>
      <c r="R943" s="335"/>
      <c r="S943" s="335"/>
      <c r="T943" s="335"/>
      <c r="U943" s="335"/>
      <c r="V943" s="335"/>
      <c r="W943" s="335"/>
      <c r="X943" s="335"/>
      <c r="Y943" s="336">
        <v>42</v>
      </c>
      <c r="Z943" s="337"/>
      <c r="AA943" s="337"/>
      <c r="AB943" s="338"/>
      <c r="AC943" s="348" t="s">
        <v>300</v>
      </c>
      <c r="AD943" s="348"/>
      <c r="AE943" s="348"/>
      <c r="AF943" s="348"/>
      <c r="AG943" s="348"/>
      <c r="AH943" s="340" t="s">
        <v>487</v>
      </c>
      <c r="AI943" s="341"/>
      <c r="AJ943" s="341"/>
      <c r="AK943" s="341"/>
      <c r="AL943" s="342" t="s">
        <v>487</v>
      </c>
      <c r="AM943" s="343"/>
      <c r="AN943" s="343"/>
      <c r="AO943" s="344"/>
      <c r="AP943" s="345"/>
      <c r="AQ943" s="345"/>
      <c r="AR943" s="345"/>
      <c r="AS943" s="345"/>
      <c r="AT943" s="345"/>
      <c r="AU943" s="345"/>
      <c r="AV943" s="345"/>
      <c r="AW943" s="345"/>
      <c r="AX943" s="345"/>
    </row>
    <row r="944" spans="1:50" ht="30" customHeight="1" x14ac:dyDescent="0.15">
      <c r="A944" s="361">
        <v>8</v>
      </c>
      <c r="B944" s="361">
        <v>1</v>
      </c>
      <c r="C944" s="332" t="s">
        <v>582</v>
      </c>
      <c r="D944" s="332"/>
      <c r="E944" s="332"/>
      <c r="F944" s="332"/>
      <c r="G944" s="332"/>
      <c r="H944" s="332"/>
      <c r="I944" s="332"/>
      <c r="J944" s="333"/>
      <c r="K944" s="334"/>
      <c r="L944" s="334"/>
      <c r="M944" s="334"/>
      <c r="N944" s="334"/>
      <c r="O944" s="334"/>
      <c r="P944" s="335" t="s">
        <v>586</v>
      </c>
      <c r="Q944" s="335"/>
      <c r="R944" s="335"/>
      <c r="S944" s="335"/>
      <c r="T944" s="335"/>
      <c r="U944" s="335"/>
      <c r="V944" s="335"/>
      <c r="W944" s="335"/>
      <c r="X944" s="335"/>
      <c r="Y944" s="336">
        <v>40</v>
      </c>
      <c r="Z944" s="337"/>
      <c r="AA944" s="337"/>
      <c r="AB944" s="338"/>
      <c r="AC944" s="348" t="s">
        <v>300</v>
      </c>
      <c r="AD944" s="348"/>
      <c r="AE944" s="348"/>
      <c r="AF944" s="348"/>
      <c r="AG944" s="348"/>
      <c r="AH944" s="340" t="s">
        <v>487</v>
      </c>
      <c r="AI944" s="341"/>
      <c r="AJ944" s="341"/>
      <c r="AK944" s="341"/>
      <c r="AL944" s="342" t="s">
        <v>487</v>
      </c>
      <c r="AM944" s="343"/>
      <c r="AN944" s="343"/>
      <c r="AO944" s="344"/>
      <c r="AP944" s="345"/>
      <c r="AQ944" s="345"/>
      <c r="AR944" s="345"/>
      <c r="AS944" s="345"/>
      <c r="AT944" s="345"/>
      <c r="AU944" s="345"/>
      <c r="AV944" s="345"/>
      <c r="AW944" s="345"/>
      <c r="AX944" s="345"/>
    </row>
    <row r="945" spans="1:50" ht="30" customHeight="1" x14ac:dyDescent="0.15">
      <c r="A945" s="361">
        <v>9</v>
      </c>
      <c r="B945" s="361">
        <v>1</v>
      </c>
      <c r="C945" s="332" t="s">
        <v>584</v>
      </c>
      <c r="D945" s="332"/>
      <c r="E945" s="332"/>
      <c r="F945" s="332"/>
      <c r="G945" s="332"/>
      <c r="H945" s="332"/>
      <c r="I945" s="332"/>
      <c r="J945" s="333">
        <v>6020001021640</v>
      </c>
      <c r="K945" s="334"/>
      <c r="L945" s="334"/>
      <c r="M945" s="334"/>
      <c r="N945" s="334"/>
      <c r="O945" s="334"/>
      <c r="P945" s="335" t="s">
        <v>586</v>
      </c>
      <c r="Q945" s="335"/>
      <c r="R945" s="335"/>
      <c r="S945" s="335"/>
      <c r="T945" s="335"/>
      <c r="U945" s="335"/>
      <c r="V945" s="335"/>
      <c r="W945" s="335"/>
      <c r="X945" s="335"/>
      <c r="Y945" s="336">
        <v>38</v>
      </c>
      <c r="Z945" s="337"/>
      <c r="AA945" s="337"/>
      <c r="AB945" s="338"/>
      <c r="AC945" s="348" t="s">
        <v>300</v>
      </c>
      <c r="AD945" s="348"/>
      <c r="AE945" s="348"/>
      <c r="AF945" s="348"/>
      <c r="AG945" s="348"/>
      <c r="AH945" s="340" t="s">
        <v>487</v>
      </c>
      <c r="AI945" s="341"/>
      <c r="AJ945" s="341"/>
      <c r="AK945" s="341"/>
      <c r="AL945" s="342" t="s">
        <v>487</v>
      </c>
      <c r="AM945" s="343"/>
      <c r="AN945" s="343"/>
      <c r="AO945" s="344"/>
      <c r="AP945" s="345"/>
      <c r="AQ945" s="345"/>
      <c r="AR945" s="345"/>
      <c r="AS945" s="345"/>
      <c r="AT945" s="345"/>
      <c r="AU945" s="345"/>
      <c r="AV945" s="345"/>
      <c r="AW945" s="345"/>
      <c r="AX945" s="345"/>
    </row>
    <row r="946" spans="1:50" ht="30" customHeight="1" x14ac:dyDescent="0.15">
      <c r="A946" s="361">
        <v>10</v>
      </c>
      <c r="B946" s="361">
        <v>1</v>
      </c>
      <c r="C946" s="332" t="s">
        <v>585</v>
      </c>
      <c r="D946" s="332"/>
      <c r="E946" s="332"/>
      <c r="F946" s="332"/>
      <c r="G946" s="332"/>
      <c r="H946" s="332"/>
      <c r="I946" s="332"/>
      <c r="J946" s="333">
        <v>2200001025131</v>
      </c>
      <c r="K946" s="334"/>
      <c r="L946" s="334"/>
      <c r="M946" s="334"/>
      <c r="N946" s="334"/>
      <c r="O946" s="334"/>
      <c r="P946" s="335" t="s">
        <v>587</v>
      </c>
      <c r="Q946" s="335"/>
      <c r="R946" s="335"/>
      <c r="S946" s="335"/>
      <c r="T946" s="335"/>
      <c r="U946" s="335"/>
      <c r="V946" s="335"/>
      <c r="W946" s="335"/>
      <c r="X946" s="335"/>
      <c r="Y946" s="336">
        <v>13</v>
      </c>
      <c r="Z946" s="337"/>
      <c r="AA946" s="337"/>
      <c r="AB946" s="338"/>
      <c r="AC946" s="339" t="s">
        <v>300</v>
      </c>
      <c r="AD946" s="339"/>
      <c r="AE946" s="339"/>
      <c r="AF946" s="339"/>
      <c r="AG946" s="339"/>
      <c r="AH946" s="340" t="s">
        <v>487</v>
      </c>
      <c r="AI946" s="341"/>
      <c r="AJ946" s="341"/>
      <c r="AK946" s="341"/>
      <c r="AL946" s="342" t="s">
        <v>487</v>
      </c>
      <c r="AM946" s="343"/>
      <c r="AN946" s="343"/>
      <c r="AO946" s="344"/>
      <c r="AP946" s="345"/>
      <c r="AQ946" s="345"/>
      <c r="AR946" s="345"/>
      <c r="AS946" s="345"/>
      <c r="AT946" s="345"/>
      <c r="AU946" s="345"/>
      <c r="AV946" s="345"/>
      <c r="AW946" s="345"/>
      <c r="AX946" s="345"/>
    </row>
    <row r="947" spans="1:50" ht="30" hidden="1" customHeight="1" x14ac:dyDescent="0.15">
      <c r="A947" s="361">
        <v>11</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61">
        <v>12</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61">
        <v>13</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61">
        <v>14</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61">
        <v>15</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ht="30" hidden="1" customHeight="1" x14ac:dyDescent="0.15">
      <c r="A952" s="361">
        <v>16</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s="16" customFormat="1" ht="30" hidden="1" customHeight="1" x14ac:dyDescent="0.15">
      <c r="A953" s="361">
        <v>17</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61">
        <v>18</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61">
        <v>19</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61">
        <v>20</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61">
        <v>21</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61">
        <v>22</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61">
        <v>23</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61">
        <v>24</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61">
        <v>25</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61">
        <v>26</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61">
        <v>27</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61">
        <v>28</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61">
        <v>29</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30" hidden="1" customHeight="1" x14ac:dyDescent="0.15">
      <c r="A966" s="361">
        <v>30</v>
      </c>
      <c r="B966" s="361">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9"/>
      <c r="B969" s="349"/>
      <c r="C969" s="349" t="s">
        <v>26</v>
      </c>
      <c r="D969" s="349"/>
      <c r="E969" s="349"/>
      <c r="F969" s="349"/>
      <c r="G969" s="349"/>
      <c r="H969" s="349"/>
      <c r="I969" s="349"/>
      <c r="J969" s="134" t="s">
        <v>224</v>
      </c>
      <c r="K969" s="350"/>
      <c r="L969" s="350"/>
      <c r="M969" s="350"/>
      <c r="N969" s="350"/>
      <c r="O969" s="350"/>
      <c r="P969" s="351" t="s">
        <v>199</v>
      </c>
      <c r="Q969" s="351"/>
      <c r="R969" s="351"/>
      <c r="S969" s="351"/>
      <c r="T969" s="351"/>
      <c r="U969" s="351"/>
      <c r="V969" s="351"/>
      <c r="W969" s="351"/>
      <c r="X969" s="351"/>
      <c r="Y969" s="352" t="s">
        <v>222</v>
      </c>
      <c r="Z969" s="353"/>
      <c r="AA969" s="353"/>
      <c r="AB969" s="353"/>
      <c r="AC969" s="134" t="s">
        <v>261</v>
      </c>
      <c r="AD969" s="134"/>
      <c r="AE969" s="134"/>
      <c r="AF969" s="134"/>
      <c r="AG969" s="134"/>
      <c r="AH969" s="352" t="s">
        <v>289</v>
      </c>
      <c r="AI969" s="349"/>
      <c r="AJ969" s="349"/>
      <c r="AK969" s="349"/>
      <c r="AL969" s="349" t="s">
        <v>21</v>
      </c>
      <c r="AM969" s="349"/>
      <c r="AN969" s="349"/>
      <c r="AO969" s="354"/>
      <c r="AP969" s="355" t="s">
        <v>225</v>
      </c>
      <c r="AQ969" s="355"/>
      <c r="AR969" s="355"/>
      <c r="AS969" s="355"/>
      <c r="AT969" s="355"/>
      <c r="AU969" s="355"/>
      <c r="AV969" s="355"/>
      <c r="AW969" s="355"/>
      <c r="AX969" s="355"/>
    </row>
    <row r="970" spans="1:50" ht="30" hidden="1" customHeight="1" x14ac:dyDescent="0.15">
      <c r="A970" s="361">
        <v>1</v>
      </c>
      <c r="B970" s="361">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56"/>
      <c r="AE970" s="356"/>
      <c r="AF970" s="356"/>
      <c r="AG970" s="356"/>
      <c r="AH970" s="357"/>
      <c r="AI970" s="358"/>
      <c r="AJ970" s="358"/>
      <c r="AK970" s="358"/>
      <c r="AL970" s="342"/>
      <c r="AM970" s="343"/>
      <c r="AN970" s="343"/>
      <c r="AO970" s="344"/>
      <c r="AP970" s="345"/>
      <c r="AQ970" s="345"/>
      <c r="AR970" s="345"/>
      <c r="AS970" s="345"/>
      <c r="AT970" s="345"/>
      <c r="AU970" s="345"/>
      <c r="AV970" s="345"/>
      <c r="AW970" s="345"/>
      <c r="AX970" s="345"/>
    </row>
    <row r="971" spans="1:50" ht="30" hidden="1" customHeight="1" x14ac:dyDescent="0.15">
      <c r="A971" s="361">
        <v>2</v>
      </c>
      <c r="B971" s="361">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348"/>
      <c r="AD971" s="348"/>
      <c r="AE971" s="348"/>
      <c r="AF971" s="348"/>
      <c r="AG971" s="348"/>
      <c r="AH971" s="357"/>
      <c r="AI971" s="358"/>
      <c r="AJ971" s="358"/>
      <c r="AK971" s="358"/>
      <c r="AL971" s="342"/>
      <c r="AM971" s="343"/>
      <c r="AN971" s="343"/>
      <c r="AO971" s="344"/>
      <c r="AP971" s="345"/>
      <c r="AQ971" s="345"/>
      <c r="AR971" s="345"/>
      <c r="AS971" s="345"/>
      <c r="AT971" s="345"/>
      <c r="AU971" s="345"/>
      <c r="AV971" s="345"/>
      <c r="AW971" s="345"/>
      <c r="AX971" s="345"/>
    </row>
    <row r="972" spans="1:50" ht="30" hidden="1" customHeight="1" x14ac:dyDescent="0.15">
      <c r="A972" s="361">
        <v>3</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61">
        <v>4</v>
      </c>
      <c r="B973" s="361">
        <v>1</v>
      </c>
      <c r="C973" s="346"/>
      <c r="D973" s="332"/>
      <c r="E973" s="332"/>
      <c r="F973" s="332"/>
      <c r="G973" s="332"/>
      <c r="H973" s="332"/>
      <c r="I973" s="332"/>
      <c r="J973" s="333"/>
      <c r="K973" s="334"/>
      <c r="L973" s="334"/>
      <c r="M973" s="334"/>
      <c r="N973" s="334"/>
      <c r="O973" s="334"/>
      <c r="P973" s="347"/>
      <c r="Q973" s="335"/>
      <c r="R973" s="335"/>
      <c r="S973" s="335"/>
      <c r="T973" s="335"/>
      <c r="U973" s="335"/>
      <c r="V973" s="335"/>
      <c r="W973" s="335"/>
      <c r="X973" s="335"/>
      <c r="Y973" s="336"/>
      <c r="Z973" s="337"/>
      <c r="AA973" s="337"/>
      <c r="AB973" s="338"/>
      <c r="AC973" s="348"/>
      <c r="AD973" s="348"/>
      <c r="AE973" s="348"/>
      <c r="AF973" s="348"/>
      <c r="AG973" s="348"/>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61">
        <v>5</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61">
        <v>6</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61">
        <v>7</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61">
        <v>8</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61">
        <v>9</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61">
        <v>10</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61">
        <v>11</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61">
        <v>12</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61">
        <v>13</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61">
        <v>14</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61">
        <v>15</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ht="30" hidden="1" customHeight="1" x14ac:dyDescent="0.15">
      <c r="A985" s="361">
        <v>16</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s="16" customFormat="1" ht="30" hidden="1" customHeight="1" x14ac:dyDescent="0.15">
      <c r="A986" s="361">
        <v>17</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61">
        <v>18</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61">
        <v>19</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61">
        <v>20</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61">
        <v>21</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61">
        <v>22</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61">
        <v>23</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61">
        <v>24</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61">
        <v>25</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61">
        <v>26</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61">
        <v>27</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61">
        <v>28</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61">
        <v>29</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30" hidden="1" customHeight="1" x14ac:dyDescent="0.15">
      <c r="A999" s="361">
        <v>30</v>
      </c>
      <c r="B999" s="361">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9"/>
      <c r="B1002" s="349"/>
      <c r="C1002" s="349" t="s">
        <v>26</v>
      </c>
      <c r="D1002" s="349"/>
      <c r="E1002" s="349"/>
      <c r="F1002" s="349"/>
      <c r="G1002" s="349"/>
      <c r="H1002" s="349"/>
      <c r="I1002" s="349"/>
      <c r="J1002" s="134" t="s">
        <v>224</v>
      </c>
      <c r="K1002" s="350"/>
      <c r="L1002" s="350"/>
      <c r="M1002" s="350"/>
      <c r="N1002" s="350"/>
      <c r="O1002" s="350"/>
      <c r="P1002" s="351" t="s">
        <v>199</v>
      </c>
      <c r="Q1002" s="351"/>
      <c r="R1002" s="351"/>
      <c r="S1002" s="351"/>
      <c r="T1002" s="351"/>
      <c r="U1002" s="351"/>
      <c r="V1002" s="351"/>
      <c r="W1002" s="351"/>
      <c r="X1002" s="351"/>
      <c r="Y1002" s="352" t="s">
        <v>222</v>
      </c>
      <c r="Z1002" s="353"/>
      <c r="AA1002" s="353"/>
      <c r="AB1002" s="353"/>
      <c r="AC1002" s="134" t="s">
        <v>261</v>
      </c>
      <c r="AD1002" s="134"/>
      <c r="AE1002" s="134"/>
      <c r="AF1002" s="134"/>
      <c r="AG1002" s="134"/>
      <c r="AH1002" s="352" t="s">
        <v>289</v>
      </c>
      <c r="AI1002" s="349"/>
      <c r="AJ1002" s="349"/>
      <c r="AK1002" s="349"/>
      <c r="AL1002" s="349" t="s">
        <v>21</v>
      </c>
      <c r="AM1002" s="349"/>
      <c r="AN1002" s="349"/>
      <c r="AO1002" s="354"/>
      <c r="AP1002" s="355" t="s">
        <v>225</v>
      </c>
      <c r="AQ1002" s="355"/>
      <c r="AR1002" s="355"/>
      <c r="AS1002" s="355"/>
      <c r="AT1002" s="355"/>
      <c r="AU1002" s="355"/>
      <c r="AV1002" s="355"/>
      <c r="AW1002" s="355"/>
      <c r="AX1002" s="355"/>
    </row>
    <row r="1003" spans="1:50" ht="30" hidden="1" customHeight="1" x14ac:dyDescent="0.15">
      <c r="A1003" s="361">
        <v>1</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56"/>
      <c r="AE1003" s="356"/>
      <c r="AF1003" s="356"/>
      <c r="AG1003" s="356"/>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15">
      <c r="A1004" s="361">
        <v>2</v>
      </c>
      <c r="B1004" s="361">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48"/>
      <c r="AD1004" s="348"/>
      <c r="AE1004" s="348"/>
      <c r="AF1004" s="348"/>
      <c r="AG1004" s="348"/>
      <c r="AH1004" s="357"/>
      <c r="AI1004" s="358"/>
      <c r="AJ1004" s="358"/>
      <c r="AK1004" s="358"/>
      <c r="AL1004" s="342"/>
      <c r="AM1004" s="343"/>
      <c r="AN1004" s="343"/>
      <c r="AO1004" s="344"/>
      <c r="AP1004" s="345"/>
      <c r="AQ1004" s="345"/>
      <c r="AR1004" s="345"/>
      <c r="AS1004" s="345"/>
      <c r="AT1004" s="345"/>
      <c r="AU1004" s="345"/>
      <c r="AV1004" s="345"/>
      <c r="AW1004" s="345"/>
      <c r="AX1004" s="345"/>
    </row>
    <row r="1005" spans="1:50" ht="30" hidden="1" customHeight="1" x14ac:dyDescent="0.15">
      <c r="A1005" s="361">
        <v>3</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61">
        <v>4</v>
      </c>
      <c r="B1006" s="361">
        <v>1</v>
      </c>
      <c r="C1006" s="346"/>
      <c r="D1006" s="332"/>
      <c r="E1006" s="332"/>
      <c r="F1006" s="332"/>
      <c r="G1006" s="332"/>
      <c r="H1006" s="332"/>
      <c r="I1006" s="332"/>
      <c r="J1006" s="333"/>
      <c r="K1006" s="334"/>
      <c r="L1006" s="334"/>
      <c r="M1006" s="334"/>
      <c r="N1006" s="334"/>
      <c r="O1006" s="334"/>
      <c r="P1006" s="347"/>
      <c r="Q1006" s="335"/>
      <c r="R1006" s="335"/>
      <c r="S1006" s="335"/>
      <c r="T1006" s="335"/>
      <c r="U1006" s="335"/>
      <c r="V1006" s="335"/>
      <c r="W1006" s="335"/>
      <c r="X1006" s="335"/>
      <c r="Y1006" s="336"/>
      <c r="Z1006" s="337"/>
      <c r="AA1006" s="337"/>
      <c r="AB1006" s="338"/>
      <c r="AC1006" s="348"/>
      <c r="AD1006" s="348"/>
      <c r="AE1006" s="348"/>
      <c r="AF1006" s="348"/>
      <c r="AG1006" s="348"/>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61">
        <v>5</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61">
        <v>6</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61">
        <v>7</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61">
        <v>8</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61">
        <v>9</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61">
        <v>10</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61">
        <v>11</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61">
        <v>12</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61">
        <v>13</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61">
        <v>14</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61">
        <v>15</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ht="30" hidden="1" customHeight="1" x14ac:dyDescent="0.15">
      <c r="A1018" s="361">
        <v>16</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s="16" customFormat="1" ht="30" hidden="1" customHeight="1" x14ac:dyDescent="0.15">
      <c r="A1019" s="361">
        <v>17</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61">
        <v>18</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61">
        <v>19</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61">
        <v>20</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61">
        <v>21</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61">
        <v>22</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61">
        <v>23</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61">
        <v>24</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61">
        <v>25</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61">
        <v>26</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61">
        <v>27</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61">
        <v>28</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61">
        <v>29</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30" hidden="1" customHeight="1" x14ac:dyDescent="0.15">
      <c r="A1032" s="361">
        <v>30</v>
      </c>
      <c r="B1032" s="361">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9"/>
      <c r="B1035" s="349"/>
      <c r="C1035" s="349" t="s">
        <v>26</v>
      </c>
      <c r="D1035" s="349"/>
      <c r="E1035" s="349"/>
      <c r="F1035" s="349"/>
      <c r="G1035" s="349"/>
      <c r="H1035" s="349"/>
      <c r="I1035" s="349"/>
      <c r="J1035" s="134" t="s">
        <v>224</v>
      </c>
      <c r="K1035" s="350"/>
      <c r="L1035" s="350"/>
      <c r="M1035" s="350"/>
      <c r="N1035" s="350"/>
      <c r="O1035" s="350"/>
      <c r="P1035" s="351" t="s">
        <v>199</v>
      </c>
      <c r="Q1035" s="351"/>
      <c r="R1035" s="351"/>
      <c r="S1035" s="351"/>
      <c r="T1035" s="351"/>
      <c r="U1035" s="351"/>
      <c r="V1035" s="351"/>
      <c r="W1035" s="351"/>
      <c r="X1035" s="351"/>
      <c r="Y1035" s="352" t="s">
        <v>222</v>
      </c>
      <c r="Z1035" s="353"/>
      <c r="AA1035" s="353"/>
      <c r="AB1035" s="353"/>
      <c r="AC1035" s="134" t="s">
        <v>261</v>
      </c>
      <c r="AD1035" s="134"/>
      <c r="AE1035" s="134"/>
      <c r="AF1035" s="134"/>
      <c r="AG1035" s="134"/>
      <c r="AH1035" s="352" t="s">
        <v>289</v>
      </c>
      <c r="AI1035" s="349"/>
      <c r="AJ1035" s="349"/>
      <c r="AK1035" s="349"/>
      <c r="AL1035" s="349" t="s">
        <v>21</v>
      </c>
      <c r="AM1035" s="349"/>
      <c r="AN1035" s="349"/>
      <c r="AO1035" s="354"/>
      <c r="AP1035" s="355" t="s">
        <v>225</v>
      </c>
      <c r="AQ1035" s="355"/>
      <c r="AR1035" s="355"/>
      <c r="AS1035" s="355"/>
      <c r="AT1035" s="355"/>
      <c r="AU1035" s="355"/>
      <c r="AV1035" s="355"/>
      <c r="AW1035" s="355"/>
      <c r="AX1035" s="355"/>
    </row>
    <row r="1036" spans="1:50" ht="30" hidden="1" customHeight="1" x14ac:dyDescent="0.15">
      <c r="A1036" s="361">
        <v>1</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56"/>
      <c r="AE1036" s="356"/>
      <c r="AF1036" s="356"/>
      <c r="AG1036" s="356"/>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15">
      <c r="A1037" s="361">
        <v>2</v>
      </c>
      <c r="B1037" s="361">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48"/>
      <c r="AD1037" s="348"/>
      <c r="AE1037" s="348"/>
      <c r="AF1037" s="348"/>
      <c r="AG1037" s="348"/>
      <c r="AH1037" s="357"/>
      <c r="AI1037" s="358"/>
      <c r="AJ1037" s="358"/>
      <c r="AK1037" s="358"/>
      <c r="AL1037" s="342"/>
      <c r="AM1037" s="343"/>
      <c r="AN1037" s="343"/>
      <c r="AO1037" s="344"/>
      <c r="AP1037" s="345"/>
      <c r="AQ1037" s="345"/>
      <c r="AR1037" s="345"/>
      <c r="AS1037" s="345"/>
      <c r="AT1037" s="345"/>
      <c r="AU1037" s="345"/>
      <c r="AV1037" s="345"/>
      <c r="AW1037" s="345"/>
      <c r="AX1037" s="345"/>
    </row>
    <row r="1038" spans="1:50" ht="30" hidden="1" customHeight="1" x14ac:dyDescent="0.15">
      <c r="A1038" s="361">
        <v>3</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61">
        <v>4</v>
      </c>
      <c r="B1039" s="361">
        <v>1</v>
      </c>
      <c r="C1039" s="346"/>
      <c r="D1039" s="332"/>
      <c r="E1039" s="332"/>
      <c r="F1039" s="332"/>
      <c r="G1039" s="332"/>
      <c r="H1039" s="332"/>
      <c r="I1039" s="332"/>
      <c r="J1039" s="333"/>
      <c r="K1039" s="334"/>
      <c r="L1039" s="334"/>
      <c r="M1039" s="334"/>
      <c r="N1039" s="334"/>
      <c r="O1039" s="334"/>
      <c r="P1039" s="347"/>
      <c r="Q1039" s="335"/>
      <c r="R1039" s="335"/>
      <c r="S1039" s="335"/>
      <c r="T1039" s="335"/>
      <c r="U1039" s="335"/>
      <c r="V1039" s="335"/>
      <c r="W1039" s="335"/>
      <c r="X1039" s="335"/>
      <c r="Y1039" s="336"/>
      <c r="Z1039" s="337"/>
      <c r="AA1039" s="337"/>
      <c r="AB1039" s="338"/>
      <c r="AC1039" s="348"/>
      <c r="AD1039" s="348"/>
      <c r="AE1039" s="348"/>
      <c r="AF1039" s="348"/>
      <c r="AG1039" s="348"/>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61">
        <v>5</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61">
        <v>6</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61">
        <v>7</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61">
        <v>8</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61">
        <v>9</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61">
        <v>10</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61">
        <v>11</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61">
        <v>12</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61">
        <v>13</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61">
        <v>14</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61">
        <v>15</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ht="30" hidden="1" customHeight="1" x14ac:dyDescent="0.15">
      <c r="A1051" s="361">
        <v>16</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s="16" customFormat="1" ht="30" hidden="1" customHeight="1" x14ac:dyDescent="0.15">
      <c r="A1052" s="361">
        <v>17</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61">
        <v>18</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61">
        <v>19</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61">
        <v>20</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61">
        <v>21</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61">
        <v>22</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61">
        <v>23</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61">
        <v>24</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61">
        <v>25</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61">
        <v>26</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61">
        <v>27</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61">
        <v>28</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61">
        <v>29</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30" hidden="1" customHeight="1" x14ac:dyDescent="0.15">
      <c r="A1065" s="361">
        <v>30</v>
      </c>
      <c r="B1065" s="361">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9"/>
      <c r="B1068" s="349"/>
      <c r="C1068" s="349" t="s">
        <v>26</v>
      </c>
      <c r="D1068" s="349"/>
      <c r="E1068" s="349"/>
      <c r="F1068" s="349"/>
      <c r="G1068" s="349"/>
      <c r="H1068" s="349"/>
      <c r="I1068" s="349"/>
      <c r="J1068" s="134" t="s">
        <v>224</v>
      </c>
      <c r="K1068" s="350"/>
      <c r="L1068" s="350"/>
      <c r="M1068" s="350"/>
      <c r="N1068" s="350"/>
      <c r="O1068" s="350"/>
      <c r="P1068" s="351" t="s">
        <v>199</v>
      </c>
      <c r="Q1068" s="351"/>
      <c r="R1068" s="351"/>
      <c r="S1068" s="351"/>
      <c r="T1068" s="351"/>
      <c r="U1068" s="351"/>
      <c r="V1068" s="351"/>
      <c r="W1068" s="351"/>
      <c r="X1068" s="351"/>
      <c r="Y1068" s="352" t="s">
        <v>222</v>
      </c>
      <c r="Z1068" s="353"/>
      <c r="AA1068" s="353"/>
      <c r="AB1068" s="353"/>
      <c r="AC1068" s="134" t="s">
        <v>261</v>
      </c>
      <c r="AD1068" s="134"/>
      <c r="AE1068" s="134"/>
      <c r="AF1068" s="134"/>
      <c r="AG1068" s="134"/>
      <c r="AH1068" s="352" t="s">
        <v>289</v>
      </c>
      <c r="AI1068" s="349"/>
      <c r="AJ1068" s="349"/>
      <c r="AK1068" s="349"/>
      <c r="AL1068" s="349" t="s">
        <v>21</v>
      </c>
      <c r="AM1068" s="349"/>
      <c r="AN1068" s="349"/>
      <c r="AO1068" s="354"/>
      <c r="AP1068" s="355" t="s">
        <v>225</v>
      </c>
      <c r="AQ1068" s="355"/>
      <c r="AR1068" s="355"/>
      <c r="AS1068" s="355"/>
      <c r="AT1068" s="355"/>
      <c r="AU1068" s="355"/>
      <c r="AV1068" s="355"/>
      <c r="AW1068" s="355"/>
      <c r="AX1068" s="355"/>
    </row>
    <row r="1069" spans="1:50" ht="30" hidden="1" customHeight="1" x14ac:dyDescent="0.15">
      <c r="A1069" s="361">
        <v>1</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56"/>
      <c r="AE1069" s="356"/>
      <c r="AF1069" s="356"/>
      <c r="AG1069" s="356"/>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15">
      <c r="A1070" s="361">
        <v>2</v>
      </c>
      <c r="B1070" s="361">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48"/>
      <c r="AD1070" s="348"/>
      <c r="AE1070" s="348"/>
      <c r="AF1070" s="348"/>
      <c r="AG1070" s="348"/>
      <c r="AH1070" s="357"/>
      <c r="AI1070" s="358"/>
      <c r="AJ1070" s="358"/>
      <c r="AK1070" s="358"/>
      <c r="AL1070" s="342"/>
      <c r="AM1070" s="343"/>
      <c r="AN1070" s="343"/>
      <c r="AO1070" s="344"/>
      <c r="AP1070" s="345"/>
      <c r="AQ1070" s="345"/>
      <c r="AR1070" s="345"/>
      <c r="AS1070" s="345"/>
      <c r="AT1070" s="345"/>
      <c r="AU1070" s="345"/>
      <c r="AV1070" s="345"/>
      <c r="AW1070" s="345"/>
      <c r="AX1070" s="345"/>
    </row>
    <row r="1071" spans="1:50" ht="30" hidden="1" customHeight="1" x14ac:dyDescent="0.15">
      <c r="A1071" s="361">
        <v>3</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61">
        <v>4</v>
      </c>
      <c r="B1072" s="361">
        <v>1</v>
      </c>
      <c r="C1072" s="346"/>
      <c r="D1072" s="332"/>
      <c r="E1072" s="332"/>
      <c r="F1072" s="332"/>
      <c r="G1072" s="332"/>
      <c r="H1072" s="332"/>
      <c r="I1072" s="332"/>
      <c r="J1072" s="333"/>
      <c r="K1072" s="334"/>
      <c r="L1072" s="334"/>
      <c r="M1072" s="334"/>
      <c r="N1072" s="334"/>
      <c r="O1072" s="334"/>
      <c r="P1072" s="347"/>
      <c r="Q1072" s="335"/>
      <c r="R1072" s="335"/>
      <c r="S1072" s="335"/>
      <c r="T1072" s="335"/>
      <c r="U1072" s="335"/>
      <c r="V1072" s="335"/>
      <c r="W1072" s="335"/>
      <c r="X1072" s="335"/>
      <c r="Y1072" s="336"/>
      <c r="Z1072" s="337"/>
      <c r="AA1072" s="337"/>
      <c r="AB1072" s="338"/>
      <c r="AC1072" s="348"/>
      <c r="AD1072" s="348"/>
      <c r="AE1072" s="348"/>
      <c r="AF1072" s="348"/>
      <c r="AG1072" s="348"/>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61">
        <v>5</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61">
        <v>6</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61">
        <v>7</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61">
        <v>8</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61">
        <v>9</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61">
        <v>10</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61">
        <v>11</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61">
        <v>12</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61">
        <v>13</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61">
        <v>14</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61">
        <v>15</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ht="30" hidden="1" customHeight="1" x14ac:dyDescent="0.15">
      <c r="A1084" s="361">
        <v>16</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s="16" customFormat="1" ht="30" hidden="1" customHeight="1" x14ac:dyDescent="0.15">
      <c r="A1085" s="361">
        <v>17</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61">
        <v>18</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61">
        <v>19</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61">
        <v>20</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61">
        <v>21</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61">
        <v>22</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61">
        <v>23</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61">
        <v>24</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61">
        <v>25</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61">
        <v>26</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61">
        <v>27</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61">
        <v>28</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61">
        <v>29</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30" hidden="1" customHeight="1" x14ac:dyDescent="0.15">
      <c r="A1098" s="361">
        <v>30</v>
      </c>
      <c r="B1098" s="361">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row>
    <row r="1099" spans="1:50" ht="24.75" hidden="1" customHeight="1" x14ac:dyDescent="0.15">
      <c r="A1099" s="362" t="s">
        <v>252</v>
      </c>
      <c r="B1099" s="363"/>
      <c r="C1099" s="363"/>
      <c r="D1099" s="363"/>
      <c r="E1099" s="363"/>
      <c r="F1099" s="363"/>
      <c r="G1099" s="363"/>
      <c r="H1099" s="363"/>
      <c r="I1099" s="363"/>
      <c r="J1099" s="363"/>
      <c r="K1099" s="363"/>
      <c r="L1099" s="363"/>
      <c r="M1099" s="363"/>
      <c r="N1099" s="363"/>
      <c r="O1099" s="363"/>
      <c r="P1099" s="363"/>
      <c r="Q1099" s="363"/>
      <c r="R1099" s="363"/>
      <c r="S1099" s="363"/>
      <c r="T1099" s="363"/>
      <c r="U1099" s="363"/>
      <c r="V1099" s="363"/>
      <c r="W1099" s="363"/>
      <c r="X1099" s="363"/>
      <c r="Y1099" s="363"/>
      <c r="Z1099" s="363"/>
      <c r="AA1099" s="363"/>
      <c r="AB1099" s="363"/>
      <c r="AC1099" s="363"/>
      <c r="AD1099" s="363"/>
      <c r="AE1099" s="363"/>
      <c r="AF1099" s="363"/>
      <c r="AG1099" s="363"/>
      <c r="AH1099" s="363"/>
      <c r="AI1099" s="363"/>
      <c r="AJ1099" s="363"/>
      <c r="AK1099" s="364"/>
      <c r="AL1099" s="266" t="s">
        <v>267</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1"/>
      <c r="B1102" s="361"/>
      <c r="C1102" s="134" t="s">
        <v>218</v>
      </c>
      <c r="D1102" s="365"/>
      <c r="E1102" s="134" t="s">
        <v>217</v>
      </c>
      <c r="F1102" s="365"/>
      <c r="G1102" s="365"/>
      <c r="H1102" s="365"/>
      <c r="I1102" s="365"/>
      <c r="J1102" s="134" t="s">
        <v>224</v>
      </c>
      <c r="K1102" s="134"/>
      <c r="L1102" s="134"/>
      <c r="M1102" s="134"/>
      <c r="N1102" s="134"/>
      <c r="O1102" s="134"/>
      <c r="P1102" s="352" t="s">
        <v>27</v>
      </c>
      <c r="Q1102" s="352"/>
      <c r="R1102" s="352"/>
      <c r="S1102" s="352"/>
      <c r="T1102" s="352"/>
      <c r="U1102" s="352"/>
      <c r="V1102" s="352"/>
      <c r="W1102" s="352"/>
      <c r="X1102" s="352"/>
      <c r="Y1102" s="134" t="s">
        <v>226</v>
      </c>
      <c r="Z1102" s="365"/>
      <c r="AA1102" s="365"/>
      <c r="AB1102" s="365"/>
      <c r="AC1102" s="134" t="s">
        <v>200</v>
      </c>
      <c r="AD1102" s="134"/>
      <c r="AE1102" s="134"/>
      <c r="AF1102" s="134"/>
      <c r="AG1102" s="134"/>
      <c r="AH1102" s="352" t="s">
        <v>213</v>
      </c>
      <c r="AI1102" s="353"/>
      <c r="AJ1102" s="353"/>
      <c r="AK1102" s="353"/>
      <c r="AL1102" s="353" t="s">
        <v>21</v>
      </c>
      <c r="AM1102" s="353"/>
      <c r="AN1102" s="353"/>
      <c r="AO1102" s="366"/>
      <c r="AP1102" s="355" t="s">
        <v>253</v>
      </c>
      <c r="AQ1102" s="355"/>
      <c r="AR1102" s="355"/>
      <c r="AS1102" s="355"/>
      <c r="AT1102" s="355"/>
      <c r="AU1102" s="355"/>
      <c r="AV1102" s="355"/>
      <c r="AW1102" s="355"/>
      <c r="AX1102" s="355"/>
    </row>
    <row r="1103" spans="1:50" ht="30" hidden="1" customHeight="1" x14ac:dyDescent="0.15">
      <c r="A1103" s="361">
        <v>1</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15">
      <c r="A1104" s="361">
        <v>2</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61">
        <v>3</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61">
        <v>4</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61">
        <v>5</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61">
        <v>6</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61">
        <v>7</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61">
        <v>8</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61">
        <v>9</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61">
        <v>10</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61">
        <v>11</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61">
        <v>12</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61">
        <v>13</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61">
        <v>14</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61">
        <v>15</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61">
        <v>16</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61">
        <v>17</v>
      </c>
      <c r="B1119" s="361">
        <v>1</v>
      </c>
      <c r="C1119" s="359"/>
      <c r="D1119" s="359"/>
      <c r="E1119" s="360"/>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61">
        <v>18</v>
      </c>
      <c r="B1120" s="361">
        <v>1</v>
      </c>
      <c r="C1120" s="359"/>
      <c r="D1120" s="359"/>
      <c r="E1120" s="132"/>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61">
        <v>19</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61">
        <v>20</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61">
        <v>21</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61">
        <v>22</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61">
        <v>23</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61">
        <v>24</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61">
        <v>25</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61">
        <v>26</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61">
        <v>27</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61">
        <v>28</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61">
        <v>29</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t="30" hidden="1" customHeight="1" x14ac:dyDescent="0.15">
      <c r="A1132" s="361">
        <v>30</v>
      </c>
      <c r="B1132" s="361">
        <v>1</v>
      </c>
      <c r="C1132" s="359"/>
      <c r="D1132" s="359"/>
      <c r="E1132" s="360"/>
      <c r="F1132" s="360"/>
      <c r="G1132" s="360"/>
      <c r="H1132" s="360"/>
      <c r="I1132" s="360"/>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699" max="49" man="1"/>
    <brk id="731" max="49" man="1"/>
    <brk id="735" max="49" man="1"/>
    <brk id="779" max="49" man="1"/>
    <brk id="90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15">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482</v>
      </c>
      <c r="R4" s="13" t="str">
        <f t="shared" si="3"/>
        <v>補助</v>
      </c>
      <c r="S4" s="13" t="str">
        <f t="shared" si="4"/>
        <v>補助</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249</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482</v>
      </c>
      <c r="M6" s="13" t="str">
        <f t="shared" si="2"/>
        <v>公共事業</v>
      </c>
      <c r="N6" s="13" t="str">
        <f t="shared" si="6"/>
        <v>公共事業</v>
      </c>
      <c r="O6" s="13"/>
      <c r="P6" s="12" t="s">
        <v>77</v>
      </c>
      <c r="Q6" s="17"/>
      <c r="R6" s="13" t="str">
        <f t="shared" si="3"/>
        <v/>
      </c>
      <c r="S6" s="13" t="str">
        <f t="shared" si="4"/>
        <v>補助</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15">
      <c r="A7" s="14" t="s">
        <v>89</v>
      </c>
      <c r="B7" s="15" t="s">
        <v>482</v>
      </c>
      <c r="C7" s="13" t="str">
        <f t="shared" si="0"/>
        <v>観光立国</v>
      </c>
      <c r="D7" s="13" t="str">
        <f t="shared" si="8"/>
        <v>観光立国</v>
      </c>
      <c r="F7" s="18" t="s">
        <v>227</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補助</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15">
      <c r="A8" s="14" t="s">
        <v>90</v>
      </c>
      <c r="B8" s="15"/>
      <c r="C8" s="13" t="str">
        <f t="shared" si="0"/>
        <v/>
      </c>
      <c r="D8" s="13" t="str">
        <f t="shared" si="8"/>
        <v>観光立国</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補助</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15">
      <c r="A9" s="14" t="s">
        <v>91</v>
      </c>
      <c r="B9" s="15"/>
      <c r="C9" s="13" t="str">
        <f t="shared" si="0"/>
        <v/>
      </c>
      <c r="D9" s="13" t="str">
        <f t="shared" si="8"/>
        <v>観光立国</v>
      </c>
      <c r="F9" s="18" t="s">
        <v>228</v>
      </c>
      <c r="G9" s="17"/>
      <c r="H9" s="13" t="str">
        <f t="shared" si="1"/>
        <v/>
      </c>
      <c r="I9" s="13" t="str">
        <f t="shared" si="5"/>
        <v>一般会計</v>
      </c>
      <c r="K9" s="14" t="s">
        <v>109</v>
      </c>
      <c r="L9" s="15"/>
      <c r="M9" s="13" t="str">
        <f t="shared" si="2"/>
        <v/>
      </c>
      <c r="N9" s="13" t="str">
        <f t="shared" si="6"/>
        <v>公共事業</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15">
      <c r="A10" s="14" t="s">
        <v>250</v>
      </c>
      <c r="B10" s="15"/>
      <c r="C10" s="13" t="str">
        <f t="shared" si="0"/>
        <v/>
      </c>
      <c r="D10" s="13" t="str">
        <f t="shared" si="8"/>
        <v>観光立国</v>
      </c>
      <c r="F10" s="18" t="s">
        <v>116</v>
      </c>
      <c r="G10" s="17"/>
      <c r="H10" s="13" t="str">
        <f t="shared" si="1"/>
        <v/>
      </c>
      <c r="I10" s="13" t="str">
        <f t="shared" si="5"/>
        <v>一般会計</v>
      </c>
      <c r="K10" s="14" t="s">
        <v>254</v>
      </c>
      <c r="L10" s="15"/>
      <c r="M10" s="13" t="str">
        <f t="shared" si="2"/>
        <v/>
      </c>
      <c r="N10" s="13" t="str">
        <f t="shared" si="6"/>
        <v>公共事業</v>
      </c>
      <c r="O10" s="13"/>
      <c r="P10" s="13" t="str">
        <f>S8</f>
        <v>補助</v>
      </c>
      <c r="Q10" s="19"/>
      <c r="T10" s="13"/>
      <c r="W10" s="32" t="s">
        <v>155</v>
      </c>
      <c r="Y10" s="32" t="s">
        <v>362</v>
      </c>
      <c r="Z10" s="30"/>
      <c r="AA10" s="32" t="s">
        <v>456</v>
      </c>
      <c r="AB10" s="31"/>
      <c r="AC10" s="31"/>
      <c r="AD10" s="31"/>
      <c r="AE10" s="31"/>
      <c r="AF10" s="30"/>
      <c r="AG10" s="46" t="s">
        <v>285</v>
      </c>
      <c r="AK10" s="44" t="str">
        <f t="shared" si="7"/>
        <v>I</v>
      </c>
      <c r="AP10" s="44" t="s">
        <v>279</v>
      </c>
    </row>
    <row r="11" spans="1:42" ht="13.5" customHeight="1" x14ac:dyDescent="0.15">
      <c r="A11" s="14" t="s">
        <v>92</v>
      </c>
      <c r="B11" s="15"/>
      <c r="C11" s="13" t="str">
        <f t="shared" si="0"/>
        <v/>
      </c>
      <c r="D11" s="13" t="str">
        <f t="shared" si="8"/>
        <v>観光立国</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15">
      <c r="A12" s="14" t="s">
        <v>93</v>
      </c>
      <c r="B12" s="15"/>
      <c r="C12" s="13" t="str">
        <f t="shared" ref="C12:C24" si="9">IF(B12="","",A12)</f>
        <v/>
      </c>
      <c r="D12" s="13" t="str">
        <f t="shared" si="8"/>
        <v>観光立国</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15">
      <c r="A13" s="14" t="s">
        <v>94</v>
      </c>
      <c r="B13" s="15"/>
      <c r="C13" s="13" t="str">
        <f t="shared" si="9"/>
        <v/>
      </c>
      <c r="D13" s="13" t="str">
        <f t="shared" si="8"/>
        <v>観光立国</v>
      </c>
      <c r="F13" s="18" t="s">
        <v>119</v>
      </c>
      <c r="G13" s="17"/>
      <c r="H13" s="13" t="str">
        <f t="shared" si="1"/>
        <v/>
      </c>
      <c r="I13" s="13" t="str">
        <f t="shared" si="5"/>
        <v>一般会計</v>
      </c>
      <c r="K13" s="13" t="str">
        <f>N11</f>
        <v>公共事業</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15">
      <c r="A14" s="14" t="s">
        <v>95</v>
      </c>
      <c r="B14" s="15"/>
      <c r="C14" s="13" t="str">
        <f t="shared" si="9"/>
        <v/>
      </c>
      <c r="D14" s="13" t="str">
        <f t="shared" si="8"/>
        <v>観光立国</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15">
      <c r="A15" s="14" t="s">
        <v>96</v>
      </c>
      <c r="B15" s="15"/>
      <c r="C15" s="13" t="str">
        <f t="shared" si="9"/>
        <v/>
      </c>
      <c r="D15" s="13" t="str">
        <f t="shared" si="8"/>
        <v>観光立国</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15">
      <c r="A16" s="14" t="s">
        <v>97</v>
      </c>
      <c r="B16" s="15"/>
      <c r="C16" s="13" t="str">
        <f t="shared" si="9"/>
        <v/>
      </c>
      <c r="D16" s="13" t="str">
        <f t="shared" si="8"/>
        <v>観光立国</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15">
      <c r="A17" s="14" t="s">
        <v>98</v>
      </c>
      <c r="B17" s="15"/>
      <c r="C17" s="13" t="str">
        <f t="shared" si="9"/>
        <v/>
      </c>
      <c r="D17" s="13" t="str">
        <f t="shared" si="8"/>
        <v>観光立国</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15">
      <c r="A18" s="14" t="s">
        <v>99</v>
      </c>
      <c r="B18" s="15"/>
      <c r="C18" s="13" t="str">
        <f t="shared" si="9"/>
        <v/>
      </c>
      <c r="D18" s="13" t="str">
        <f t="shared" si="8"/>
        <v>観光立国</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15">
      <c r="A19" s="14" t="s">
        <v>100</v>
      </c>
      <c r="B19" s="15"/>
      <c r="C19" s="13" t="str">
        <f t="shared" si="9"/>
        <v/>
      </c>
      <c r="D19" s="13" t="str">
        <f t="shared" si="8"/>
        <v>観光立国</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15">
      <c r="A20" s="14" t="s">
        <v>238</v>
      </c>
      <c r="B20" s="15"/>
      <c r="C20" s="13" t="str">
        <f t="shared" si="9"/>
        <v/>
      </c>
      <c r="D20" s="13" t="str">
        <f t="shared" si="8"/>
        <v>観光立国</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15">
      <c r="A21" s="14" t="s">
        <v>239</v>
      </c>
      <c r="B21" s="15"/>
      <c r="C21" s="13" t="str">
        <f t="shared" si="9"/>
        <v/>
      </c>
      <c r="D21" s="13" t="str">
        <f t="shared" si="8"/>
        <v>観光立国</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観光立国</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観光立国</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15">
      <c r="A24" s="83" t="s">
        <v>327</v>
      </c>
      <c r="B24" s="15"/>
      <c r="C24" s="13" t="str">
        <f t="shared" si="9"/>
        <v/>
      </c>
      <c r="D24" s="13" t="str">
        <f>IF(C24="",D23,IF(D23&lt;&gt;"",CONCATENATE(D23,"、",C24),C24))</f>
        <v>観光立国</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15">
      <c r="A27" s="13" t="str">
        <f>IF(D24="", "-", D24)</f>
        <v>観光立国</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15">
      <c r="A38" s="13"/>
      <c r="B38" s="13"/>
      <c r="F38" s="13"/>
      <c r="G38" s="19"/>
      <c r="K38" s="13"/>
      <c r="L38" s="13"/>
      <c r="O38" s="13"/>
      <c r="P38" s="13"/>
      <c r="Q38" s="19"/>
      <c r="T38" s="13"/>
      <c r="Y38" s="32" t="s">
        <v>390</v>
      </c>
      <c r="Z38" s="30"/>
      <c r="AF38" s="30"/>
      <c r="AK38" s="44" t="str">
        <f t="shared" si="7"/>
        <v>k</v>
      </c>
    </row>
    <row r="39" spans="1:37" x14ac:dyDescent="0.15">
      <c r="A39" s="13"/>
      <c r="B39" s="13"/>
      <c r="F39" s="13" t="str">
        <f>I37</f>
        <v>一般会計</v>
      </c>
      <c r="G39" s="19"/>
      <c r="K39" s="13"/>
      <c r="L39" s="13"/>
      <c r="O39" s="13"/>
      <c r="P39" s="13"/>
      <c r="Q39" s="19"/>
      <c r="T39" s="13"/>
      <c r="Y39" s="32" t="s">
        <v>391</v>
      </c>
      <c r="Z39" s="30"/>
      <c r="AF39" s="30"/>
      <c r="AK39" s="44" t="str">
        <f t="shared" si="7"/>
        <v>l</v>
      </c>
    </row>
    <row r="40" spans="1:37" x14ac:dyDescent="0.15">
      <c r="A40" s="13"/>
      <c r="B40" s="13"/>
      <c r="F40" s="13"/>
      <c r="G40" s="19"/>
      <c r="K40" s="13"/>
      <c r="L40" s="13"/>
      <c r="O40" s="13"/>
      <c r="P40" s="13"/>
      <c r="Q40" s="19"/>
      <c r="T40" s="13"/>
      <c r="Y40" s="32" t="s">
        <v>392</v>
      </c>
      <c r="Z40" s="30"/>
      <c r="AF40" s="30"/>
      <c r="AK40" s="44" t="str">
        <f t="shared" si="7"/>
        <v>m</v>
      </c>
    </row>
    <row r="41" spans="1:37" x14ac:dyDescent="0.15">
      <c r="A41" s="13"/>
      <c r="B41" s="13"/>
      <c r="F41" s="13"/>
      <c r="G41" s="19"/>
      <c r="K41" s="13"/>
      <c r="L41" s="13"/>
      <c r="O41" s="13"/>
      <c r="P41" s="13"/>
      <c r="Q41" s="19"/>
      <c r="T41" s="13"/>
      <c r="Y41" s="32" t="s">
        <v>393</v>
      </c>
      <c r="Z41" s="30"/>
      <c r="AF41" s="30"/>
      <c r="AK41" s="44" t="str">
        <f t="shared" si="7"/>
        <v>n</v>
      </c>
    </row>
    <row r="42" spans="1:37" x14ac:dyDescent="0.15">
      <c r="A42" s="13"/>
      <c r="B42" s="13"/>
      <c r="F42" s="13"/>
      <c r="G42" s="19"/>
      <c r="K42" s="13"/>
      <c r="L42" s="13"/>
      <c r="O42" s="13"/>
      <c r="P42" s="13"/>
      <c r="Q42" s="19"/>
      <c r="T42" s="13"/>
      <c r="Y42" s="32" t="s">
        <v>394</v>
      </c>
      <c r="Z42" s="30"/>
      <c r="AF42" s="30"/>
      <c r="AK42" s="44" t="str">
        <f t="shared" si="7"/>
        <v>o</v>
      </c>
    </row>
    <row r="43" spans="1:37" x14ac:dyDescent="0.15">
      <c r="A43" s="13"/>
      <c r="B43" s="13"/>
      <c r="F43" s="13"/>
      <c r="G43" s="19"/>
      <c r="K43" s="13"/>
      <c r="L43" s="13"/>
      <c r="O43" s="13"/>
      <c r="P43" s="13"/>
      <c r="Q43" s="19"/>
      <c r="T43" s="13"/>
      <c r="Y43" s="32" t="s">
        <v>395</v>
      </c>
      <c r="Z43" s="30"/>
      <c r="AF43" s="30"/>
      <c r="AK43" s="44" t="str">
        <f t="shared" si="7"/>
        <v>p</v>
      </c>
    </row>
    <row r="44" spans="1:37" x14ac:dyDescent="0.15">
      <c r="A44" s="13"/>
      <c r="B44" s="13"/>
      <c r="F44" s="13"/>
      <c r="G44" s="19"/>
      <c r="K44" s="13"/>
      <c r="L44" s="13"/>
      <c r="O44" s="13"/>
      <c r="P44" s="13"/>
      <c r="Q44" s="19"/>
      <c r="T44" s="13"/>
      <c r="Y44" s="32" t="s">
        <v>396</v>
      </c>
      <c r="Z44" s="30"/>
      <c r="AF44" s="30"/>
      <c r="AK44" s="44" t="str">
        <f t="shared" si="7"/>
        <v>q</v>
      </c>
    </row>
    <row r="45" spans="1:37" x14ac:dyDescent="0.15">
      <c r="A45" s="13"/>
      <c r="B45" s="13"/>
      <c r="F45" s="13"/>
      <c r="G45" s="19"/>
      <c r="K45" s="13"/>
      <c r="L45" s="13"/>
      <c r="O45" s="13"/>
      <c r="P45" s="13"/>
      <c r="Q45" s="19"/>
      <c r="T45" s="13"/>
      <c r="Y45" s="32" t="s">
        <v>397</v>
      </c>
      <c r="Z45" s="30"/>
      <c r="AF45" s="30"/>
      <c r="AK45" s="44" t="str">
        <f t="shared" si="7"/>
        <v>r</v>
      </c>
    </row>
    <row r="46" spans="1:37" x14ac:dyDescent="0.15">
      <c r="A46" s="13"/>
      <c r="B46" s="13"/>
      <c r="F46" s="13"/>
      <c r="G46" s="19"/>
      <c r="K46" s="13"/>
      <c r="L46" s="13"/>
      <c r="O46" s="13"/>
      <c r="P46" s="13"/>
      <c r="Q46" s="19"/>
      <c r="T46" s="13"/>
      <c r="Y46" s="32" t="s">
        <v>398</v>
      </c>
      <c r="Z46" s="30"/>
      <c r="AF46" s="30"/>
      <c r="AK46" s="44" t="str">
        <f t="shared" si="7"/>
        <v>s</v>
      </c>
    </row>
    <row r="47" spans="1:37" x14ac:dyDescent="0.15">
      <c r="A47" s="13"/>
      <c r="B47" s="13"/>
      <c r="F47" s="13"/>
      <c r="G47" s="19"/>
      <c r="K47" s="13"/>
      <c r="L47" s="13"/>
      <c r="O47" s="13"/>
      <c r="P47" s="13"/>
      <c r="Q47" s="19"/>
      <c r="T47" s="13"/>
      <c r="Y47" s="32" t="s">
        <v>399</v>
      </c>
      <c r="Z47" s="30"/>
      <c r="AF47" s="30"/>
      <c r="AK47" s="44" t="str">
        <f t="shared" si="7"/>
        <v>t</v>
      </c>
    </row>
    <row r="48" spans="1:37" x14ac:dyDescent="0.15">
      <c r="A48" s="13"/>
      <c r="B48" s="13"/>
      <c r="F48" s="13"/>
      <c r="G48" s="19"/>
      <c r="K48" s="13"/>
      <c r="L48" s="13"/>
      <c r="O48" s="13"/>
      <c r="P48" s="13"/>
      <c r="Q48" s="19"/>
      <c r="T48" s="13"/>
      <c r="Y48" s="32" t="s">
        <v>400</v>
      </c>
      <c r="Z48" s="30"/>
      <c r="AF48" s="30"/>
      <c r="AK48" s="44" t="str">
        <f t="shared" si="7"/>
        <v>u</v>
      </c>
    </row>
    <row r="49" spans="1:37" x14ac:dyDescent="0.15">
      <c r="A49" s="13"/>
      <c r="B49" s="13"/>
      <c r="F49" s="13"/>
      <c r="G49" s="19"/>
      <c r="K49" s="13"/>
      <c r="L49" s="13"/>
      <c r="O49" s="13"/>
      <c r="P49" s="13"/>
      <c r="Q49" s="19"/>
      <c r="T49" s="13"/>
      <c r="Y49" s="32" t="s">
        <v>401</v>
      </c>
      <c r="Z49" s="30"/>
      <c r="AF49" s="30"/>
      <c r="AK49" s="44" t="str">
        <f t="shared" si="7"/>
        <v>v</v>
      </c>
    </row>
    <row r="50" spans="1:37" x14ac:dyDescent="0.15">
      <c r="A50" s="13"/>
      <c r="B50" s="13"/>
      <c r="F50" s="13"/>
      <c r="G50" s="19"/>
      <c r="K50" s="13"/>
      <c r="L50" s="13"/>
      <c r="O50" s="13"/>
      <c r="P50" s="13"/>
      <c r="Q50" s="19"/>
      <c r="T50" s="13"/>
      <c r="Y50" s="32" t="s">
        <v>402</v>
      </c>
      <c r="Z50" s="30"/>
      <c r="AF50" s="30"/>
    </row>
    <row r="51" spans="1:37" x14ac:dyDescent="0.15">
      <c r="A51" s="13"/>
      <c r="B51" s="13"/>
      <c r="F51" s="13"/>
      <c r="G51" s="19"/>
      <c r="K51" s="13"/>
      <c r="L51" s="13"/>
      <c r="O51" s="13"/>
      <c r="P51" s="13"/>
      <c r="Q51" s="19"/>
      <c r="T51" s="13"/>
      <c r="Y51" s="32" t="s">
        <v>403</v>
      </c>
      <c r="Z51" s="30"/>
      <c r="AF51" s="30"/>
    </row>
    <row r="52" spans="1:37" x14ac:dyDescent="0.15">
      <c r="A52" s="13"/>
      <c r="B52" s="13"/>
      <c r="F52" s="13"/>
      <c r="G52" s="19"/>
      <c r="K52" s="13"/>
      <c r="L52" s="13"/>
      <c r="O52" s="13"/>
      <c r="P52" s="13"/>
      <c r="Q52" s="19"/>
      <c r="T52" s="13"/>
      <c r="Y52" s="32" t="s">
        <v>404</v>
      </c>
      <c r="Z52" s="30"/>
      <c r="AF52" s="30"/>
    </row>
    <row r="53" spans="1:37" x14ac:dyDescent="0.15">
      <c r="A53" s="13"/>
      <c r="B53" s="13"/>
      <c r="F53" s="13"/>
      <c r="G53" s="19"/>
      <c r="K53" s="13"/>
      <c r="L53" s="13"/>
      <c r="O53" s="13"/>
      <c r="P53" s="13"/>
      <c r="Q53" s="19"/>
      <c r="T53" s="13"/>
      <c r="Y53" s="32" t="s">
        <v>405</v>
      </c>
      <c r="Z53" s="30"/>
      <c r="AF53" s="30"/>
    </row>
    <row r="54" spans="1:37" x14ac:dyDescent="0.15">
      <c r="A54" s="13"/>
      <c r="B54" s="13"/>
      <c r="F54" s="13"/>
      <c r="G54" s="19"/>
      <c r="K54" s="13"/>
      <c r="L54" s="13"/>
      <c r="O54" s="13"/>
      <c r="P54" s="20"/>
      <c r="Q54" s="19"/>
      <c r="T54" s="13"/>
      <c r="Y54" s="32" t="s">
        <v>406</v>
      </c>
      <c r="Z54" s="30"/>
      <c r="AF54" s="30"/>
    </row>
    <row r="55" spans="1:37" x14ac:dyDescent="0.15">
      <c r="A55" s="13"/>
      <c r="B55" s="13"/>
      <c r="F55" s="13"/>
      <c r="G55" s="19"/>
      <c r="K55" s="13"/>
      <c r="L55" s="13"/>
      <c r="O55" s="13"/>
      <c r="P55" s="13"/>
      <c r="Q55" s="19"/>
      <c r="T55" s="13"/>
      <c r="Y55" s="32" t="s">
        <v>407</v>
      </c>
      <c r="Z55" s="30"/>
      <c r="AF55" s="30"/>
    </row>
    <row r="56" spans="1:37" x14ac:dyDescent="0.15">
      <c r="A56" s="13"/>
      <c r="B56" s="13"/>
      <c r="F56" s="13"/>
      <c r="G56" s="19"/>
      <c r="K56" s="13"/>
      <c r="L56" s="13"/>
      <c r="O56" s="13"/>
      <c r="P56" s="13"/>
      <c r="Q56" s="19"/>
      <c r="T56" s="13"/>
      <c r="Y56" s="32" t="s">
        <v>408</v>
      </c>
      <c r="Z56" s="30"/>
      <c r="AF56" s="30"/>
    </row>
    <row r="57" spans="1:37" x14ac:dyDescent="0.15">
      <c r="A57" s="13"/>
      <c r="B57" s="13"/>
      <c r="F57" s="13"/>
      <c r="G57" s="19"/>
      <c r="K57" s="13"/>
      <c r="L57" s="13"/>
      <c r="O57" s="13"/>
      <c r="P57" s="13"/>
      <c r="Q57" s="19"/>
      <c r="T57" s="13"/>
      <c r="Y57" s="32" t="s">
        <v>409</v>
      </c>
      <c r="Z57" s="30"/>
      <c r="AF57" s="30"/>
    </row>
    <row r="58" spans="1:37" x14ac:dyDescent="0.15">
      <c r="A58" s="13"/>
      <c r="B58" s="13"/>
      <c r="F58" s="13"/>
      <c r="G58" s="19"/>
      <c r="K58" s="13"/>
      <c r="L58" s="13"/>
      <c r="O58" s="13"/>
      <c r="P58" s="13"/>
      <c r="Q58" s="19"/>
      <c r="T58" s="13"/>
      <c r="Y58" s="32" t="s">
        <v>410</v>
      </c>
      <c r="Z58" s="30"/>
      <c r="AF58" s="30"/>
    </row>
    <row r="59" spans="1:37" x14ac:dyDescent="0.15">
      <c r="A59" s="13"/>
      <c r="B59" s="13"/>
      <c r="F59" s="13"/>
      <c r="G59" s="19"/>
      <c r="K59" s="13"/>
      <c r="L59" s="13"/>
      <c r="O59" s="13"/>
      <c r="P59" s="13"/>
      <c r="Q59" s="19"/>
      <c r="T59" s="13"/>
      <c r="Y59" s="32" t="s">
        <v>411</v>
      </c>
      <c r="Z59" s="30"/>
      <c r="AF59" s="30"/>
    </row>
    <row r="60" spans="1:37" x14ac:dyDescent="0.15">
      <c r="A60" s="13"/>
      <c r="B60" s="13"/>
      <c r="F60" s="13"/>
      <c r="G60" s="19"/>
      <c r="K60" s="13"/>
      <c r="L60" s="13"/>
      <c r="O60" s="13"/>
      <c r="P60" s="13"/>
      <c r="Q60" s="19"/>
      <c r="T60" s="13"/>
      <c r="Y60" s="32" t="s">
        <v>412</v>
      </c>
      <c r="Z60" s="30"/>
      <c r="AF60" s="30"/>
    </row>
    <row r="61" spans="1:37" x14ac:dyDescent="0.15">
      <c r="A61" s="13"/>
      <c r="B61" s="13"/>
      <c r="F61" s="13"/>
      <c r="G61" s="19"/>
      <c r="K61" s="13"/>
      <c r="L61" s="13"/>
      <c r="O61" s="13"/>
      <c r="P61" s="13"/>
      <c r="Q61" s="19"/>
      <c r="T61" s="13"/>
      <c r="Y61" s="32" t="s">
        <v>413</v>
      </c>
      <c r="Z61" s="30"/>
      <c r="AF61" s="30"/>
    </row>
    <row r="62" spans="1:37" x14ac:dyDescent="0.15">
      <c r="A62" s="13"/>
      <c r="B62" s="13"/>
      <c r="F62" s="13"/>
      <c r="G62" s="19"/>
      <c r="K62" s="13"/>
      <c r="L62" s="13"/>
      <c r="O62" s="13"/>
      <c r="P62" s="13"/>
      <c r="Q62" s="19"/>
      <c r="T62" s="13"/>
      <c r="Y62" s="32" t="s">
        <v>414</v>
      </c>
      <c r="Z62" s="30"/>
      <c r="AF62" s="30"/>
    </row>
    <row r="63" spans="1:37" x14ac:dyDescent="0.15">
      <c r="A63" s="13"/>
      <c r="B63" s="13"/>
      <c r="F63" s="13"/>
      <c r="G63" s="19"/>
      <c r="K63" s="13"/>
      <c r="L63" s="13"/>
      <c r="O63" s="13"/>
      <c r="P63" s="13"/>
      <c r="Q63" s="19"/>
      <c r="T63" s="13"/>
      <c r="Y63" s="32" t="s">
        <v>415</v>
      </c>
      <c r="Z63" s="30"/>
      <c r="AF63" s="30"/>
    </row>
    <row r="64" spans="1:37" x14ac:dyDescent="0.15">
      <c r="A64" s="13"/>
      <c r="B64" s="13"/>
      <c r="F64" s="13"/>
      <c r="G64" s="19"/>
      <c r="K64" s="13"/>
      <c r="L64" s="13"/>
      <c r="O64" s="13"/>
      <c r="P64" s="13"/>
      <c r="Q64" s="19"/>
      <c r="T64" s="13"/>
      <c r="Y64" s="32" t="s">
        <v>416</v>
      </c>
      <c r="Z64" s="30"/>
      <c r="AF64" s="30"/>
    </row>
    <row r="65" spans="1:32" x14ac:dyDescent="0.15">
      <c r="A65" s="13"/>
      <c r="B65" s="13"/>
      <c r="F65" s="13"/>
      <c r="G65" s="19"/>
      <c r="K65" s="13"/>
      <c r="L65" s="13"/>
      <c r="O65" s="13"/>
      <c r="P65" s="13"/>
      <c r="Q65" s="19"/>
      <c r="T65" s="13"/>
      <c r="Y65" s="32" t="s">
        <v>417</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418</v>
      </c>
      <c r="Z67" s="30"/>
      <c r="AF67" s="30"/>
    </row>
    <row r="68" spans="1:32" x14ac:dyDescent="0.15">
      <c r="A68" s="13"/>
      <c r="B68" s="13"/>
      <c r="F68" s="13"/>
      <c r="G68" s="19"/>
      <c r="K68" s="13"/>
      <c r="L68" s="13"/>
      <c r="O68" s="13"/>
      <c r="P68" s="13"/>
      <c r="Q68" s="19"/>
      <c r="T68" s="13"/>
      <c r="Y68" s="32" t="s">
        <v>419</v>
      </c>
      <c r="Z68" s="30"/>
      <c r="AF68" s="30"/>
    </row>
    <row r="69" spans="1:32" x14ac:dyDescent="0.15">
      <c r="A69" s="13"/>
      <c r="B69" s="13"/>
      <c r="F69" s="13"/>
      <c r="G69" s="19"/>
      <c r="K69" s="13"/>
      <c r="L69" s="13"/>
      <c r="O69" s="13"/>
      <c r="P69" s="13"/>
      <c r="Q69" s="19"/>
      <c r="T69" s="13"/>
      <c r="Y69" s="32" t="s">
        <v>420</v>
      </c>
      <c r="Z69" s="30"/>
      <c r="AF69" s="30"/>
    </row>
    <row r="70" spans="1:32" x14ac:dyDescent="0.15">
      <c r="A70" s="13"/>
      <c r="B70" s="13"/>
      <c r="Y70" s="32" t="s">
        <v>421</v>
      </c>
    </row>
    <row r="71" spans="1:32" x14ac:dyDescent="0.15">
      <c r="Y71" s="32" t="s">
        <v>422</v>
      </c>
    </row>
    <row r="72" spans="1:32" x14ac:dyDescent="0.15">
      <c r="Y72" s="32" t="s">
        <v>423</v>
      </c>
    </row>
    <row r="73" spans="1:32" x14ac:dyDescent="0.15">
      <c r="Y73" s="32" t="s">
        <v>424</v>
      </c>
    </row>
    <row r="74" spans="1:32" x14ac:dyDescent="0.15">
      <c r="Y74" s="32" t="s">
        <v>425</v>
      </c>
    </row>
    <row r="75" spans="1:32" x14ac:dyDescent="0.15">
      <c r="Y75" s="32" t="s">
        <v>426</v>
      </c>
    </row>
    <row r="76" spans="1:32" x14ac:dyDescent="0.15">
      <c r="Y76" s="32" t="s">
        <v>427</v>
      </c>
    </row>
    <row r="77" spans="1:32" x14ac:dyDescent="0.15">
      <c r="Y77" s="32" t="s">
        <v>428</v>
      </c>
    </row>
    <row r="78" spans="1:32" x14ac:dyDescent="0.15">
      <c r="Y78" s="32" t="s">
        <v>429</v>
      </c>
    </row>
    <row r="79" spans="1:32" x14ac:dyDescent="0.15">
      <c r="Y79" s="32" t="s">
        <v>430</v>
      </c>
    </row>
    <row r="80" spans="1:32" x14ac:dyDescent="0.15">
      <c r="Y80" s="32" t="s">
        <v>431</v>
      </c>
    </row>
    <row r="81" spans="25:25" x14ac:dyDescent="0.15">
      <c r="Y81" s="32" t="s">
        <v>432</v>
      </c>
    </row>
    <row r="82" spans="25:25" x14ac:dyDescent="0.15">
      <c r="Y82" s="32" t="s">
        <v>433</v>
      </c>
    </row>
    <row r="83" spans="25:25" x14ac:dyDescent="0.15">
      <c r="Y83" s="32" t="s">
        <v>434</v>
      </c>
    </row>
    <row r="84" spans="25:25" x14ac:dyDescent="0.15">
      <c r="Y84" s="32" t="s">
        <v>435</v>
      </c>
    </row>
    <row r="85" spans="25:25" x14ac:dyDescent="0.15">
      <c r="Y85" s="32" t="s">
        <v>436</v>
      </c>
    </row>
    <row r="86" spans="25:25" x14ac:dyDescent="0.15">
      <c r="Y86" s="32" t="s">
        <v>437</v>
      </c>
    </row>
    <row r="87" spans="25:25" x14ac:dyDescent="0.15">
      <c r="Y87" s="32" t="s">
        <v>438</v>
      </c>
    </row>
    <row r="88" spans="25:25" x14ac:dyDescent="0.15">
      <c r="Y88" s="32" t="s">
        <v>439</v>
      </c>
    </row>
    <row r="89" spans="25:25" x14ac:dyDescent="0.15">
      <c r="Y89" s="32" t="s">
        <v>440</v>
      </c>
    </row>
    <row r="90" spans="25:25" x14ac:dyDescent="0.15">
      <c r="Y90" s="32" t="s">
        <v>441</v>
      </c>
    </row>
    <row r="91" spans="25:25" x14ac:dyDescent="0.15">
      <c r="Y91" s="32" t="s">
        <v>442</v>
      </c>
    </row>
    <row r="92" spans="25:25" x14ac:dyDescent="0.15">
      <c r="Y92" s="32" t="s">
        <v>443</v>
      </c>
    </row>
    <row r="93" spans="25:25" x14ac:dyDescent="0.15">
      <c r="Y93" s="32" t="s">
        <v>444</v>
      </c>
    </row>
    <row r="94" spans="25:25" x14ac:dyDescent="0.15">
      <c r="Y94" s="32" t="s">
        <v>445</v>
      </c>
    </row>
    <row r="95" spans="25:25" x14ac:dyDescent="0.15">
      <c r="Y95" s="32" t="s">
        <v>446</v>
      </c>
    </row>
    <row r="96" spans="25:25" x14ac:dyDescent="0.15">
      <c r="Y96" s="32" t="s">
        <v>338</v>
      </c>
    </row>
    <row r="97" spans="25:25" x14ac:dyDescent="0.15">
      <c r="Y97" s="32" t="s">
        <v>447</v>
      </c>
    </row>
    <row r="98" spans="25:25" x14ac:dyDescent="0.15">
      <c r="Y98" s="32" t="s">
        <v>448</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2020-09-18T07:13:56Z</cp:lastPrinted>
  <dcterms:created xsi:type="dcterms:W3CDTF">2012-03-13T00:50:25Z</dcterms:created>
  <dcterms:modified xsi:type="dcterms:W3CDTF">2020-09-18T07:25:03Z</dcterms:modified>
</cp:coreProperties>
</file>