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2年度実施分\200914_最終公表に向けたレビューシート等の追記・修正等について\提出\"/>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<sst xmlns="http://schemas.openxmlformats.org/spreadsheetml/2006/main" count="2149" uniqueCount="588">
  <si>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</si>
  <si>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</si>
  <si>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</si>
  <si>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</si>
  <si>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</si>
  <si>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</si>
  <si>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</si>
  <si>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</si>
  <si>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</si>
  <si>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</si>
  <si>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</si>
  <si>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</si>
  <si>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</si>
  <si>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</si>
  <si>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</si>
  <si>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</si>
  <si>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</si>
  <si>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</si>
  <si>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</si>
  <si>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</si>
  <si>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</si>
  <si>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</si>
  <si>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</si>
  <si>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</si>
  <si>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</si>
  <si>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</si>
  <si>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</si>
  <si>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</si>
  <si>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</si>
  <si>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</si>
  <si>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</si>
  <si>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</si>
  <si>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</si>
  <si>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</si>
  <si>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</si>
  <si>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</si>
  <si>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</si>
  <si>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</si>
  <si>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</si>
  <si>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</si>
  <si>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</si>
  <si>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</si>
  <si>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</si>
  <si>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</si>
  <si>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</si>
  <si>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</si>
  <si>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</si>
  <si>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</si>
  <si>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</si>
  <si>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</si>
  <si>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</si>
  <si>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</si>
  <si>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</si>
  <si>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</si>
  <si>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</si>
  <si>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</si>
  <si>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</si>
  <si>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</si>
  <si>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</si>
  <si>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</si>
  <si>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</si>
  <si>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</si>
  <si>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</si>
  <si>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</si>
  <si>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</si>
  <si>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</si>
  <si>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</si>
  <si>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</si>
  <si>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</si>
  <si>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</si>
  <si>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</si>
  <si>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</si>
  <si>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</si>
  <si>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</si>
  <si>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</si>
  <si>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</si>
  <si>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</si>
  <si>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</si>
  <si>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</si>
  <si>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</si>
  <si>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</si>
  <si>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</si>
  <si>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</si>
  <si>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</si>
  <si>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</si>
  <si>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</si>
  <si>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</si>
  <si>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</si>
  <si>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</si>
  <si>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</si>
  <si>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</si>
  <si>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</si>
  <si>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</si>
  <si>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</si>
  <si>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</si>
  <si>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</si>
  <si>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</si>
  <si>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</si>
  <si>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</si>
  <si>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</si>
  <si>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</si>
  <si>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</si>
  <si>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</si>
  <si>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</si>
  <si>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</si>
  <si>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</si>
  <si>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</si>
  <si>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</si>
  <si>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</si>
  <si>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</si>
  <si>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</si>
  <si>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</si>
  <si>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</si>
  <si>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</si>
  <si>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</si>
  <si>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</si>
  <si>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</si>
  <si>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</si>
  <si>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</si>
  <si>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</si>
  <si>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</si>
  <si>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</si>
  <si>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</si>
  <si>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</si>
  <si>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</si>
  <si>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</si>
  <si>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</si>
  <si>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</si>
  <si>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</si>
  <si>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</si>
  <si>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</si>
  <si>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</si>
  <si>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</si>
  <si>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</si>
  <si>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</si>
  <si>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</si>
  <si>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</si>
  <si>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</si>
  <si>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</si>
  <si>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</si>
  <si>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</si>
  <si>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</si>
  <si>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</si>
  <si>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</si>
  <si>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</si>
  <si>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</si>
  <si>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</si>
  <si>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</si>
  <si>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</si>
  <si>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</si>
  <si>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</si>
  <si>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</si>
  <si>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</si>
  <si>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</si>
  <si>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</si>
  <si>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</si>
  <si>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</si>
  <si>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</si>
  <si>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</si>
  <si>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</si>
  <si>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</si>
  <si>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</si>
  <si>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</si>
  <si>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</si>
  <si>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</si>
  <si>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</si>
  <si>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</si>
  <si>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</si>
  <si>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</si>
  <si>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</si>
  <si>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</si>
  <si>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</si>
  <si>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</si>
  <si>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</si>
  <si>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</si>
  <si>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</si>
  <si>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</si>
  <si>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</si>
  <si>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</si>
  <si>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</si>
  <si>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</si>
  <si>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</si>
  <si>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</si>
  <si>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</si>
  <si>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</si>
  <si>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</si>
  <si>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</si>
  <si>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</si>
  <si>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</si>
  <si>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</si>
  <si>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</si>
  <si>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</si>
  <si>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</si>
  <si>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</si>
  <si>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</si>
  <si>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</si>
  <si>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</si>
  <si>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</si>
  <si>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</si>
  <si>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</si>
  <si>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</si>
  <si>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</si>
  <si>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</si>
  <si>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</si>
  <si>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</si>
  <si>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</si>
  <si>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</si>
  <si>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</si>
  <si>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</si>
  <si>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</si>
  <si>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</si>
  <si>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</si>
  <si>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</si>
  <si>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</si>
  <si>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</si>
  <si>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</si>
  <si>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</si>
  <si>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</si>
  <si>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</si>
  <si>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</si>
  <si>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</si>
  <si>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</si>
  <si>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</si>
  <si>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</si>
  <si>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</si>
  <si>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</si>
  <si>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</si>
  <si>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</si>
  <si>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</si>
  <si>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</si>
  <si>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</si>
  <si>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</si>
  <si>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</si>
  <si>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</si>
  <si>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</si>
  <si>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</si>
  <si>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</si>
  <si>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</si>
  <si>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</si>
  <si>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</si>
  <si>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</si>
  <si>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</si>
  <si>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</si>
  <si>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</si>
  <si>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</si>
  <si>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</si>
  <si>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</si>
  <si>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</si>
  <si>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</si>
  <si>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</si>
  <si>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</si>
  <si>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</si>
  <si>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</si>
  <si>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</si>
  <si>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</si>
  <si>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</si>
  <si>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</si>
  <si>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</si>
  <si>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</si>
  <si>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</si>
  <si>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</si>
  <si>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</si>
  <si>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</si>
  <si>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</si>
  <si>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</si>
  <si>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</si>
  <si>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</si>
  <si>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</si>
  <si>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</si>
  <si>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</si>
  <si>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</si>
  <si>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</si>
  <si>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</si>
  <si>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</si>
  <si>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</si>
  <si>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</si>
  <si>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</si>
  <si>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</si>
  <si>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</si>
  <si>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</si>
  <si>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</si>
  <si>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</si>
  <si>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</si>
  <si>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</si>
  <si>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</si>
  <si>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</si>
  <si>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</si>
  <si>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</si>
  <si>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</si>
  <si>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</si>
  <si>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</si>
  <si>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</si>
  <si>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</si>
  <si>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</si>
  <si>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</si>
  <si>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</si>
  <si>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</si>
  <si>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</si>
  <si>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</si>
  <si>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</si>
  <si>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</si>
  <si>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</si>
  <si>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</si>
  <si>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</si>
  <si>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</si>
  <si>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</si>
  <si>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</si>
  <si>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</si>
  <si>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</si>
  <si>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</si>
  <si>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</si>
  <si>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</si>
  <si>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</si>
  <si>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</si>
  <si>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</si>
  <si>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</si>
  <si>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</si>
  <si>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</si>
  <si>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</si>
  <si>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</si>
  <si>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</si>
  <si>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</si>
  <si>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</si>
  <si>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</si>
  <si>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</si>
  <si>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</si>
  <si>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</si>
  <si>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</si>
  <si>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</si>
  <si>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</si>
  <si>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</si>
  <si>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</si>
  <si>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</si>
  <si>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</si>
  <si>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</si>
  <si>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</si>
  <si>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</si>
  <si>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</si>
  <si>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</si>
  <si>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</si>
  <si>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</si>
  <si>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</si>
  <si>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</si>
  <si>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</si>
  <si>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</si>
  <si>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</si>
  <si>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</si>
  <si>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</si>
  <si>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</si>
  <si>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</si>
  <si>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</si>
  <si>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</si>
  <si>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</si>
  <si>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</si>
  <si>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</si>
  <si>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</si>
  <si>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</si>
  <si>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</si>
  <si>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</si>
  <si>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</si>
  <si>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</si>
  <si>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</si>
  <si>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</si>
  <si>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</si>
  <si>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</si>
  <si>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</si>
  <si>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</si>
  <si>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</si>
  <si>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</si>
  <si>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</si>
  <si>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</si>
  <si>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</si>
  <si>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</si>
  <si>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</si>
  <si>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</si>
  <si>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</si>
  <si>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</si>
  <si>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</si>
  <si>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</si>
  <si>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</si>
  <si>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</si>
  <si>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</si>
  <si>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</si>
  <si>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</si>
  <si>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</si>
  <si>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</si>
  <si>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</si>
  <si>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</si>
  <si>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</si>
  <si>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</si>
  <si>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</si>
  <si>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</si>
  <si>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</si>
  <si>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</si>
  <si>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</si>
  <si>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</si>
  <si>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</si>
  <si>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</si>
  <si>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</si>
  <si>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</si>
  <si>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</si>
  <si>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</si>
  <si>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</si>
  <si>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</si>
  <si>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</si>
  <si>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</si>
  <si>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</si>
  <si>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</si>
  <si>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</si>
  <si>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</si>
  <si>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</si>
  <si>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</si>
  <si>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</si>
  <si>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</si>
  <si>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</si>
  <si>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</si>
  <si>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</si>
  <si>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</si>
  <si>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</si>
  <si>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</si>
  <si>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</si>
  <si>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</si>
  <si>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</si>
  <si>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</si>
  <si>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</si>
  <si>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</si>
  <si>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</si>
  <si>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</si>
  <si>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</si>
  <si>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</si>
  <si>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</si>
  <si>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</si>
  <si>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</si>
  <si>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</si>
  <si>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</si>
  <si>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</si>
  <si>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</si>
  <si>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</si>
  <si>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</si>
  <si>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</si>
  <si>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</si>
  <si>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</si>
  <si>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</si>
  <si>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</si>
  <si>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</si>
  <si>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</si>
  <si>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</si>
  <si>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</si>
  <si>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</si>
  <si>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</si>
  <si>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</si>
  <si>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</si>
  <si>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</si>
  <si>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</si>
  <si>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</si>
  <si>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</si>
  <si>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</si>
  <si>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</si>
  <si>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</si>
  <si>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</si>
  <si>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</si>
  <si>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</si>
  <si>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</si>
  <si>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</si>
  <si>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</si>
  <si>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</si>
  <si>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</si>
  <si>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</si>
  <si>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</si>
  <si>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</si>
  <si>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</si>
  <si>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</si>
  <si>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</si>
  <si>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</si>
  <si>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</si>
  <si>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</si>
  <si>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</si>
  <si>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</si>
  <si>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</si>
  <si>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</si>
  <si>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</si>
  <si>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終了予定なし</t>
    <rPh sb="0" eb="2">
      <t>シュウリョウ</t>
    </rPh>
    <rPh sb="2" eb="4">
      <t>ヨテイ</t>
    </rPh>
    <phoneticPr fontId="5"/>
  </si>
  <si>
    <t>大臣官房</t>
    <rPh sb="0" eb="2">
      <t>ダイジン</t>
    </rPh>
    <rPh sb="2" eb="4">
      <t>カンボウ</t>
    </rPh>
    <phoneticPr fontId="5"/>
  </si>
  <si>
    <t>総務課・会計課・技術調査課</t>
    <rPh sb="0" eb="3">
      <t>ソウムカ</t>
    </rPh>
    <rPh sb="4" eb="7">
      <t>カイケイカ</t>
    </rPh>
    <rPh sb="8" eb="10">
      <t>ギジュツ</t>
    </rPh>
    <rPh sb="10" eb="12">
      <t>チョウサ</t>
    </rPh>
    <rPh sb="12" eb="13">
      <t>カ</t>
    </rPh>
    <phoneticPr fontId="5"/>
  </si>
  <si>
    <t>独立行政法人通則法第46条（国立研究開発法人土木研究所法）</t>
    <phoneticPr fontId="5"/>
  </si>
  <si>
    <t>第4期科学技術基本計画（平成23年8月19日閣議決定）
国土交通省技術基本計画（平成24年12月10日）</t>
    <phoneticPr fontId="5"/>
  </si>
  <si>
    <t>土木技術に関する調査、試験、研究及び開発等を土木研究所に行わせ、土木技術の向上を図り、もって良質な社会資本の効率的な整備及び北海道の開発の推進に資すること。</t>
    <phoneticPr fontId="5"/>
  </si>
  <si>
    <t>○</t>
  </si>
  <si>
    <t>-</t>
    <phoneticPr fontId="5"/>
  </si>
  <si>
    <t>-</t>
    <phoneticPr fontId="5"/>
  </si>
  <si>
    <t>課題</t>
    <rPh sb="0" eb="2">
      <t>カダイ</t>
    </rPh>
    <phoneticPr fontId="5"/>
  </si>
  <si>
    <t>技術数</t>
    <rPh sb="0" eb="2">
      <t>ギジュツ</t>
    </rPh>
    <rPh sb="2" eb="3">
      <t>スウ</t>
    </rPh>
    <phoneticPr fontId="5"/>
  </si>
  <si>
    <t>-</t>
    <phoneticPr fontId="5"/>
  </si>
  <si>
    <t>XI　ICTの利活用及び技術研究開発の推進</t>
    <phoneticPr fontId="5"/>
  </si>
  <si>
    <t>41 技術研究開発を推進する</t>
    <phoneticPr fontId="5"/>
  </si>
  <si>
    <t>-</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</si>
  <si>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</si>
  <si>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</si>
  <si>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国土交通大臣及び農林水産大臣からの指示による中長期目標に基づき、中長期計画を策定し実施している。</t>
    <phoneticPr fontId="5"/>
  </si>
  <si>
    <t>国土交通大臣及び農林水産大臣からの指示による中長期目標に基づき、中長期計画を策定し実施している。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</si>
  <si>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</si>
  <si>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</si>
  <si>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「土木研究所が実施する必要性」を研究評価要領の評価項目に明記しており、研究開発の重点化、他機関との重複排除の観点等も含めて評価を行った上で事業を実施している。</t>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</si>
  <si>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</si>
  <si>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phoneticPr fontId="5"/>
  </si>
  <si>
    <t>A.国立研究開発法人土木研究所</t>
    <rPh sb="2" eb="4">
      <t>コクリツ</t>
    </rPh>
    <rPh sb="4" eb="6">
      <t>ケンキュウ</t>
    </rPh>
    <rPh sb="6" eb="8">
      <t>カイハツ</t>
    </rPh>
    <rPh sb="8" eb="10">
      <t>ホウジン</t>
    </rPh>
    <rPh sb="10" eb="12">
      <t>ドボク</t>
    </rPh>
    <rPh sb="12" eb="15">
      <t>ケンキュウショ</t>
    </rPh>
    <phoneticPr fontId="5"/>
  </si>
  <si>
    <t>外部委託費</t>
    <rPh sb="0" eb="2">
      <t>ガイブ</t>
    </rPh>
    <rPh sb="2" eb="4">
      <t>イタク</t>
    </rPh>
    <rPh sb="4" eb="5">
      <t>ヒ</t>
    </rPh>
    <phoneticPr fontId="5"/>
  </si>
  <si>
    <t>役務費</t>
    <phoneticPr fontId="5"/>
  </si>
  <si>
    <t>国立研究開発法人土木研究所（施設整備費）</t>
    <rPh sb="0" eb="2">
      <t>コクリツ</t>
    </rPh>
    <rPh sb="2" eb="4">
      <t>ケンキュウ</t>
    </rPh>
    <rPh sb="4" eb="6">
      <t>カイハツ</t>
    </rPh>
    <rPh sb="6" eb="8">
      <t>ホウジン</t>
    </rPh>
    <rPh sb="8" eb="10">
      <t>ドボク</t>
    </rPh>
    <rPh sb="10" eb="13">
      <t>ケンキュウショ</t>
    </rPh>
    <rPh sb="14" eb="16">
      <t>シセツ</t>
    </rPh>
    <rPh sb="16" eb="19">
      <t>セイビヒ</t>
    </rPh>
    <phoneticPr fontId="5"/>
  </si>
  <si>
    <t>-</t>
    <phoneticPr fontId="5"/>
  </si>
  <si>
    <t>-</t>
    <phoneticPr fontId="5"/>
  </si>
  <si>
    <t>施設整備費補助金</t>
    <rPh sb="0" eb="2">
      <t>シセツ</t>
    </rPh>
    <rPh sb="2" eb="5">
      <t>セイビヒ</t>
    </rPh>
    <rPh sb="5" eb="8">
      <t>ホジョキン</t>
    </rPh>
    <phoneticPr fontId="5"/>
  </si>
  <si>
    <t>当該年度当初予算額／当該年度当初施設数
【施設1件当たりのコスト】　　　　　　　　　　　　　</t>
    <phoneticPr fontId="5"/>
  </si>
  <si>
    <t>土木研究所が整備した施設数</t>
    <phoneticPr fontId="5"/>
  </si>
  <si>
    <t>件</t>
    <rPh sb="0" eb="1">
      <t>ケン</t>
    </rPh>
    <phoneticPr fontId="5"/>
  </si>
  <si>
    <t>409/6</t>
    <phoneticPr fontId="5"/>
  </si>
  <si>
    <t>375/5</t>
    <phoneticPr fontId="5"/>
  </si>
  <si>
    <t>569/5</t>
    <phoneticPr fontId="5"/>
  </si>
  <si>
    <t>493/4</t>
    <phoneticPr fontId="5"/>
  </si>
  <si>
    <t>件</t>
    <rPh sb="0" eb="1">
      <t>ケン</t>
    </rPh>
    <phoneticPr fontId="5"/>
  </si>
  <si>
    <t>土木研究所が整備した施設数</t>
    <phoneticPr fontId="5"/>
  </si>
  <si>
    <t>‐</t>
  </si>
  <si>
    <t>無</t>
  </si>
  <si>
    <t>14</t>
    <phoneticPr fontId="5"/>
  </si>
  <si>
    <t>15</t>
    <phoneticPr fontId="5"/>
  </si>
  <si>
    <t>18</t>
    <phoneticPr fontId="5"/>
  </si>
  <si>
    <t>438</t>
    <phoneticPr fontId="5"/>
  </si>
  <si>
    <t>420</t>
    <phoneticPr fontId="5"/>
  </si>
  <si>
    <t>404</t>
    <phoneticPr fontId="5"/>
  </si>
  <si>
    <t>422</t>
    <phoneticPr fontId="5"/>
  </si>
  <si>
    <t>423</t>
    <phoneticPr fontId="5"/>
  </si>
  <si>
    <t>429</t>
    <phoneticPr fontId="5"/>
  </si>
  <si>
    <t>研究施設の整備等</t>
    <rPh sb="0" eb="2">
      <t>ケンキュウ</t>
    </rPh>
    <rPh sb="2" eb="4">
      <t>シセツ</t>
    </rPh>
    <rPh sb="5" eb="7">
      <t>セイビ</t>
    </rPh>
    <rPh sb="7" eb="8">
      <t>トウ</t>
    </rPh>
    <phoneticPr fontId="5"/>
  </si>
  <si>
    <t>・国土交通省所管独立行政法人の（平成29・30年度）における業務実績評価の結果について（国土交通省作成）
・令和元年度については主務大臣より公表予定</t>
    <rPh sb="54" eb="56">
      <t>レイワ</t>
    </rPh>
    <rPh sb="56" eb="58">
      <t>ガンネン</t>
    </rPh>
    <phoneticPr fontId="5"/>
  </si>
  <si>
    <t>平成30年度の業務実績について、国土交通大臣から「顕著な成果の創出が認められる」と評価された。</t>
    <rPh sb="25" eb="27">
      <t>ケンチョ</t>
    </rPh>
    <rPh sb="28" eb="30">
      <t>セイカ</t>
    </rPh>
    <rPh sb="31" eb="33">
      <t>ソウシュツ</t>
    </rPh>
    <rPh sb="34" eb="35">
      <t>ミト</t>
    </rPh>
    <phoneticPr fontId="5"/>
  </si>
  <si>
    <t>-</t>
    <phoneticPr fontId="5"/>
  </si>
  <si>
    <t>-</t>
    <phoneticPr fontId="5"/>
  </si>
  <si>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</si>
  <si>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</si>
  <si>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工事</t>
    <rPh sb="0" eb="2">
      <t>コウジ</t>
    </rPh>
    <phoneticPr fontId="5"/>
  </si>
  <si>
    <t>石狩水理実験場ポンプ修繕</t>
  </si>
  <si>
    <t>第4実験棟屋根外改修工事</t>
  </si>
  <si>
    <t>R1輪荷重走行試験機改修工事</t>
  </si>
  <si>
    <t>-</t>
    <phoneticPr fontId="5"/>
  </si>
  <si>
    <t>国立研究開発法人土木研究所</t>
    <rPh sb="0" eb="2">
      <t>コクリツ</t>
    </rPh>
    <rPh sb="2" eb="4">
      <t>ケンキュウ</t>
    </rPh>
    <rPh sb="4" eb="6">
      <t>カイハツ</t>
    </rPh>
    <rPh sb="6" eb="8">
      <t>ホウジン</t>
    </rPh>
    <rPh sb="8" eb="10">
      <t>ドボク</t>
    </rPh>
    <rPh sb="10" eb="13">
      <t>ケンキュウショ</t>
    </rPh>
    <phoneticPr fontId="5"/>
  </si>
  <si>
    <t>土木技術に関する調査、試験、研究及び開発等</t>
    <rPh sb="0" eb="2">
      <t>ドボク</t>
    </rPh>
    <rPh sb="2" eb="4">
      <t>ギジュツ</t>
    </rPh>
    <rPh sb="5" eb="6">
      <t>カン</t>
    </rPh>
    <rPh sb="8" eb="10">
      <t>チョウサ</t>
    </rPh>
    <rPh sb="11" eb="13">
      <t>シケン</t>
    </rPh>
    <rPh sb="14" eb="16">
      <t>ケンキュウ</t>
    </rPh>
    <rPh sb="16" eb="17">
      <t>オヨ</t>
    </rPh>
    <rPh sb="18" eb="20">
      <t>カイハツ</t>
    </rPh>
    <rPh sb="20" eb="21">
      <t>トウ</t>
    </rPh>
    <phoneticPr fontId="5"/>
  </si>
  <si>
    <t>補助金等交付</t>
  </si>
  <si>
    <t>-</t>
    <phoneticPr fontId="5"/>
  </si>
  <si>
    <t>遠心場動的加振装置改修外一連工事</t>
    <phoneticPr fontId="5"/>
  </si>
  <si>
    <t>R1地盤挙動実験設備制御装置等改修工事</t>
    <phoneticPr fontId="5"/>
  </si>
  <si>
    <t>工事</t>
    <rPh sb="0" eb="2">
      <t>コウジ</t>
    </rPh>
    <phoneticPr fontId="5"/>
  </si>
  <si>
    <t>B.株式会社日立インダストリアルプロダクツ</t>
    <rPh sb="2" eb="6">
      <t>カブシキガイシャ</t>
    </rPh>
    <rPh sb="6" eb="8">
      <t>ヒタチ</t>
    </rPh>
    <phoneticPr fontId="5"/>
  </si>
  <si>
    <t>遠心場動的加振装置改修外一連工事　外1件</t>
    <rPh sb="17" eb="18">
      <t>ホカ</t>
    </rPh>
    <rPh sb="19" eb="20">
      <t>ケン</t>
    </rPh>
    <phoneticPr fontId="5"/>
  </si>
  <si>
    <t>H29三次元大型振動台制御装置等改修工事</t>
    <phoneticPr fontId="5"/>
  </si>
  <si>
    <t>水理実験施設定圧塔改修工事</t>
    <phoneticPr fontId="5"/>
  </si>
  <si>
    <r>
      <t>材料構造共同実験棟３階ドラフトチャンバー購入 外</t>
    </r>
    <r>
      <rPr>
        <sz val="11"/>
        <rFont val="ＭＳ Ｐゴシック"/>
        <family val="3"/>
        <charset val="128"/>
      </rPr>
      <t>1件</t>
    </r>
    <rPh sb="23" eb="24">
      <t>ホカ</t>
    </rPh>
    <rPh sb="25" eb="26">
      <t>ケン</t>
    </rPh>
    <phoneticPr fontId="5"/>
  </si>
  <si>
    <t>構造物衝撃実験設備改修工事</t>
    <phoneticPr fontId="5"/>
  </si>
  <si>
    <t>H30研究本館空調設備改修工事</t>
    <phoneticPr fontId="5"/>
  </si>
  <si>
    <t>載荷フレーム外移設・製作　外1件</t>
    <rPh sb="13" eb="14">
      <t>ホカ</t>
    </rPh>
    <rPh sb="15" eb="16">
      <t>ケン</t>
    </rPh>
    <phoneticPr fontId="5"/>
  </si>
  <si>
    <t>エムティエスジャパン株式会社</t>
    <rPh sb="10" eb="12">
      <t>カブシキ</t>
    </rPh>
    <rPh sb="12" eb="14">
      <t>カイシャ</t>
    </rPh>
    <phoneticPr fontId="5"/>
  </si>
  <si>
    <t>京葉プラントエンジニアリング株式会社</t>
    <rPh sb="14" eb="16">
      <t>カブシキ</t>
    </rPh>
    <rPh sb="16" eb="18">
      <t>カイシャ</t>
    </rPh>
    <phoneticPr fontId="5"/>
  </si>
  <si>
    <t>株式会社北建</t>
    <rPh sb="0" eb="2">
      <t>カブシキ</t>
    </rPh>
    <rPh sb="2" eb="4">
      <t>カイシャ</t>
    </rPh>
    <phoneticPr fontId="5"/>
  </si>
  <si>
    <t>株式会社荏原製作所</t>
    <rPh sb="0" eb="2">
      <t>カブシキ</t>
    </rPh>
    <rPh sb="2" eb="4">
      <t>カイシャ</t>
    </rPh>
    <rPh sb="4" eb="6">
      <t>エバラ</t>
    </rPh>
    <phoneticPr fontId="5"/>
  </si>
  <si>
    <t>株式会社日立インダストリアルプロダクツ</t>
    <rPh sb="0" eb="2">
      <t>カブシキ</t>
    </rPh>
    <rPh sb="2" eb="4">
      <t>カイシャ</t>
    </rPh>
    <phoneticPr fontId="5"/>
  </si>
  <si>
    <t>フクタカ工業株式会社</t>
    <rPh sb="6" eb="8">
      <t>カブシキ</t>
    </rPh>
    <rPh sb="8" eb="10">
      <t>カイシャ</t>
    </rPh>
    <phoneticPr fontId="5"/>
  </si>
  <si>
    <t>株式会社島津製作所</t>
    <rPh sb="0" eb="2">
      <t>カブシキ</t>
    </rPh>
    <rPh sb="2" eb="4">
      <t>カイシャ</t>
    </rPh>
    <phoneticPr fontId="5"/>
  </si>
  <si>
    <t>株式会社アサヒテクノ</t>
    <rPh sb="0" eb="2">
      <t>カブシキ</t>
    </rPh>
    <rPh sb="2" eb="4">
      <t>カイシャ</t>
    </rPh>
    <phoneticPr fontId="5"/>
  </si>
  <si>
    <t>事業実施にあたり設計見直し等による事業計画の再検討が必要になったことにより不測の日数を要したため。</t>
    <rPh sb="0" eb="2">
      <t>ジギョウ</t>
    </rPh>
    <rPh sb="2" eb="4">
      <t>ジッシ</t>
    </rPh>
    <rPh sb="8" eb="10">
      <t>セッケイ</t>
    </rPh>
    <rPh sb="10" eb="12">
      <t>ミナオ</t>
    </rPh>
    <rPh sb="13" eb="14">
      <t>トウ</t>
    </rPh>
    <rPh sb="17" eb="19">
      <t>ジギョウ</t>
    </rPh>
    <rPh sb="19" eb="21">
      <t>ケイカク</t>
    </rPh>
    <rPh sb="22" eb="25">
      <t>サイケントウ</t>
    </rPh>
    <rPh sb="26" eb="28">
      <t>ヒツヨウ</t>
    </rPh>
    <rPh sb="37" eb="39">
      <t>フソク</t>
    </rPh>
    <rPh sb="40" eb="42">
      <t>ニッスウ</t>
    </rPh>
    <rPh sb="43" eb="44">
      <t>ヨウ</t>
    </rPh>
    <phoneticPr fontId="5"/>
  </si>
  <si>
    <t>株式会社ダルトン</t>
    <rPh sb="0" eb="2">
      <t>カブシキ</t>
    </rPh>
    <rPh sb="2" eb="4">
      <t>カイシャ</t>
    </rPh>
    <phoneticPr fontId="5"/>
  </si>
  <si>
    <t>株式会社ピース</t>
    <rPh sb="0" eb="2">
      <t>カブシキ</t>
    </rPh>
    <rPh sb="2" eb="4">
      <t>カイシャ</t>
    </rPh>
    <phoneticPr fontId="5"/>
  </si>
  <si>
    <t>-</t>
    <phoneticPr fontId="5"/>
  </si>
  <si>
    <t>研究開発の３つの目標全てについて、毎年度、「目標を達成していると認められる」との評価を得ること。（第4期中長期目標期間（28年度～33年度））</t>
    <phoneticPr fontId="5"/>
  </si>
  <si>
    <t>研究開発の3つの目標のうち「目標を達成していると認められる」と評価された件数</t>
    <rPh sb="36" eb="38">
      <t>ケンスウ</t>
    </rPh>
    <phoneticPr fontId="5"/>
  </si>
  <si>
    <t>百万円</t>
    <rPh sb="0" eb="2">
      <t>ヒャクマン</t>
    </rPh>
    <rPh sb="2" eb="3">
      <t>エン</t>
    </rPh>
    <phoneticPr fontId="5"/>
  </si>
  <si>
    <t>施設整備費補助金については、「独立行政法人土木研究所施設整備費補助金等交付要綱」に基づき国土交通大臣が交付決定を行い、事業が完了した際には、交付要綱に基づき実績報告書が国土交通大臣に提出され、審査等を行った上で補助金の額の決定を行っているものである。</t>
    <phoneticPr fontId="5"/>
  </si>
  <si>
    <t>土木技術に関する調査、試験、研究及び開発等に必要な研究基盤の整備を行う。具体的には、①安全・安心な社会の実現への貢献に向けた研究開発等、②社会資本の戦略的な維持管理・更新への貢献に向けた研究開発等、③持続可能で活力ある社会の実現への貢献に向けた研究開発等を効率的かつ円滑に実施するために必要な施設・実験設備の整備及び更新を行う。</t>
    <rPh sb="22" eb="24">
      <t>ヒツヨウ</t>
    </rPh>
    <rPh sb="25" eb="27">
      <t>ケンキュウ</t>
    </rPh>
    <rPh sb="27" eb="29">
      <t>キバン</t>
    </rPh>
    <rPh sb="30" eb="32">
      <t>セイビ</t>
    </rPh>
    <rPh sb="33" eb="34">
      <t>オコナ</t>
    </rPh>
    <rPh sb="128" eb="131">
      <t>コウリツテキ</t>
    </rPh>
    <rPh sb="133" eb="135">
      <t>エンカツ</t>
    </rPh>
    <rPh sb="136" eb="138">
      <t>ジッシ</t>
    </rPh>
    <rPh sb="143" eb="145">
      <t>ヒツヨウ</t>
    </rPh>
    <rPh sb="146" eb="148">
      <t>シセツ</t>
    </rPh>
    <rPh sb="149" eb="151">
      <t>ジッケン</t>
    </rPh>
    <rPh sb="151" eb="153">
      <t>セツビ</t>
    </rPh>
    <rPh sb="154" eb="156">
      <t>セイビ</t>
    </rPh>
    <rPh sb="156" eb="157">
      <t>オヨ</t>
    </rPh>
    <rPh sb="158" eb="160">
      <t>コウシン</t>
    </rPh>
    <rPh sb="161" eb="162">
      <t>オコナ</t>
    </rPh>
    <phoneticPr fontId="5"/>
  </si>
  <si>
    <t>-</t>
    <phoneticPr fontId="5"/>
  </si>
  <si>
    <t>「独立行政法人における調達等合理化の取組の推進について」（平成27年5月25日総務大臣決定）に基づき策定した調達等合理化計画を着実に実施することで、契約の適正化を図っている。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</si>
  <si>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独立行政法人通則法に基づき、平成27年度から、国土交通省国立研究開発法人審議会の意見を聴いたうえで、国土交通大臣が業務実績について評価することになり、平成30年度の業績評価について、「顕著な成果の創出が認められる」と評価された。
・「独立行政法人における調達等合理化の取組の推進について」（平成27年5月25日総務大臣決定）に基づき策定した調達等合理化計画を着実に実施することで、契約の適正化を図っている。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93" eb="95">
      <t>ケンチョ</t>
    </rPh>
    <rPh sb="96" eb="98">
      <t>セイカ</t>
    </rPh>
    <rPh sb="99" eb="101">
      <t>ソウシュツ</t>
    </rPh>
    <rPh sb="102" eb="103">
      <t>ミト</t>
    </rPh>
    <phoneticPr fontId="5"/>
  </si>
  <si>
    <t>件</t>
    <rPh sb="0" eb="1">
      <t>ケン</t>
    </rPh>
    <phoneticPr fontId="5"/>
  </si>
  <si>
    <t>-</t>
    <phoneticPr fontId="5"/>
  </si>
  <si>
    <t>多くの案件について、一者応募となっていることから、原因の分析を行い、競争性・透明性の確保のために、改善に向けて取り組まれたい。</t>
    <rPh sb="0" eb="1">
      <t>オオ</t>
    </rPh>
    <rPh sb="3" eb="5">
      <t>アンケン</t>
    </rPh>
    <rPh sb="34" eb="37">
      <t>キョウソウセイ</t>
    </rPh>
    <rPh sb="38" eb="41">
      <t>トウメイセイ</t>
    </rPh>
    <rPh sb="42" eb="44">
      <t>カクホ</t>
    </rPh>
    <phoneticPr fontId="5"/>
  </si>
  <si>
    <t>-</t>
    <phoneticPr fontId="5"/>
  </si>
  <si>
    <t>新型コロナウイルス感染症への対応など緊要な経費の要望額（705百万円）</t>
    <phoneticPr fontId="5"/>
  </si>
  <si>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5"/>
  </si>
  <si>
    <t>執行等改善</t>
  </si>
  <si>
    <t>-</t>
    <phoneticPr fontId="5"/>
  </si>
  <si>
    <t>総務課長 高橋　謙司
会計課長 中田　裕人
技術調査課長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</si>
</sst>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100853</xdr:colOff>
      <xdr:row>742</xdr:row>
      <xdr:rowOff>22411</xdr:rowOff>
    </xdr:from>
    <xdr:to>
      <xdr:col>49</xdr:col>
      <xdr:colOff>204198</xdr:colOff>
      <xdr:row>759</xdr:row>
      <xdr:rowOff>616324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2794" y="48880058"/>
          <a:ext cx="8574992" cy="71493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3" zoomScale="115" zoomScaleNormal="75" zoomScaleSheetLayoutView="115"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454</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3" t="s">
        <v>25</v>
      </c>
      <c r="B4" s="694"/>
      <c r="C4" s="694"/>
      <c r="D4" s="694"/>
      <c r="E4" s="694"/>
      <c r="F4" s="694"/>
      <c r="G4" s="671" t="s">
        <v>508</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45" customHeight="1" x14ac:dyDescent="0.15">
      <c r="A5" s="681" t="s">
        <v>66</v>
      </c>
      <c r="B5" s="682"/>
      <c r="C5" s="682"/>
      <c r="D5" s="682"/>
      <c r="E5" s="682"/>
      <c r="F5" s="683"/>
      <c r="G5" s="825" t="s">
        <v>431</v>
      </c>
      <c r="H5" s="826"/>
      <c r="I5" s="826"/>
      <c r="J5" s="826"/>
      <c r="K5" s="826"/>
      <c r="L5" s="826"/>
      <c r="M5" s="827" t="s">
        <v>65</v>
      </c>
      <c r="N5" s="828"/>
      <c r="O5" s="828"/>
      <c r="P5" s="828"/>
      <c r="Q5" s="828"/>
      <c r="R5" s="829"/>
      <c r="S5" s="830" t="s">
        <v>481</v>
      </c>
      <c r="T5" s="826"/>
      <c r="U5" s="826"/>
      <c r="V5" s="826"/>
      <c r="W5" s="826"/>
      <c r="X5" s="831"/>
      <c r="Y5" s="687" t="s">
        <v>3</v>
      </c>
      <c r="Z5" s="532"/>
      <c r="AA5" s="532"/>
      <c r="AB5" s="532"/>
      <c r="AC5" s="532"/>
      <c r="AD5" s="533"/>
      <c r="AE5" s="688" t="s">
        <v>483</v>
      </c>
      <c r="AF5" s="688"/>
      <c r="AG5" s="688"/>
      <c r="AH5" s="688"/>
      <c r="AI5" s="688"/>
      <c r="AJ5" s="688"/>
      <c r="AK5" s="688"/>
      <c r="AL5" s="688"/>
      <c r="AM5" s="688"/>
      <c r="AN5" s="688"/>
      <c r="AO5" s="688"/>
      <c r="AP5" s="689"/>
      <c r="AQ5" s="690" t="s">
        <v>587</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485</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9"/>
      <c r="I8" s="709"/>
      <c r="J8" s="709"/>
      <c r="K8" s="709"/>
      <c r="L8" s="709"/>
      <c r="M8" s="709"/>
      <c r="N8" s="709"/>
      <c r="O8" s="709"/>
      <c r="P8" s="709"/>
      <c r="Q8" s="709"/>
      <c r="R8" s="709"/>
      <c r="S8" s="709"/>
      <c r="T8" s="709"/>
      <c r="U8" s="709"/>
      <c r="V8" s="709"/>
      <c r="W8" s="709"/>
      <c r="X8" s="920"/>
      <c r="Y8" s="832" t="s">
        <v>212</v>
      </c>
      <c r="Z8" s="833"/>
      <c r="AA8" s="833"/>
      <c r="AB8" s="833"/>
      <c r="AC8" s="833"/>
      <c r="AD8" s="834"/>
      <c r="AE8" s="708" t="str">
        <f>入力規則等!K13</f>
        <v>文教及び科学振興</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5" t="s">
        <v>23</v>
      </c>
      <c r="B9" s="836"/>
      <c r="C9" s="836"/>
      <c r="D9" s="836"/>
      <c r="E9" s="836"/>
      <c r="F9" s="836"/>
      <c r="G9" s="837" t="s">
        <v>486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9" t="s">
        <v>29</v>
      </c>
      <c r="B10" s="650"/>
      <c r="C10" s="650"/>
      <c r="D10" s="650"/>
      <c r="E10" s="650"/>
      <c r="F10" s="650"/>
      <c r="G10" s="740" t="s">
        <v>575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1"/>
    </row>
    <row r="13" spans="1:50" ht="21" customHeight="1" x14ac:dyDescent="0.15">
      <c r="A13" s="600"/>
      <c r="B13" s="601"/>
      <c r="C13" s="601"/>
      <c r="D13" s="601"/>
      <c r="E13" s="601"/>
      <c r="F13" s="602"/>
      <c r="G13" s="712" t="s">
        <v>6</v>
      </c>
      <c r="H13" s="713"/>
      <c r="I13" s="750" t="s">
        <v>7</v>
      </c>
      <c r="J13" s="751"/>
      <c r="K13" s="751"/>
      <c r="L13" s="751"/>
      <c r="M13" s="751"/>
      <c r="N13" s="751"/>
      <c r="O13" s="752"/>
      <c r="P13" s="646">
        <v>409</v>
      </c>
      <c r="Q13" s="647"/>
      <c r="R13" s="647"/>
      <c r="S13" s="647"/>
      <c r="T13" s="647"/>
      <c r="U13" s="647"/>
      <c r="V13" s="648"/>
      <c r="W13" s="646">
        <v>375</v>
      </c>
      <c r="X13" s="647"/>
      <c r="Y13" s="647"/>
      <c r="Z13" s="647"/>
      <c r="AA13" s="647"/>
      <c r="AB13" s="647"/>
      <c r="AC13" s="648"/>
      <c r="AD13" s="646">
        <v>569</v>
      </c>
      <c r="AE13" s="647"/>
      <c r="AF13" s="647"/>
      <c r="AG13" s="647"/>
      <c r="AH13" s="647"/>
      <c r="AI13" s="647"/>
      <c r="AJ13" s="648"/>
      <c r="AK13" s="646">
        <v>493</v>
      </c>
      <c r="AL13" s="647"/>
      <c r="AM13" s="647"/>
      <c r="AN13" s="647"/>
      <c r="AO13" s="647"/>
      <c r="AP13" s="647"/>
      <c r="AQ13" s="648"/>
      <c r="AR13" s="905">
        <v>1056</v>
      </c>
      <c r="AS13" s="906"/>
      <c r="AT13" s="906"/>
      <c r="AU13" s="906"/>
      <c r="AV13" s="906"/>
      <c r="AW13" s="906"/>
      <c r="AX13" s="907"/>
    </row>
    <row r="14" spans="1:50" ht="21" customHeight="1" x14ac:dyDescent="0.15">
      <c r="A14" s="600"/>
      <c r="B14" s="601"/>
      <c r="C14" s="601"/>
      <c r="D14" s="601"/>
      <c r="E14" s="601"/>
      <c r="F14" s="602"/>
      <c r="G14" s="714"/>
      <c r="H14" s="715"/>
      <c r="I14" s="700" t="s">
        <v>8</v>
      </c>
      <c r="J14" s="748"/>
      <c r="K14" s="748"/>
      <c r="L14" s="748"/>
      <c r="M14" s="748"/>
      <c r="N14" s="748"/>
      <c r="O14" s="749"/>
      <c r="P14" s="646">
        <v>657</v>
      </c>
      <c r="Q14" s="647"/>
      <c r="R14" s="647"/>
      <c r="S14" s="647"/>
      <c r="T14" s="647"/>
      <c r="U14" s="647"/>
      <c r="V14" s="648"/>
      <c r="W14" s="646">
        <v>544</v>
      </c>
      <c r="X14" s="647"/>
      <c r="Y14" s="647"/>
      <c r="Z14" s="647"/>
      <c r="AA14" s="647"/>
      <c r="AB14" s="647"/>
      <c r="AC14" s="648"/>
      <c r="AD14" s="646">
        <v>596</v>
      </c>
      <c r="AE14" s="647"/>
      <c r="AF14" s="647"/>
      <c r="AG14" s="647"/>
      <c r="AH14" s="647"/>
      <c r="AI14" s="647"/>
      <c r="AJ14" s="648"/>
      <c r="AK14" s="646"/>
      <c r="AL14" s="647"/>
      <c r="AM14" s="647"/>
      <c r="AN14" s="647"/>
      <c r="AO14" s="647"/>
      <c r="AP14" s="647"/>
      <c r="AQ14" s="648"/>
      <c r="AR14" s="774"/>
      <c r="AS14" s="774"/>
      <c r="AT14" s="774"/>
      <c r="AU14" s="774"/>
      <c r="AV14" s="774"/>
      <c r="AW14" s="774"/>
      <c r="AX14" s="775"/>
    </row>
    <row r="15" spans="1:50" ht="21" customHeight="1" x14ac:dyDescent="0.15">
      <c r="A15" s="600"/>
      <c r="B15" s="601"/>
      <c r="C15" s="601"/>
      <c r="D15" s="601"/>
      <c r="E15" s="601"/>
      <c r="F15" s="602"/>
      <c r="G15" s="714"/>
      <c r="H15" s="715"/>
      <c r="I15" s="700" t="s">
        <v>50</v>
      </c>
      <c r="J15" s="701"/>
      <c r="K15" s="701"/>
      <c r="L15" s="701"/>
      <c r="M15" s="701"/>
      <c r="N15" s="701"/>
      <c r="O15" s="702"/>
      <c r="P15" s="646">
        <v>1412</v>
      </c>
      <c r="Q15" s="647"/>
      <c r="R15" s="647"/>
      <c r="S15" s="647"/>
      <c r="T15" s="647"/>
      <c r="U15" s="647"/>
      <c r="V15" s="648"/>
      <c r="W15" s="646">
        <v>666</v>
      </c>
      <c r="X15" s="647"/>
      <c r="Y15" s="647"/>
      <c r="Z15" s="647"/>
      <c r="AA15" s="647"/>
      <c r="AB15" s="647"/>
      <c r="AC15" s="648"/>
      <c r="AD15" s="646">
        <v>1208</v>
      </c>
      <c r="AE15" s="647"/>
      <c r="AF15" s="647"/>
      <c r="AG15" s="647"/>
      <c r="AH15" s="647"/>
      <c r="AI15" s="647"/>
      <c r="AJ15" s="648"/>
      <c r="AK15" s="646">
        <v>596</v>
      </c>
      <c r="AL15" s="647"/>
      <c r="AM15" s="647"/>
      <c r="AN15" s="647"/>
      <c r="AO15" s="647"/>
      <c r="AP15" s="647"/>
      <c r="AQ15" s="648"/>
      <c r="AR15" s="646"/>
      <c r="AS15" s="647"/>
      <c r="AT15" s="647"/>
      <c r="AU15" s="647"/>
      <c r="AV15" s="647"/>
      <c r="AW15" s="647"/>
      <c r="AX15" s="792"/>
    </row>
    <row r="16" spans="1:50" ht="21" customHeight="1" x14ac:dyDescent="0.15">
      <c r="A16" s="600"/>
      <c r="B16" s="601"/>
      <c r="C16" s="601"/>
      <c r="D16" s="601"/>
      <c r="E16" s="601"/>
      <c r="F16" s="602"/>
      <c r="G16" s="714"/>
      <c r="H16" s="715"/>
      <c r="I16" s="700" t="s">
        <v>51</v>
      </c>
      <c r="J16" s="701"/>
      <c r="K16" s="701"/>
      <c r="L16" s="701"/>
      <c r="M16" s="701"/>
      <c r="N16" s="701"/>
      <c r="O16" s="702"/>
      <c r="P16" s="646">
        <v>-666</v>
      </c>
      <c r="Q16" s="647"/>
      <c r="R16" s="647"/>
      <c r="S16" s="647"/>
      <c r="T16" s="647"/>
      <c r="U16" s="647"/>
      <c r="V16" s="648"/>
      <c r="W16" s="646">
        <v>-1208</v>
      </c>
      <c r="X16" s="647"/>
      <c r="Y16" s="647"/>
      <c r="Z16" s="647"/>
      <c r="AA16" s="647"/>
      <c r="AB16" s="647"/>
      <c r="AC16" s="648"/>
      <c r="AD16" s="646">
        <v>-596</v>
      </c>
      <c r="AE16" s="647"/>
      <c r="AF16" s="647"/>
      <c r="AG16" s="647"/>
      <c r="AH16" s="647"/>
      <c r="AI16" s="647"/>
      <c r="AJ16" s="648"/>
      <c r="AK16" s="646"/>
      <c r="AL16" s="647"/>
      <c r="AM16" s="647"/>
      <c r="AN16" s="647"/>
      <c r="AO16" s="647"/>
      <c r="AP16" s="647"/>
      <c r="AQ16" s="648"/>
      <c r="AR16" s="743"/>
      <c r="AS16" s="744"/>
      <c r="AT16" s="744"/>
      <c r="AU16" s="744"/>
      <c r="AV16" s="744"/>
      <c r="AW16" s="744"/>
      <c r="AX16" s="745"/>
    </row>
    <row r="17" spans="1:50" ht="24.75" customHeight="1" x14ac:dyDescent="0.15">
      <c r="A17" s="600"/>
      <c r="B17" s="601"/>
      <c r="C17" s="601"/>
      <c r="D17" s="601"/>
      <c r="E17" s="601"/>
      <c r="F17" s="602"/>
      <c r="G17" s="714"/>
      <c r="H17" s="715"/>
      <c r="I17" s="700" t="s">
        <v>49</v>
      </c>
      <c r="J17" s="748"/>
      <c r="K17" s="748"/>
      <c r="L17" s="748"/>
      <c r="M17" s="748"/>
      <c r="N17" s="748"/>
      <c r="O17" s="749"/>
      <c r="P17" s="646" t="s">
        <v>510</v>
      </c>
      <c r="Q17" s="647"/>
      <c r="R17" s="647"/>
      <c r="S17" s="647"/>
      <c r="T17" s="647"/>
      <c r="U17" s="647"/>
      <c r="V17" s="648"/>
      <c r="W17" s="646" t="s">
        <v>509</v>
      </c>
      <c r="X17" s="647"/>
      <c r="Y17" s="647"/>
      <c r="Z17" s="647"/>
      <c r="AA17" s="647"/>
      <c r="AB17" s="647"/>
      <c r="AC17" s="648"/>
      <c r="AD17" s="646" t="s">
        <v>570</v>
      </c>
      <c r="AE17" s="647"/>
      <c r="AF17" s="647"/>
      <c r="AG17" s="647"/>
      <c r="AH17" s="647"/>
      <c r="AI17" s="647"/>
      <c r="AJ17" s="648"/>
      <c r="AK17" s="646"/>
      <c r="AL17" s="647"/>
      <c r="AM17" s="647"/>
      <c r="AN17" s="647"/>
      <c r="AO17" s="647"/>
      <c r="AP17" s="647"/>
      <c r="AQ17" s="648"/>
      <c r="AR17" s="903"/>
      <c r="AS17" s="903"/>
      <c r="AT17" s="903"/>
      <c r="AU17" s="903"/>
      <c r="AV17" s="903"/>
      <c r="AW17" s="903"/>
      <c r="AX17" s="904"/>
    </row>
    <row r="18" spans="1:50" ht="24.75" customHeight="1" x14ac:dyDescent="0.15">
      <c r="A18" s="600"/>
      <c r="B18" s="601"/>
      <c r="C18" s="601"/>
      <c r="D18" s="601"/>
      <c r="E18" s="601"/>
      <c r="F18" s="602"/>
      <c r="G18" s="716"/>
      <c r="H18" s="717"/>
      <c r="I18" s="705" t="s">
        <v>20</v>
      </c>
      <c r="J18" s="706"/>
      <c r="K18" s="706"/>
      <c r="L18" s="706"/>
      <c r="M18" s="706"/>
      <c r="N18" s="706"/>
      <c r="O18" s="707"/>
      <c r="P18" s="864">
        <f>SUM(P13:V17)</f>
        <v>1812</v>
      </c>
      <c r="Q18" s="865"/>
      <c r="R18" s="865"/>
      <c r="S18" s="865"/>
      <c r="T18" s="865"/>
      <c r="U18" s="865"/>
      <c r="V18" s="866"/>
      <c r="W18" s="864">
        <f>SUM(W13:AC17)</f>
        <v>377</v>
      </c>
      <c r="X18" s="865"/>
      <c r="Y18" s="865"/>
      <c r="Z18" s="865"/>
      <c r="AA18" s="865"/>
      <c r="AB18" s="865"/>
      <c r="AC18" s="866"/>
      <c r="AD18" s="864">
        <f>SUM(AD13:AJ17)</f>
        <v>1777</v>
      </c>
      <c r="AE18" s="865"/>
      <c r="AF18" s="865"/>
      <c r="AG18" s="865"/>
      <c r="AH18" s="865"/>
      <c r="AI18" s="865"/>
      <c r="AJ18" s="866"/>
      <c r="AK18" s="864">
        <f>SUM(AK13:AQ17)</f>
        <v>1089</v>
      </c>
      <c r="AL18" s="865"/>
      <c r="AM18" s="865"/>
      <c r="AN18" s="865"/>
      <c r="AO18" s="865"/>
      <c r="AP18" s="865"/>
      <c r="AQ18" s="866"/>
      <c r="AR18" s="864">
        <f>SUM(AR13:AX17)</f>
        <v>1056</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6">
        <v>1791</v>
      </c>
      <c r="Q19" s="647"/>
      <c r="R19" s="647"/>
      <c r="S19" s="647"/>
      <c r="T19" s="647"/>
      <c r="U19" s="647"/>
      <c r="V19" s="648"/>
      <c r="W19" s="646">
        <v>346</v>
      </c>
      <c r="X19" s="647"/>
      <c r="Y19" s="647"/>
      <c r="Z19" s="647"/>
      <c r="AA19" s="647"/>
      <c r="AB19" s="647"/>
      <c r="AC19" s="648"/>
      <c r="AD19" s="646">
        <v>1694</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0.98841059602649006</v>
      </c>
      <c r="Q20" s="302"/>
      <c r="R20" s="302"/>
      <c r="S20" s="302"/>
      <c r="T20" s="302"/>
      <c r="U20" s="302"/>
      <c r="V20" s="302"/>
      <c r="W20" s="302">
        <f t="shared" ref="W20" si="0">IF(W18=0, "-", SUM(W19)/W18)</f>
        <v>0.91777188328912462</v>
      </c>
      <c r="X20" s="302"/>
      <c r="Y20" s="302"/>
      <c r="Z20" s="302"/>
      <c r="AA20" s="302"/>
      <c r="AB20" s="302"/>
      <c r="AC20" s="302"/>
      <c r="AD20" s="302">
        <f t="shared" ref="AD20" si="1">IF(AD18=0, "-", SUM(AD19)/AD18)</f>
        <v>0.95329206527855936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1.6801125703564728</v>
      </c>
      <c r="Q21" s="302"/>
      <c r="R21" s="302"/>
      <c r="S21" s="302"/>
      <c r="T21" s="302"/>
      <c r="U21" s="302"/>
      <c r="V21" s="302"/>
      <c r="W21" s="302">
        <f t="shared" ref="W21" si="2">IF(W19=0, "-", SUM(W19)/SUM(W13,W14))</f>
        <v>0.37649619151251362</v>
      </c>
      <c r="X21" s="302"/>
      <c r="Y21" s="302"/>
      <c r="Z21" s="302"/>
      <c r="AA21" s="302"/>
      <c r="AB21" s="302"/>
      <c r="AC21" s="302"/>
      <c r="AD21" s="302">
        <f t="shared" ref="AD21" si="3">IF(AD19=0, "-", SUM(AD19)/SUM(AD13,AD14))</f>
        <v>1.4540772532188841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511</v>
      </c>
      <c r="H23" s="972"/>
      <c r="I23" s="972"/>
      <c r="J23" s="972"/>
      <c r="K23" s="972"/>
      <c r="L23" s="972"/>
      <c r="M23" s="972"/>
      <c r="N23" s="972"/>
      <c r="O23" s="973"/>
      <c r="P23" s="905">
        <v>493</v>
      </c>
      <c r="Q23" s="906"/>
      <c r="R23" s="906"/>
      <c r="S23" s="906"/>
      <c r="T23" s="906"/>
      <c r="U23" s="906"/>
      <c r="V23" s="922"/>
      <c r="W23" s="905">
        <v>1056</v>
      </c>
      <c r="X23" s="906"/>
      <c r="Y23" s="906"/>
      <c r="Z23" s="906"/>
      <c r="AA23" s="906"/>
      <c r="AB23" s="906"/>
      <c r="AC23" s="922"/>
      <c r="AD23" s="942" t="s">
        <v>583</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6"/>
      <c r="Q24" s="647"/>
      <c r="R24" s="647"/>
      <c r="S24" s="647"/>
      <c r="T24" s="647"/>
      <c r="U24" s="647"/>
      <c r="V24" s="648"/>
      <c r="W24" s="646"/>
      <c r="X24" s="647"/>
      <c r="Y24" s="647"/>
      <c r="Z24" s="647"/>
      <c r="AA24" s="647"/>
      <c r="AB24" s="647"/>
      <c r="AC24" s="648"/>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6"/>
      <c r="Q25" s="647"/>
      <c r="R25" s="647"/>
      <c r="S25" s="647"/>
      <c r="T25" s="647"/>
      <c r="U25" s="647"/>
      <c r="V25" s="648"/>
      <c r="W25" s="646"/>
      <c r="X25" s="647"/>
      <c r="Y25" s="647"/>
      <c r="Z25" s="647"/>
      <c r="AA25" s="647"/>
      <c r="AB25" s="647"/>
      <c r="AC25" s="648"/>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6"/>
      <c r="Q26" s="647"/>
      <c r="R26" s="647"/>
      <c r="S26" s="647"/>
      <c r="T26" s="647"/>
      <c r="U26" s="647"/>
      <c r="V26" s="648"/>
      <c r="W26" s="646"/>
      <c r="X26" s="647"/>
      <c r="Y26" s="647"/>
      <c r="Z26" s="647"/>
      <c r="AA26" s="647"/>
      <c r="AB26" s="647"/>
      <c r="AC26" s="648"/>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6"/>
      <c r="Q27" s="647"/>
      <c r="R27" s="647"/>
      <c r="S27" s="647"/>
      <c r="T27" s="647"/>
      <c r="U27" s="647"/>
      <c r="V27" s="648"/>
      <c r="W27" s="646"/>
      <c r="X27" s="647"/>
      <c r="Y27" s="647"/>
      <c r="Z27" s="647"/>
      <c r="AA27" s="647"/>
      <c r="AB27" s="647"/>
      <c r="AC27" s="648"/>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6">
        <f>AK13</f>
        <v>493</v>
      </c>
      <c r="Q29" s="647"/>
      <c r="R29" s="647"/>
      <c r="S29" s="647"/>
      <c r="T29" s="647"/>
      <c r="U29" s="647"/>
      <c r="V29" s="648"/>
      <c r="W29" s="953">
        <f>AR13</f>
        <v>1056</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582</v>
      </c>
      <c r="AR31" s="185"/>
      <c r="AS31" s="118" t="s">
        <v>188</v>
      </c>
      <c r="AT31" s="119"/>
      <c r="AU31" s="184">
        <v>33</v>
      </c>
      <c r="AV31" s="184"/>
      <c r="AW31" s="384" t="s">
        <v>177</v>
      </c>
      <c r="AX31" s="385"/>
    </row>
    <row r="32" spans="1:50" ht="30.75" customHeight="1" x14ac:dyDescent="0.15">
      <c r="A32" s="389"/>
      <c r="B32" s="387"/>
      <c r="C32" s="387"/>
      <c r="D32" s="387"/>
      <c r="E32" s="387"/>
      <c r="F32" s="388"/>
      <c r="G32" s="550" t="s">
        <v>571</v>
      </c>
      <c r="H32" s="551"/>
      <c r="I32" s="551"/>
      <c r="J32" s="551"/>
      <c r="K32" s="551"/>
      <c r="L32" s="551"/>
      <c r="M32" s="551"/>
      <c r="N32" s="551"/>
      <c r="O32" s="552"/>
      <c r="P32" s="90" t="s">
        <v>572</v>
      </c>
      <c r="Q32" s="90"/>
      <c r="R32" s="90"/>
      <c r="S32" s="90"/>
      <c r="T32" s="90"/>
      <c r="U32" s="90"/>
      <c r="V32" s="90"/>
      <c r="W32" s="90"/>
      <c r="X32" s="91"/>
      <c r="Y32" s="460" t="s">
        <v>12</v>
      </c>
      <c r="Z32" s="520"/>
      <c r="AA32" s="521"/>
      <c r="AB32" s="450" t="s">
        <v>579</v>
      </c>
      <c r="AC32" s="450"/>
      <c r="AD32" s="450"/>
      <c r="AE32" s="202">
        <v>3</v>
      </c>
      <c r="AF32" s="203"/>
      <c r="AG32" s="203"/>
      <c r="AH32" s="203"/>
      <c r="AI32" s="202">
        <v>3</v>
      </c>
      <c r="AJ32" s="203"/>
      <c r="AK32" s="203"/>
      <c r="AL32" s="203"/>
      <c r="AM32" s="202" t="s">
        <v>580</v>
      </c>
      <c r="AN32" s="203"/>
      <c r="AO32" s="203"/>
      <c r="AP32" s="203"/>
      <c r="AQ32" s="326" t="s">
        <v>536</v>
      </c>
      <c r="AR32" s="192"/>
      <c r="AS32" s="192"/>
      <c r="AT32" s="327"/>
      <c r="AU32" s="203" t="s">
        <v>576</v>
      </c>
      <c r="AV32" s="203"/>
      <c r="AW32" s="203"/>
      <c r="AX32" s="205"/>
    </row>
    <row r="33" spans="1:50" ht="30.7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514</v>
      </c>
      <c r="AC33" s="512"/>
      <c r="AD33" s="512"/>
      <c r="AE33" s="202">
        <v>3</v>
      </c>
      <c r="AF33" s="203"/>
      <c r="AG33" s="203"/>
      <c r="AH33" s="203"/>
      <c r="AI33" s="202">
        <v>3</v>
      </c>
      <c r="AJ33" s="203"/>
      <c r="AK33" s="203"/>
      <c r="AL33" s="203"/>
      <c r="AM33" s="202">
        <v>3</v>
      </c>
      <c r="AN33" s="203"/>
      <c r="AO33" s="203"/>
      <c r="AP33" s="203"/>
      <c r="AQ33" s="326" t="s">
        <v>536</v>
      </c>
      <c r="AR33" s="192"/>
      <c r="AS33" s="192"/>
      <c r="AT33" s="327"/>
      <c r="AU33" s="203">
        <v>3</v>
      </c>
      <c r="AV33" s="203"/>
      <c r="AW33" s="203"/>
      <c r="AX33" s="205"/>
    </row>
    <row r="34" spans="1:50" ht="30.7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t="s">
        <v>535</v>
      </c>
      <c r="AN34" s="203"/>
      <c r="AO34" s="203"/>
      <c r="AP34" s="203"/>
      <c r="AQ34" s="326" t="s">
        <v>536</v>
      </c>
      <c r="AR34" s="192"/>
      <c r="AS34" s="192"/>
      <c r="AT34" s="327"/>
      <c r="AU34" s="203" t="s">
        <v>536</v>
      </c>
      <c r="AV34" s="203"/>
      <c r="AW34" s="203"/>
      <c r="AX34" s="205"/>
    </row>
    <row r="35" spans="1:50" ht="31.5" customHeight="1" x14ac:dyDescent="0.15">
      <c r="A35" s="210" t="s">
        <v>303</v>
      </c>
      <c r="B35" s="211"/>
      <c r="C35" s="211"/>
      <c r="D35" s="211"/>
      <c r="E35" s="211"/>
      <c r="F35" s="212"/>
      <c r="G35" s="216" t="s">
        <v>533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1.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0"/>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1"/>
    </row>
    <row r="83" spans="1:60" ht="22.5" hidden="1" customHeight="1" x14ac:dyDescent="0.15">
      <c r="A83" s="851"/>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2"/>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3"/>
    </row>
    <row r="84" spans="1:60" ht="19.5" hidden="1" customHeight="1" x14ac:dyDescent="0.15">
      <c r="A84" s="851"/>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4"/>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30.75" customHeight="1" x14ac:dyDescent="0.15">
      <c r="A101" s="411"/>
      <c r="B101" s="412"/>
      <c r="C101" s="412"/>
      <c r="D101" s="412"/>
      <c r="E101" s="412"/>
      <c r="F101" s="413"/>
      <c r="G101" s="90" t="s">
        <v>513</v>
      </c>
      <c r="H101" s="90"/>
      <c r="I101" s="90"/>
      <c r="J101" s="90"/>
      <c r="K101" s="90"/>
      <c r="L101" s="90"/>
      <c r="M101" s="90"/>
      <c r="N101" s="90"/>
      <c r="O101" s="90"/>
      <c r="P101" s="90"/>
      <c r="Q101" s="90"/>
      <c r="R101" s="90"/>
      <c r="S101" s="90"/>
      <c r="T101" s="90"/>
      <c r="U101" s="90"/>
      <c r="V101" s="90"/>
      <c r="W101" s="90"/>
      <c r="X101" s="91"/>
      <c r="Y101" s="531" t="s">
        <v>54</v>
      </c>
      <c r="Z101" s="532"/>
      <c r="AA101" s="533"/>
      <c r="AB101" s="450" t="s">
        <v>514</v>
      </c>
      <c r="AC101" s="450"/>
      <c r="AD101" s="450"/>
      <c r="AE101" s="202">
        <v>6</v>
      </c>
      <c r="AF101" s="203"/>
      <c r="AG101" s="203"/>
      <c r="AH101" s="204"/>
      <c r="AI101" s="202">
        <v>5</v>
      </c>
      <c r="AJ101" s="203"/>
      <c r="AK101" s="203"/>
      <c r="AL101" s="204"/>
      <c r="AM101" s="202">
        <v>5</v>
      </c>
      <c r="AN101" s="203"/>
      <c r="AO101" s="203"/>
      <c r="AP101" s="204"/>
      <c r="AQ101" s="202" t="s">
        <v>488</v>
      </c>
      <c r="AR101" s="203"/>
      <c r="AS101" s="203"/>
      <c r="AT101" s="204"/>
      <c r="AU101" s="202" t="s">
        <v>489</v>
      </c>
      <c r="AV101" s="203"/>
      <c r="AW101" s="203"/>
      <c r="AX101" s="204"/>
    </row>
    <row r="102" spans="1:60" ht="30.7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514</v>
      </c>
      <c r="AC102" s="450"/>
      <c r="AD102" s="450"/>
      <c r="AE102" s="407">
        <v>6</v>
      </c>
      <c r="AF102" s="407"/>
      <c r="AG102" s="407"/>
      <c r="AH102" s="407"/>
      <c r="AI102" s="407">
        <v>5</v>
      </c>
      <c r="AJ102" s="407"/>
      <c r="AK102" s="407"/>
      <c r="AL102" s="407"/>
      <c r="AM102" s="407">
        <v>5</v>
      </c>
      <c r="AN102" s="407"/>
      <c r="AO102" s="407"/>
      <c r="AP102" s="407"/>
      <c r="AQ102" s="257">
        <v>4</v>
      </c>
      <c r="AR102" s="258"/>
      <c r="AS102" s="258"/>
      <c r="AT102" s="303"/>
      <c r="AU102" s="257" t="s">
        <v>509</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t="s">
        <v>491</v>
      </c>
      <c r="AC104" s="535"/>
      <c r="AD104" s="536"/>
      <c r="AE104" s="202">
        <v>32</v>
      </c>
      <c r="AF104" s="203"/>
      <c r="AG104" s="203"/>
      <c r="AH104" s="204"/>
      <c r="AI104" s="202">
        <v>31</v>
      </c>
      <c r="AJ104" s="203"/>
      <c r="AK104" s="203"/>
      <c r="AL104" s="204"/>
      <c r="AM104" s="202"/>
      <c r="AN104" s="203"/>
      <c r="AO104" s="203"/>
      <c r="AP104" s="204"/>
      <c r="AQ104" s="202" t="s">
        <v>488</v>
      </c>
      <c r="AR104" s="203"/>
      <c r="AS104" s="203"/>
      <c r="AT104" s="204"/>
      <c r="AU104" s="202" t="s">
        <v>492</v>
      </c>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t="s">
        <v>488</v>
      </c>
      <c r="AF105" s="407"/>
      <c r="AG105" s="407"/>
      <c r="AH105" s="407"/>
      <c r="AI105" s="407" t="s">
        <v>492</v>
      </c>
      <c r="AJ105" s="407"/>
      <c r="AK105" s="407"/>
      <c r="AL105" s="407"/>
      <c r="AM105" s="407" t="s">
        <v>492</v>
      </c>
      <c r="AN105" s="407"/>
      <c r="AO105" s="407"/>
      <c r="AP105" s="407"/>
      <c r="AQ105" s="202" t="s">
        <v>492</v>
      </c>
      <c r="AR105" s="203"/>
      <c r="AS105" s="203"/>
      <c r="AT105" s="204"/>
      <c r="AU105" s="257" t="s">
        <v>492</v>
      </c>
      <c r="AV105" s="258"/>
      <c r="AW105" s="258"/>
      <c r="AX105" s="303"/>
    </row>
    <row r="106" spans="1:60" ht="26.2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6.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6.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26.2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6.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6.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26.2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6.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6.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6.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512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573</v>
      </c>
      <c r="AC116" s="452"/>
      <c r="AD116" s="453"/>
      <c r="AE116" s="407">
        <v>68.2</v>
      </c>
      <c r="AF116" s="407"/>
      <c r="AG116" s="407"/>
      <c r="AH116" s="407"/>
      <c r="AI116" s="407">
        <v>75</v>
      </c>
      <c r="AJ116" s="407"/>
      <c r="AK116" s="407"/>
      <c r="AL116" s="407"/>
      <c r="AM116" s="407">
        <v>113.8</v>
      </c>
      <c r="AN116" s="407"/>
      <c r="AO116" s="407"/>
      <c r="AP116" s="407"/>
      <c r="AQ116" s="202">
        <v>123.3</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282</v>
      </c>
      <c r="AC117" s="462"/>
      <c r="AD117" s="463"/>
      <c r="AE117" s="540" t="s">
        <v>515</v>
      </c>
      <c r="AF117" s="540"/>
      <c r="AG117" s="540"/>
      <c r="AH117" s="540"/>
      <c r="AI117" s="540" t="s">
        <v>516</v>
      </c>
      <c r="AJ117" s="540"/>
      <c r="AK117" s="540"/>
      <c r="AL117" s="540"/>
      <c r="AM117" s="540" t="s">
        <v>517</v>
      </c>
      <c r="AN117" s="540"/>
      <c r="AO117" s="540"/>
      <c r="AP117" s="540"/>
      <c r="AQ117" s="540" t="s">
        <v>518</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586</v>
      </c>
      <c r="AR133" s="184"/>
      <c r="AS133" s="118" t="s">
        <v>188</v>
      </c>
      <c r="AT133" s="119"/>
      <c r="AU133" s="185">
        <v>33</v>
      </c>
      <c r="AV133" s="185"/>
      <c r="AW133" s="118" t="s">
        <v>177</v>
      </c>
      <c r="AX133" s="180"/>
    </row>
    <row r="134" spans="1:50" ht="39.75" customHeight="1" x14ac:dyDescent="0.15">
      <c r="A134" s="174"/>
      <c r="B134" s="171"/>
      <c r="C134" s="165"/>
      <c r="D134" s="171"/>
      <c r="E134" s="165"/>
      <c r="F134" s="166"/>
      <c r="G134" s="89" t="s">
        <v>520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519</v>
      </c>
      <c r="AC134" s="190"/>
      <c r="AD134" s="190"/>
      <c r="AE134" s="191">
        <v>6</v>
      </c>
      <c r="AF134" s="192"/>
      <c r="AG134" s="192"/>
      <c r="AH134" s="192"/>
      <c r="AI134" s="191">
        <v>5</v>
      </c>
      <c r="AJ134" s="192"/>
      <c r="AK134" s="192"/>
      <c r="AL134" s="192"/>
      <c r="AM134" s="191">
        <v>5</v>
      </c>
      <c r="AN134" s="192"/>
      <c r="AO134" s="192"/>
      <c r="AP134" s="192"/>
      <c r="AQ134" s="191" t="s">
        <v>495</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519</v>
      </c>
      <c r="AC135" s="198"/>
      <c r="AD135" s="198"/>
      <c r="AE135" s="191">
        <v>6</v>
      </c>
      <c r="AF135" s="192"/>
      <c r="AG135" s="192"/>
      <c r="AH135" s="192"/>
      <c r="AI135" s="191">
        <v>6</v>
      </c>
      <c r="AJ135" s="192"/>
      <c r="AK135" s="192"/>
      <c r="AL135" s="192"/>
      <c r="AM135" s="191">
        <v>6</v>
      </c>
      <c r="AN135" s="192"/>
      <c r="AO135" s="192"/>
      <c r="AP135" s="192"/>
      <c r="AQ135" s="191" t="s">
        <v>496</v>
      </c>
      <c r="AR135" s="192"/>
      <c r="AS135" s="192"/>
      <c r="AT135" s="192"/>
      <c r="AU135" s="191">
        <v>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v>33</v>
      </c>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t="s">
        <v>490</v>
      </c>
      <c r="AC138" s="190"/>
      <c r="AD138" s="190"/>
      <c r="AE138" s="191"/>
      <c r="AF138" s="192"/>
      <c r="AG138" s="192"/>
      <c r="AH138" s="192"/>
      <c r="AI138" s="191"/>
      <c r="AJ138" s="192"/>
      <c r="AK138" s="192"/>
      <c r="AL138" s="192"/>
      <c r="AM138" s="191"/>
      <c r="AN138" s="192"/>
      <c r="AO138" s="192"/>
      <c r="AP138" s="192"/>
      <c r="AQ138" s="191" t="s">
        <v>492</v>
      </c>
      <c r="AR138" s="192"/>
      <c r="AS138" s="192"/>
      <c r="AT138" s="192"/>
      <c r="AU138" s="191" t="s">
        <v>495</v>
      </c>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t="s">
        <v>490</v>
      </c>
      <c r="AC139" s="198"/>
      <c r="AD139" s="198"/>
      <c r="AE139" s="191" t="s">
        <v>492</v>
      </c>
      <c r="AF139" s="192"/>
      <c r="AG139" s="192"/>
      <c r="AH139" s="192"/>
      <c r="AI139" s="191" t="s">
        <v>492</v>
      </c>
      <c r="AJ139" s="192"/>
      <c r="AK139" s="192"/>
      <c r="AL139" s="192"/>
      <c r="AM139" s="191" t="s">
        <v>489</v>
      </c>
      <c r="AN139" s="192"/>
      <c r="AO139" s="192"/>
      <c r="AP139" s="192"/>
      <c r="AQ139" s="191" t="s">
        <v>492</v>
      </c>
      <c r="AR139" s="192"/>
      <c r="AS139" s="192"/>
      <c r="AT139" s="192"/>
      <c r="AU139" s="191" t="s">
        <v>495</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39"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9" customHeight="1" x14ac:dyDescent="0.15">
      <c r="A702" s="856" t="s">
        <v>139</v>
      </c>
      <c r="B702" s="857"/>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487</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39"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521</v>
      </c>
      <c r="AE703" s="313"/>
      <c r="AF703" s="313"/>
      <c r="AG703" s="86"/>
      <c r="AH703" s="87"/>
      <c r="AI703" s="87"/>
      <c r="AJ703" s="87"/>
      <c r="AK703" s="87"/>
      <c r="AL703" s="87"/>
      <c r="AM703" s="87"/>
      <c r="AN703" s="87"/>
      <c r="AO703" s="87"/>
      <c r="AP703" s="87"/>
      <c r="AQ703" s="87"/>
      <c r="AR703" s="87"/>
      <c r="AS703" s="87"/>
      <c r="AT703" s="87"/>
      <c r="AU703" s="87"/>
      <c r="AV703" s="87"/>
      <c r="AW703" s="87"/>
      <c r="AX703" s="88"/>
    </row>
    <row r="704" spans="1:50" ht="39"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2" t="s">
        <v>499</v>
      </c>
      <c r="AH704" s="93"/>
      <c r="AI704" s="93"/>
      <c r="AJ704" s="93"/>
      <c r="AK704" s="93"/>
      <c r="AL704" s="93"/>
      <c r="AM704" s="93"/>
      <c r="AN704" s="93"/>
      <c r="AO704" s="93"/>
      <c r="AP704" s="93"/>
      <c r="AQ704" s="93"/>
      <c r="AR704" s="93"/>
      <c r="AS704" s="93"/>
      <c r="AT704" s="93"/>
      <c r="AU704" s="93"/>
      <c r="AV704" s="93"/>
      <c r="AW704" s="93"/>
      <c r="AX704" s="153"/>
    </row>
    <row r="705" spans="1:50" ht="46.5" customHeight="1" x14ac:dyDescent="0.15">
      <c r="A705" s="629" t="s">
        <v>38</v>
      </c>
      <c r="B705" s="630"/>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3" t="s">
        <v>487</v>
      </c>
      <c r="AE705" s="704"/>
      <c r="AF705" s="704"/>
      <c r="AG705" s="110" t="s">
        <v>538</v>
      </c>
      <c r="AH705" s="90"/>
      <c r="AI705" s="90"/>
      <c r="AJ705" s="90"/>
      <c r="AK705" s="90"/>
      <c r="AL705" s="90"/>
      <c r="AM705" s="90"/>
      <c r="AN705" s="90"/>
      <c r="AO705" s="90"/>
      <c r="AP705" s="90"/>
      <c r="AQ705" s="90"/>
      <c r="AR705" s="90"/>
      <c r="AS705" s="90"/>
      <c r="AT705" s="90"/>
      <c r="AU705" s="90"/>
      <c r="AV705" s="90"/>
      <c r="AW705" s="90"/>
      <c r="AX705" s="111"/>
    </row>
    <row r="706" spans="1:50" ht="46.5" customHeight="1" x14ac:dyDescent="0.15">
      <c r="A706" s="631"/>
      <c r="B706" s="632"/>
      <c r="C706" s="780"/>
      <c r="D706" s="781"/>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537</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46.5" customHeight="1" x14ac:dyDescent="0.15">
      <c r="A707" s="631"/>
      <c r="B707" s="632"/>
      <c r="C707" s="782"/>
      <c r="D707" s="783"/>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1" t="s">
        <v>522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9"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521</v>
      </c>
      <c r="AE708" s="591"/>
      <c r="AF708" s="591"/>
      <c r="AG708" s="609"/>
      <c r="AH708" s="610"/>
      <c r="AI708" s="610"/>
      <c r="AJ708" s="610"/>
      <c r="AK708" s="610"/>
      <c r="AL708" s="610"/>
      <c r="AM708" s="610"/>
      <c r="AN708" s="610"/>
      <c r="AO708" s="610"/>
      <c r="AP708" s="610"/>
      <c r="AQ708" s="610"/>
      <c r="AR708" s="610"/>
      <c r="AS708" s="610"/>
      <c r="AT708" s="610"/>
      <c r="AU708" s="610"/>
      <c r="AV708" s="610"/>
      <c r="AW708" s="610"/>
      <c r="AX708" s="611"/>
    </row>
    <row r="709" spans="1:50" ht="39"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487</v>
      </c>
      <c r="AE709" s="313"/>
      <c r="AF709" s="313"/>
      <c r="AG709" s="86" t="s">
        <v>500</v>
      </c>
      <c r="AH709" s="87"/>
      <c r="AI709" s="87"/>
      <c r="AJ709" s="87"/>
      <c r="AK709" s="87"/>
      <c r="AL709" s="87"/>
      <c r="AM709" s="87"/>
      <c r="AN709" s="87"/>
      <c r="AO709" s="87"/>
      <c r="AP709" s="87"/>
      <c r="AQ709" s="87"/>
      <c r="AR709" s="87"/>
      <c r="AS709" s="87"/>
      <c r="AT709" s="87"/>
      <c r="AU709" s="87"/>
      <c r="AV709" s="87"/>
      <c r="AW709" s="87"/>
      <c r="AX709" s="88"/>
    </row>
    <row r="710" spans="1:50" ht="39"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487</v>
      </c>
      <c r="AE710" s="313"/>
      <c r="AF710" s="313"/>
      <c r="AG710" s="86" t="s">
        <v>501</v>
      </c>
      <c r="AH710" s="87"/>
      <c r="AI710" s="87"/>
      <c r="AJ710" s="87"/>
      <c r="AK710" s="87"/>
      <c r="AL710" s="87"/>
      <c r="AM710" s="87"/>
      <c r="AN710" s="87"/>
      <c r="AO710" s="87"/>
      <c r="AP710" s="87"/>
      <c r="AQ710" s="87"/>
      <c r="AR710" s="87"/>
      <c r="AS710" s="87"/>
      <c r="AT710" s="87"/>
      <c r="AU710" s="87"/>
      <c r="AV710" s="87"/>
      <c r="AW710" s="87"/>
      <c r="AX710" s="88"/>
    </row>
    <row r="711" spans="1:50" ht="55.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487</v>
      </c>
      <c r="AE711" s="313"/>
      <c r="AF711" s="313"/>
      <c r="AG711" s="86" t="s">
        <v>502</v>
      </c>
      <c r="AH711" s="87"/>
      <c r="AI711" s="87"/>
      <c r="AJ711" s="87"/>
      <c r="AK711" s="87"/>
      <c r="AL711" s="87"/>
      <c r="AM711" s="87"/>
      <c r="AN711" s="87"/>
      <c r="AO711" s="87"/>
      <c r="AP711" s="87"/>
      <c r="AQ711" s="87"/>
      <c r="AR711" s="87"/>
      <c r="AS711" s="87"/>
      <c r="AT711" s="87"/>
      <c r="AU711" s="87"/>
      <c r="AV711" s="87"/>
      <c r="AW711" s="87"/>
      <c r="AX711" s="88"/>
    </row>
    <row r="712" spans="1:50" ht="39"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521</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39" customHeight="1" x14ac:dyDescent="0.15">
      <c r="A713" s="631"/>
      <c r="B713" s="633"/>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487</v>
      </c>
      <c r="AE713" s="313"/>
      <c r="AF713" s="652"/>
      <c r="AG713" s="86" t="s">
        <v>567</v>
      </c>
      <c r="AH713" s="87"/>
      <c r="AI713" s="87"/>
      <c r="AJ713" s="87"/>
      <c r="AK713" s="87"/>
      <c r="AL713" s="87"/>
      <c r="AM713" s="87"/>
      <c r="AN713" s="87"/>
      <c r="AO713" s="87"/>
      <c r="AP713" s="87"/>
      <c r="AQ713" s="87"/>
      <c r="AR713" s="87"/>
      <c r="AS713" s="87"/>
      <c r="AT713" s="87"/>
      <c r="AU713" s="87"/>
      <c r="AV713" s="87"/>
      <c r="AW713" s="87"/>
      <c r="AX713" s="88"/>
    </row>
    <row r="714" spans="1:50" ht="82.5"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487</v>
      </c>
      <c r="AE714" s="794"/>
      <c r="AF714" s="795"/>
      <c r="AG714" s="725" t="s">
        <v>503</v>
      </c>
      <c r="AH714" s="726"/>
      <c r="AI714" s="726"/>
      <c r="AJ714" s="726"/>
      <c r="AK714" s="726"/>
      <c r="AL714" s="726"/>
      <c r="AM714" s="726"/>
      <c r="AN714" s="726"/>
      <c r="AO714" s="726"/>
      <c r="AP714" s="726"/>
      <c r="AQ714" s="726"/>
      <c r="AR714" s="726"/>
      <c r="AS714" s="726"/>
      <c r="AT714" s="726"/>
      <c r="AU714" s="726"/>
      <c r="AV714" s="726"/>
      <c r="AW714" s="726"/>
      <c r="AX714" s="727"/>
    </row>
    <row r="715" spans="1:50" ht="39" customHeight="1" x14ac:dyDescent="0.15">
      <c r="A715" s="629"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5"/>
      <c r="AG715" s="609" t="s">
        <v>534</v>
      </c>
      <c r="AH715" s="610"/>
      <c r="AI715" s="610"/>
      <c r="AJ715" s="610"/>
      <c r="AK715" s="610"/>
      <c r="AL715" s="610"/>
      <c r="AM715" s="610"/>
      <c r="AN715" s="610"/>
      <c r="AO715" s="610"/>
      <c r="AP715" s="610"/>
      <c r="AQ715" s="610"/>
      <c r="AR715" s="610"/>
      <c r="AS715" s="610"/>
      <c r="AT715" s="610"/>
      <c r="AU715" s="610"/>
      <c r="AV715" s="610"/>
      <c r="AW715" s="610"/>
      <c r="AX715" s="611"/>
    </row>
    <row r="716" spans="1:50" ht="39" customHeight="1" x14ac:dyDescent="0.15">
      <c r="A716" s="631"/>
      <c r="B716" s="633"/>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5" t="s">
        <v>487</v>
      </c>
      <c r="AE716" s="616"/>
      <c r="AF716" s="616"/>
      <c r="AG716" s="609" t="s">
        <v>534</v>
      </c>
      <c r="AH716" s="610"/>
      <c r="AI716" s="610"/>
      <c r="AJ716" s="610"/>
      <c r="AK716" s="610"/>
      <c r="AL716" s="610"/>
      <c r="AM716" s="610"/>
      <c r="AN716" s="610"/>
      <c r="AO716" s="610"/>
      <c r="AP716" s="610"/>
      <c r="AQ716" s="610"/>
      <c r="AR716" s="610"/>
      <c r="AS716" s="610"/>
      <c r="AT716" s="610"/>
      <c r="AU716" s="610"/>
      <c r="AV716" s="610"/>
      <c r="AW716" s="610"/>
      <c r="AX716" s="611"/>
    </row>
    <row r="717" spans="1:50" ht="39"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609" t="s">
        <v>534</v>
      </c>
      <c r="AH717" s="610"/>
      <c r="AI717" s="610"/>
      <c r="AJ717" s="610"/>
      <c r="AK717" s="610"/>
      <c r="AL717" s="610"/>
      <c r="AM717" s="610"/>
      <c r="AN717" s="610"/>
      <c r="AO717" s="610"/>
      <c r="AP717" s="610"/>
      <c r="AQ717" s="610"/>
      <c r="AR717" s="610"/>
      <c r="AS717" s="610"/>
      <c r="AT717" s="610"/>
      <c r="AU717" s="610"/>
      <c r="AV717" s="610"/>
      <c r="AW717" s="610"/>
      <c r="AX717" s="611"/>
    </row>
    <row r="718" spans="1:50" ht="39"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487</v>
      </c>
      <c r="AE718" s="313"/>
      <c r="AF718" s="313"/>
      <c r="AG718" s="112" t="s">
        <v>504</v>
      </c>
      <c r="AH718" s="96"/>
      <c r="AI718" s="96"/>
      <c r="AJ718" s="96"/>
      <c r="AK718" s="96"/>
      <c r="AL718" s="96"/>
      <c r="AM718" s="96"/>
      <c r="AN718" s="96"/>
      <c r="AO718" s="96"/>
      <c r="AP718" s="96"/>
      <c r="AQ718" s="96"/>
      <c r="AR718" s="96"/>
      <c r="AS718" s="96"/>
      <c r="AT718" s="96"/>
      <c r="AU718" s="96"/>
      <c r="AV718" s="96"/>
      <c r="AW718" s="96"/>
      <c r="AX718" s="113"/>
    </row>
    <row r="719" spans="1:50" ht="52.5" customHeight="1" x14ac:dyDescent="0.15">
      <c r="A719" s="762" t="s">
        <v>57</v>
      </c>
      <c r="B719" s="76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0" t="s">
        <v>521</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27.75"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34.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34.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34.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34.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34.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24.5" customHeight="1" x14ac:dyDescent="0.15">
      <c r="A726" s="629" t="s">
        <v>47</v>
      </c>
      <c r="B726" s="788"/>
      <c r="C726" s="801" t="s">
        <v>52</v>
      </c>
      <c r="D726" s="823"/>
      <c r="E726" s="823"/>
      <c r="F726" s="824"/>
      <c r="G726" s="563" t="s">
        <v>578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124.5" customHeight="1" thickBot="1" x14ac:dyDescent="0.2">
      <c r="A727" s="789"/>
      <c r="B727" s="790"/>
      <c r="C727" s="734" t="s">
        <v>56</v>
      </c>
      <c r="D727" s="735"/>
      <c r="E727" s="735"/>
      <c r="F727" s="736"/>
      <c r="G727" s="561" t="s">
        <v>577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10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105" customHeight="1" thickBot="1" x14ac:dyDescent="0.2">
      <c r="A731" s="785" t="s">
        <v>136</v>
      </c>
      <c r="B731" s="786"/>
      <c r="C731" s="786"/>
      <c r="D731" s="786"/>
      <c r="E731" s="787"/>
      <c r="F731" s="718" t="s">
        <v>581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105" customHeight="1" thickBot="1" x14ac:dyDescent="0.2">
      <c r="A733" s="662" t="s">
        <v>585</v>
      </c>
      <c r="B733" s="663"/>
      <c r="C733" s="663"/>
      <c r="D733" s="663"/>
      <c r="E733" s="664"/>
      <c r="F733" s="626" t="s">
        <v>584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30"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105" customHeight="1" thickBot="1" x14ac:dyDescent="0.2">
      <c r="A735" s="776" t="s">
        <v>574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4" t="s">
        <v>326</v>
      </c>
      <c r="B737" s="195"/>
      <c r="C737" s="195"/>
      <c r="D737" s="196"/>
      <c r="E737" s="975" t="s">
        <v>523</v>
      </c>
      <c r="F737" s="975"/>
      <c r="G737" s="975"/>
      <c r="H737" s="975"/>
      <c r="I737" s="975"/>
      <c r="J737" s="975"/>
      <c r="K737" s="975"/>
      <c r="L737" s="975"/>
      <c r="M737" s="975"/>
      <c r="N737" s="351" t="s">
        <v>321</v>
      </c>
      <c r="O737" s="351"/>
      <c r="P737" s="351"/>
      <c r="Q737" s="351"/>
      <c r="R737" s="975" t="s">
        <v>524</v>
      </c>
      <c r="S737" s="975"/>
      <c r="T737" s="975"/>
      <c r="U737" s="975"/>
      <c r="V737" s="975"/>
      <c r="W737" s="975"/>
      <c r="X737" s="975"/>
      <c r="Y737" s="975"/>
      <c r="Z737" s="975"/>
      <c r="AA737" s="351" t="s">
        <v>320</v>
      </c>
      <c r="AB737" s="351"/>
      <c r="AC737" s="351"/>
      <c r="AD737" s="351"/>
      <c r="AE737" s="975" t="s">
        <v>525</v>
      </c>
      <c r="AF737" s="975"/>
      <c r="AG737" s="975"/>
      <c r="AH737" s="975"/>
      <c r="AI737" s="975"/>
      <c r="AJ737" s="975"/>
      <c r="AK737" s="975"/>
      <c r="AL737" s="975"/>
      <c r="AM737" s="975"/>
      <c r="AN737" s="351" t="s">
        <v>319</v>
      </c>
      <c r="AO737" s="351"/>
      <c r="AP737" s="351"/>
      <c r="AQ737" s="351"/>
      <c r="AR737" s="981" t="s">
        <v>530</v>
      </c>
      <c r="AS737" s="982"/>
      <c r="AT737" s="982"/>
      <c r="AU737" s="982"/>
      <c r="AV737" s="982"/>
      <c r="AW737" s="982"/>
      <c r="AX737" s="983"/>
      <c r="AY737" s="74"/>
      <c r="AZ737" s="74"/>
    </row>
    <row r="738" spans="1:52" ht="24.75" customHeight="1" x14ac:dyDescent="0.15">
      <c r="A738" s="974" t="s">
        <v>318</v>
      </c>
      <c r="B738" s="195"/>
      <c r="C738" s="195"/>
      <c r="D738" s="196"/>
      <c r="E738" s="975" t="s">
        <v>528</v>
      </c>
      <c r="F738" s="975"/>
      <c r="G738" s="975"/>
      <c r="H738" s="975"/>
      <c r="I738" s="975"/>
      <c r="J738" s="975"/>
      <c r="K738" s="975"/>
      <c r="L738" s="975"/>
      <c r="M738" s="975"/>
      <c r="N738" s="351" t="s">
        <v>317</v>
      </c>
      <c r="O738" s="351"/>
      <c r="P738" s="351"/>
      <c r="Q738" s="351"/>
      <c r="R738" s="975" t="s">
        <v>527</v>
      </c>
      <c r="S738" s="975"/>
      <c r="T738" s="975"/>
      <c r="U738" s="975"/>
      <c r="V738" s="975"/>
      <c r="W738" s="975"/>
      <c r="X738" s="975"/>
      <c r="Y738" s="975"/>
      <c r="Z738" s="975"/>
      <c r="AA738" s="351" t="s">
        <v>316</v>
      </c>
      <c r="AB738" s="351"/>
      <c r="AC738" s="351"/>
      <c r="AD738" s="351"/>
      <c r="AE738" s="975" t="s">
        <v>526</v>
      </c>
      <c r="AF738" s="975"/>
      <c r="AG738" s="975"/>
      <c r="AH738" s="975"/>
      <c r="AI738" s="975"/>
      <c r="AJ738" s="975"/>
      <c r="AK738" s="975"/>
      <c r="AL738" s="975"/>
      <c r="AM738" s="975"/>
      <c r="AN738" s="351" t="s">
        <v>315</v>
      </c>
      <c r="AO738" s="351"/>
      <c r="AP738" s="351"/>
      <c r="AQ738" s="351"/>
      <c r="AR738" s="981" t="s">
        <v>531</v>
      </c>
      <c r="AS738" s="982"/>
      <c r="AT738" s="982"/>
      <c r="AU738" s="982"/>
      <c r="AV738" s="982"/>
      <c r="AW738" s="982"/>
      <c r="AX738" s="983"/>
    </row>
    <row r="739" spans="1:52" ht="24.75" customHeight="1" x14ac:dyDescent="0.15">
      <c r="A739" s="974" t="s">
        <v>314</v>
      </c>
      <c r="B739" s="195"/>
      <c r="C739" s="195"/>
      <c r="D739" s="196"/>
      <c r="E739" s="975" t="s">
        <v>529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480</v>
      </c>
      <c r="F740" s="960"/>
      <c r="G740" s="960"/>
      <c r="H740" s="78" t="str">
        <f>IF(E740="", "", "(")</f>
        <v>(</v>
      </c>
      <c r="I740" s="960"/>
      <c r="J740" s="960"/>
      <c r="K740" s="78" t="str">
        <f>IF(OR(I740="　", I740=""), "", "-")</f>
        <v/>
      </c>
      <c r="L740" s="961">
        <v>454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309</v>
      </c>
      <c r="B780" s="618"/>
      <c r="C780" s="618"/>
      <c r="D780" s="618"/>
      <c r="E780" s="618"/>
      <c r="F780" s="619"/>
      <c r="G780" s="581" t="s">
        <v>505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551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36" customHeight="1" x14ac:dyDescent="0.15">
      <c r="A781" s="620"/>
      <c r="B781" s="621"/>
      <c r="C781" s="621"/>
      <c r="D781" s="621"/>
      <c r="E781" s="621"/>
      <c r="F781" s="622"/>
      <c r="G781" s="801"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4"/>
      <c r="AC781" s="801"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hidden="1" customHeight="1" x14ac:dyDescent="0.15">
      <c r="A782" s="620"/>
      <c r="B782" s="621"/>
      <c r="C782" s="621"/>
      <c r="D782" s="621"/>
      <c r="E782" s="621"/>
      <c r="F782" s="622"/>
      <c r="G782" s="659"/>
      <c r="H782" s="660"/>
      <c r="I782" s="660"/>
      <c r="J782" s="660"/>
      <c r="K782" s="661"/>
      <c r="L782" s="653"/>
      <c r="M782" s="654"/>
      <c r="N782" s="654"/>
      <c r="O782" s="654"/>
      <c r="P782" s="654"/>
      <c r="Q782" s="654"/>
      <c r="R782" s="654"/>
      <c r="S782" s="654"/>
      <c r="T782" s="654"/>
      <c r="U782" s="654"/>
      <c r="V782" s="654"/>
      <c r="W782" s="654"/>
      <c r="X782" s="655"/>
      <c r="Y782" s="374"/>
      <c r="Z782" s="375"/>
      <c r="AA782" s="375"/>
      <c r="AB782" s="791"/>
      <c r="AC782" s="659"/>
      <c r="AD782" s="660"/>
      <c r="AE782" s="660"/>
      <c r="AF782" s="660"/>
      <c r="AG782" s="661"/>
      <c r="AH782" s="653"/>
      <c r="AI782" s="654"/>
      <c r="AJ782" s="654"/>
      <c r="AK782" s="654"/>
      <c r="AL782" s="654"/>
      <c r="AM782" s="654"/>
      <c r="AN782" s="654"/>
      <c r="AO782" s="654"/>
      <c r="AP782" s="654"/>
      <c r="AQ782" s="654"/>
      <c r="AR782" s="654"/>
      <c r="AS782" s="654"/>
      <c r="AT782" s="655"/>
      <c r="AU782" s="374"/>
      <c r="AV782" s="375"/>
      <c r="AW782" s="375"/>
      <c r="AX782" s="376"/>
    </row>
    <row r="783" spans="1:50" ht="36" customHeight="1" x14ac:dyDescent="0.15">
      <c r="A783" s="620"/>
      <c r="B783" s="621"/>
      <c r="C783" s="621"/>
      <c r="D783" s="621"/>
      <c r="E783" s="621"/>
      <c r="F783" s="622"/>
      <c r="G783" s="592" t="s">
        <v>506</v>
      </c>
      <c r="H783" s="593"/>
      <c r="I783" s="593"/>
      <c r="J783" s="593"/>
      <c r="K783" s="594"/>
      <c r="L783" s="584" t="s">
        <v>532</v>
      </c>
      <c r="M783" s="585"/>
      <c r="N783" s="585"/>
      <c r="O783" s="585"/>
      <c r="P783" s="585"/>
      <c r="Q783" s="585"/>
      <c r="R783" s="585"/>
      <c r="S783" s="585"/>
      <c r="T783" s="585"/>
      <c r="U783" s="585"/>
      <c r="V783" s="585"/>
      <c r="W783" s="585"/>
      <c r="X783" s="586"/>
      <c r="Y783" s="587">
        <v>1694</v>
      </c>
      <c r="Z783" s="588"/>
      <c r="AA783" s="588"/>
      <c r="AB783" s="598"/>
      <c r="AC783" s="592" t="s">
        <v>539</v>
      </c>
      <c r="AD783" s="593"/>
      <c r="AE783" s="593"/>
      <c r="AF783" s="593"/>
      <c r="AG783" s="594"/>
      <c r="AH783" s="584" t="s">
        <v>548</v>
      </c>
      <c r="AI783" s="585"/>
      <c r="AJ783" s="585"/>
      <c r="AK783" s="585"/>
      <c r="AL783" s="585"/>
      <c r="AM783" s="585"/>
      <c r="AN783" s="585"/>
      <c r="AO783" s="585"/>
      <c r="AP783" s="585"/>
      <c r="AQ783" s="585"/>
      <c r="AR783" s="585"/>
      <c r="AS783" s="585"/>
      <c r="AT783" s="586"/>
      <c r="AU783" s="587">
        <v>430</v>
      </c>
      <c r="AV783" s="588"/>
      <c r="AW783" s="588"/>
      <c r="AX783" s="589"/>
    </row>
    <row r="784" spans="1:50" ht="36" customHeight="1" x14ac:dyDescent="0.15">
      <c r="A784" s="620"/>
      <c r="B784" s="621"/>
      <c r="C784" s="621"/>
      <c r="D784" s="621"/>
      <c r="E784" s="621"/>
      <c r="F784" s="622"/>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550</v>
      </c>
      <c r="AD784" s="593"/>
      <c r="AE784" s="593"/>
      <c r="AF784" s="593"/>
      <c r="AG784" s="594"/>
      <c r="AH784" s="584" t="s">
        <v>549</v>
      </c>
      <c r="AI784" s="585"/>
      <c r="AJ784" s="585"/>
      <c r="AK784" s="585"/>
      <c r="AL784" s="585"/>
      <c r="AM784" s="585"/>
      <c r="AN784" s="585"/>
      <c r="AO784" s="585"/>
      <c r="AP784" s="585"/>
      <c r="AQ784" s="585"/>
      <c r="AR784" s="585"/>
      <c r="AS784" s="585"/>
      <c r="AT784" s="586"/>
      <c r="AU784" s="587">
        <v>209</v>
      </c>
      <c r="AV784" s="588"/>
      <c r="AW784" s="588"/>
      <c r="AX784" s="589"/>
    </row>
    <row r="785" spans="1:50" ht="24.75" hidden="1" customHeight="1" x14ac:dyDescent="0.15">
      <c r="A785" s="620"/>
      <c r="B785" s="621"/>
      <c r="C785" s="621"/>
      <c r="D785" s="621"/>
      <c r="E785" s="621"/>
      <c r="F785" s="622"/>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20"/>
      <c r="B786" s="621"/>
      <c r="C786" s="621"/>
      <c r="D786" s="621"/>
      <c r="E786" s="621"/>
      <c r="F786" s="622"/>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20"/>
      <c r="B787" s="621"/>
      <c r="C787" s="621"/>
      <c r="D787" s="621"/>
      <c r="E787" s="621"/>
      <c r="F787" s="622"/>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20"/>
      <c r="B788" s="621"/>
      <c r="C788" s="621"/>
      <c r="D788" s="621"/>
      <c r="E788" s="621"/>
      <c r="F788" s="622"/>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0"/>
      <c r="B789" s="621"/>
      <c r="C789" s="621"/>
      <c r="D789" s="621"/>
      <c r="E789" s="621"/>
      <c r="F789" s="622"/>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0"/>
      <c r="B790" s="621"/>
      <c r="C790" s="621"/>
      <c r="D790" s="621"/>
      <c r="E790" s="621"/>
      <c r="F790" s="622"/>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20"/>
      <c r="B791" s="621"/>
      <c r="C791" s="621"/>
      <c r="D791" s="621"/>
      <c r="E791" s="621"/>
      <c r="F791" s="622"/>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36" customHeight="1" x14ac:dyDescent="0.15">
      <c r="A792" s="620"/>
      <c r="B792" s="621"/>
      <c r="C792" s="621"/>
      <c r="D792" s="621"/>
      <c r="E792" s="621"/>
      <c r="F792" s="622"/>
      <c r="G792" s="812" t="s">
        <v>20</v>
      </c>
      <c r="H792" s="813"/>
      <c r="I792" s="813"/>
      <c r="J792" s="813"/>
      <c r="K792" s="813"/>
      <c r="L792" s="814"/>
      <c r="M792" s="815"/>
      <c r="N792" s="815"/>
      <c r="O792" s="815"/>
      <c r="P792" s="815"/>
      <c r="Q792" s="815"/>
      <c r="R792" s="815"/>
      <c r="S792" s="815"/>
      <c r="T792" s="815"/>
      <c r="U792" s="815"/>
      <c r="V792" s="815"/>
      <c r="W792" s="815"/>
      <c r="X792" s="816"/>
      <c r="Y792" s="817">
        <f>SUM(Y782:AB791)</f>
        <v>1694</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639</v>
      </c>
      <c r="AV792" s="818"/>
      <c r="AW792" s="818"/>
      <c r="AX792" s="820"/>
    </row>
    <row r="793" spans="1:50" ht="24.75" hidden="1" customHeight="1" x14ac:dyDescent="0.15">
      <c r="A793" s="620"/>
      <c r="B793" s="621"/>
      <c r="C793" s="621"/>
      <c r="D793" s="621"/>
      <c r="E793" s="621"/>
      <c r="F793" s="622"/>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20"/>
      <c r="B794" s="621"/>
      <c r="C794" s="621"/>
      <c r="D794" s="621"/>
      <c r="E794" s="621"/>
      <c r="F794" s="622"/>
      <c r="G794" s="801"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4"/>
      <c r="AC794" s="801"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15">
      <c r="A795" s="620"/>
      <c r="B795" s="621"/>
      <c r="C795" s="621"/>
      <c r="D795" s="621"/>
      <c r="E795" s="621"/>
      <c r="F795" s="622"/>
      <c r="G795" s="592" t="s">
        <v>507</v>
      </c>
      <c r="H795" s="593"/>
      <c r="I795" s="593"/>
      <c r="J795" s="593"/>
      <c r="K795" s="594"/>
      <c r="L795" s="653"/>
      <c r="M795" s="654"/>
      <c r="N795" s="654"/>
      <c r="O795" s="654"/>
      <c r="P795" s="654"/>
      <c r="Q795" s="654"/>
      <c r="R795" s="654"/>
      <c r="S795" s="654"/>
      <c r="T795" s="654"/>
      <c r="U795" s="654"/>
      <c r="V795" s="654"/>
      <c r="W795" s="654"/>
      <c r="X795" s="655"/>
      <c r="Y795" s="374"/>
      <c r="Z795" s="375"/>
      <c r="AA795" s="375"/>
      <c r="AB795" s="791"/>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15">
      <c r="A796" s="620"/>
      <c r="B796" s="621"/>
      <c r="C796" s="621"/>
      <c r="D796" s="621"/>
      <c r="E796" s="621"/>
      <c r="F796" s="622"/>
      <c r="G796" s="592" t="s">
        <v>507</v>
      </c>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20"/>
      <c r="B797" s="621"/>
      <c r="C797" s="621"/>
      <c r="D797" s="621"/>
      <c r="E797" s="621"/>
      <c r="F797" s="622"/>
      <c r="G797" s="592" t="s">
        <v>507</v>
      </c>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20"/>
      <c r="B798" s="621"/>
      <c r="C798" s="621"/>
      <c r="D798" s="621"/>
      <c r="E798" s="621"/>
      <c r="F798" s="622"/>
      <c r="G798" s="592" t="s">
        <v>507</v>
      </c>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20"/>
      <c r="B799" s="621"/>
      <c r="C799" s="621"/>
      <c r="D799" s="621"/>
      <c r="E799" s="621"/>
      <c r="F799" s="622"/>
      <c r="G799" s="592" t="s">
        <v>507</v>
      </c>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20"/>
      <c r="B800" s="621"/>
      <c r="C800" s="621"/>
      <c r="D800" s="621"/>
      <c r="E800" s="621"/>
      <c r="F800" s="622"/>
      <c r="G800" s="592" t="s">
        <v>507</v>
      </c>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20"/>
      <c r="B801" s="621"/>
      <c r="C801" s="621"/>
      <c r="D801" s="621"/>
      <c r="E801" s="621"/>
      <c r="F801" s="622"/>
      <c r="G801" s="592" t="s">
        <v>507</v>
      </c>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20"/>
      <c r="B802" s="621"/>
      <c r="C802" s="621"/>
      <c r="D802" s="621"/>
      <c r="E802" s="621"/>
      <c r="F802" s="622"/>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20"/>
      <c r="B803" s="621"/>
      <c r="C803" s="621"/>
      <c r="D803" s="621"/>
      <c r="E803" s="621"/>
      <c r="F803" s="622"/>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20"/>
      <c r="B804" s="621"/>
      <c r="C804" s="621"/>
      <c r="D804" s="621"/>
      <c r="E804" s="621"/>
      <c r="F804" s="622"/>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20"/>
      <c r="B805" s="621"/>
      <c r="C805" s="621"/>
      <c r="D805" s="621"/>
      <c r="E805" s="621"/>
      <c r="F805" s="622"/>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20"/>
      <c r="B806" s="621"/>
      <c r="C806" s="621"/>
      <c r="D806" s="621"/>
      <c r="E806" s="621"/>
      <c r="F806" s="622"/>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20"/>
      <c r="B807" s="621"/>
      <c r="C807" s="621"/>
      <c r="D807" s="621"/>
      <c r="E807" s="621"/>
      <c r="F807" s="622"/>
      <c r="G807" s="801"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4"/>
      <c r="AC807" s="801"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1"/>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0"/>
      <c r="B810" s="621"/>
      <c r="C810" s="621"/>
      <c r="D810" s="621"/>
      <c r="E810" s="621"/>
      <c r="F810" s="622"/>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0"/>
      <c r="B811" s="621"/>
      <c r="C811" s="621"/>
      <c r="D811" s="621"/>
      <c r="E811" s="621"/>
      <c r="F811" s="622"/>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0"/>
      <c r="B812" s="621"/>
      <c r="C812" s="621"/>
      <c r="D812" s="621"/>
      <c r="E812" s="621"/>
      <c r="F812" s="622"/>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0"/>
      <c r="B813" s="621"/>
      <c r="C813" s="621"/>
      <c r="D813" s="621"/>
      <c r="E813" s="621"/>
      <c r="F813" s="622"/>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0"/>
      <c r="B814" s="621"/>
      <c r="C814" s="621"/>
      <c r="D814" s="621"/>
      <c r="E814" s="621"/>
      <c r="F814" s="622"/>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0"/>
      <c r="B815" s="621"/>
      <c r="C815" s="621"/>
      <c r="D815" s="621"/>
      <c r="E815" s="621"/>
      <c r="F815" s="622"/>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0"/>
      <c r="B816" s="621"/>
      <c r="C816" s="621"/>
      <c r="D816" s="621"/>
      <c r="E816" s="621"/>
      <c r="F816" s="622"/>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20"/>
      <c r="B817" s="621"/>
      <c r="C817" s="621"/>
      <c r="D817" s="621"/>
      <c r="E817" s="621"/>
      <c r="F817" s="622"/>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20"/>
      <c r="B818" s="621"/>
      <c r="C818" s="621"/>
      <c r="D818" s="621"/>
      <c r="E818" s="621"/>
      <c r="F818" s="622"/>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20"/>
      <c r="B819" s="621"/>
      <c r="C819" s="621"/>
      <c r="D819" s="621"/>
      <c r="E819" s="621"/>
      <c r="F819" s="622"/>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20"/>
      <c r="B820" s="621"/>
      <c r="C820" s="621"/>
      <c r="D820" s="621"/>
      <c r="E820" s="621"/>
      <c r="F820" s="622"/>
      <c r="G820" s="801"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4"/>
      <c r="AC820" s="801"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1"/>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0"/>
      <c r="B823" s="621"/>
      <c r="C823" s="621"/>
      <c r="D823" s="621"/>
      <c r="E823" s="621"/>
      <c r="F823" s="622"/>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0"/>
      <c r="B824" s="621"/>
      <c r="C824" s="621"/>
      <c r="D824" s="621"/>
      <c r="E824" s="621"/>
      <c r="F824" s="622"/>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0"/>
      <c r="B825" s="621"/>
      <c r="C825" s="621"/>
      <c r="D825" s="621"/>
      <c r="E825" s="621"/>
      <c r="F825" s="622"/>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0"/>
      <c r="B826" s="621"/>
      <c r="C826" s="621"/>
      <c r="D826" s="621"/>
      <c r="E826" s="621"/>
      <c r="F826" s="622"/>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0"/>
      <c r="B827" s="621"/>
      <c r="C827" s="621"/>
      <c r="D827" s="621"/>
      <c r="E827" s="621"/>
      <c r="F827" s="622"/>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0"/>
      <c r="B828" s="621"/>
      <c r="C828" s="621"/>
      <c r="D828" s="621"/>
      <c r="E828" s="621"/>
      <c r="F828" s="622"/>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0"/>
      <c r="B829" s="621"/>
      <c r="C829" s="621"/>
      <c r="D829" s="621"/>
      <c r="E829" s="621"/>
      <c r="F829" s="622"/>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0"/>
      <c r="B830" s="621"/>
      <c r="C830" s="621"/>
      <c r="D830" s="621"/>
      <c r="E830" s="621"/>
      <c r="F830" s="622"/>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20"/>
      <c r="B831" s="621"/>
      <c r="C831" s="621"/>
      <c r="D831" s="621"/>
      <c r="E831" s="621"/>
      <c r="F831" s="622"/>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6" customHeight="1" x14ac:dyDescent="0.15">
      <c r="A838" s="362">
        <v>1</v>
      </c>
      <c r="B838" s="362">
        <v>1</v>
      </c>
      <c r="C838" s="347" t="s">
        <v>544</v>
      </c>
      <c r="D838" s="333"/>
      <c r="E838" s="333"/>
      <c r="F838" s="333"/>
      <c r="G838" s="333"/>
      <c r="H838" s="333"/>
      <c r="I838" s="333"/>
      <c r="J838" s="334">
        <v>8050005005206</v>
      </c>
      <c r="K838" s="335"/>
      <c r="L838" s="335"/>
      <c r="M838" s="335"/>
      <c r="N838" s="335"/>
      <c r="O838" s="335"/>
      <c r="P838" s="348" t="s">
        <v>545</v>
      </c>
      <c r="Q838" s="336"/>
      <c r="R838" s="336"/>
      <c r="S838" s="336"/>
      <c r="T838" s="336"/>
      <c r="U838" s="336"/>
      <c r="V838" s="336"/>
      <c r="W838" s="336"/>
      <c r="X838" s="336"/>
      <c r="Y838" s="337">
        <v>1694</v>
      </c>
      <c r="Z838" s="338"/>
      <c r="AA838" s="338"/>
      <c r="AB838" s="339"/>
      <c r="AC838" s="349" t="s">
        <v>546</v>
      </c>
      <c r="AD838" s="357"/>
      <c r="AE838" s="357"/>
      <c r="AF838" s="357"/>
      <c r="AG838" s="357"/>
      <c r="AH838" s="358" t="s">
        <v>543</v>
      </c>
      <c r="AI838" s="359"/>
      <c r="AJ838" s="359"/>
      <c r="AK838" s="359"/>
      <c r="AL838" s="343" t="s">
        <v>547</v>
      </c>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47"/>
      <c r="D842" s="333"/>
      <c r="E842" s="333"/>
      <c r="F842" s="333"/>
      <c r="G842" s="333"/>
      <c r="H842" s="333"/>
      <c r="I842" s="333"/>
      <c r="J842" s="334"/>
      <c r="K842" s="335"/>
      <c r="L842" s="335"/>
      <c r="M842" s="335"/>
      <c r="N842" s="335"/>
      <c r="O842" s="335"/>
      <c r="P842" s="348"/>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47"/>
      <c r="D843" s="333"/>
      <c r="E843" s="333"/>
      <c r="F843" s="333"/>
      <c r="G843" s="333"/>
      <c r="H843" s="333"/>
      <c r="I843" s="333"/>
      <c r="J843" s="334"/>
      <c r="K843" s="335"/>
      <c r="L843" s="335"/>
      <c r="M843" s="335"/>
      <c r="N843" s="335"/>
      <c r="O843" s="335"/>
      <c r="P843" s="348"/>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47"/>
      <c r="D844" s="333"/>
      <c r="E844" s="333"/>
      <c r="F844" s="333"/>
      <c r="G844" s="333"/>
      <c r="H844" s="333"/>
      <c r="I844" s="333"/>
      <c r="J844" s="334"/>
      <c r="K844" s="335"/>
      <c r="L844" s="335"/>
      <c r="M844" s="335"/>
      <c r="N844" s="335"/>
      <c r="O844" s="335"/>
      <c r="P844" s="348"/>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5.25" customHeight="1" x14ac:dyDescent="0.15">
      <c r="A871" s="362">
        <v>1</v>
      </c>
      <c r="B871" s="362">
        <v>1</v>
      </c>
      <c r="C871" s="347" t="s">
        <v>563</v>
      </c>
      <c r="D871" s="333"/>
      <c r="E871" s="333"/>
      <c r="F871" s="333"/>
      <c r="G871" s="333"/>
      <c r="H871" s="333"/>
      <c r="I871" s="333"/>
      <c r="J871" s="334">
        <v>6010001196062</v>
      </c>
      <c r="K871" s="335"/>
      <c r="L871" s="335"/>
      <c r="M871" s="335"/>
      <c r="N871" s="335"/>
      <c r="O871" s="335"/>
      <c r="P871" s="348" t="s">
        <v>552</v>
      </c>
      <c r="Q871" s="336"/>
      <c r="R871" s="336"/>
      <c r="S871" s="336"/>
      <c r="T871" s="336"/>
      <c r="U871" s="336"/>
      <c r="V871" s="336"/>
      <c r="W871" s="336"/>
      <c r="X871" s="336"/>
      <c r="Y871" s="337">
        <v>639</v>
      </c>
      <c r="Z871" s="338"/>
      <c r="AA871" s="338"/>
      <c r="AB871" s="339"/>
      <c r="AC871" s="349" t="s">
        <v>295</v>
      </c>
      <c r="AD871" s="357"/>
      <c r="AE871" s="357"/>
      <c r="AF871" s="357"/>
      <c r="AG871" s="357"/>
      <c r="AH871" s="358">
        <v>1</v>
      </c>
      <c r="AI871" s="359"/>
      <c r="AJ871" s="359"/>
      <c r="AK871" s="359"/>
      <c r="AL871" s="343">
        <v>99.7</v>
      </c>
      <c r="AM871" s="344"/>
      <c r="AN871" s="344"/>
      <c r="AO871" s="345"/>
      <c r="AP871" s="346"/>
      <c r="AQ871" s="346"/>
      <c r="AR871" s="346"/>
      <c r="AS871" s="346"/>
      <c r="AT871" s="346"/>
      <c r="AU871" s="346"/>
      <c r="AV871" s="346"/>
      <c r="AW871" s="346"/>
      <c r="AX871" s="346"/>
    </row>
    <row r="872" spans="1:50" ht="35.25" customHeight="1" x14ac:dyDescent="0.15">
      <c r="A872" s="362">
        <v>2</v>
      </c>
      <c r="B872" s="362">
        <v>1</v>
      </c>
      <c r="C872" s="347" t="s">
        <v>559</v>
      </c>
      <c r="D872" s="333"/>
      <c r="E872" s="333"/>
      <c r="F872" s="333"/>
      <c r="G872" s="333"/>
      <c r="H872" s="333"/>
      <c r="I872" s="333"/>
      <c r="J872" s="334">
        <v>2010601026556</v>
      </c>
      <c r="K872" s="335"/>
      <c r="L872" s="335"/>
      <c r="M872" s="335"/>
      <c r="N872" s="335"/>
      <c r="O872" s="335"/>
      <c r="P872" s="348" t="s">
        <v>553</v>
      </c>
      <c r="Q872" s="336"/>
      <c r="R872" s="336"/>
      <c r="S872" s="336"/>
      <c r="T872" s="336"/>
      <c r="U872" s="336"/>
      <c r="V872" s="336"/>
      <c r="W872" s="336"/>
      <c r="X872" s="336"/>
      <c r="Y872" s="337">
        <v>525</v>
      </c>
      <c r="Z872" s="338"/>
      <c r="AA872" s="338"/>
      <c r="AB872" s="339"/>
      <c r="AC872" s="349" t="s">
        <v>300</v>
      </c>
      <c r="AD872" s="349"/>
      <c r="AE872" s="349"/>
      <c r="AF872" s="349"/>
      <c r="AG872" s="349"/>
      <c r="AH872" s="358">
        <v>1</v>
      </c>
      <c r="AI872" s="359"/>
      <c r="AJ872" s="359"/>
      <c r="AK872" s="359"/>
      <c r="AL872" s="343">
        <v>100</v>
      </c>
      <c r="AM872" s="344"/>
      <c r="AN872" s="344"/>
      <c r="AO872" s="345"/>
      <c r="AP872" s="346"/>
      <c r="AQ872" s="346"/>
      <c r="AR872" s="346"/>
      <c r="AS872" s="346"/>
      <c r="AT872" s="346"/>
      <c r="AU872" s="346"/>
      <c r="AV872" s="346"/>
      <c r="AW872" s="346"/>
      <c r="AX872" s="346"/>
    </row>
    <row r="873" spans="1:50" ht="35.25" customHeight="1" x14ac:dyDescent="0.15">
      <c r="A873" s="362">
        <v>3</v>
      </c>
      <c r="B873" s="362">
        <v>1</v>
      </c>
      <c r="C873" s="347" t="s">
        <v>562</v>
      </c>
      <c r="D873" s="333"/>
      <c r="E873" s="333"/>
      <c r="F873" s="333"/>
      <c r="G873" s="333"/>
      <c r="H873" s="333"/>
      <c r="I873" s="333"/>
      <c r="J873" s="334">
        <v>1010801001748</v>
      </c>
      <c r="K873" s="335"/>
      <c r="L873" s="335"/>
      <c r="M873" s="335"/>
      <c r="N873" s="335"/>
      <c r="O873" s="335"/>
      <c r="P873" s="348" t="s">
        <v>540</v>
      </c>
      <c r="Q873" s="336"/>
      <c r="R873" s="336"/>
      <c r="S873" s="336"/>
      <c r="T873" s="336"/>
      <c r="U873" s="336"/>
      <c r="V873" s="336"/>
      <c r="W873" s="336"/>
      <c r="X873" s="336"/>
      <c r="Y873" s="337">
        <v>106</v>
      </c>
      <c r="Z873" s="338"/>
      <c r="AA873" s="338"/>
      <c r="AB873" s="339"/>
      <c r="AC873" s="349" t="s">
        <v>295</v>
      </c>
      <c r="AD873" s="349"/>
      <c r="AE873" s="349"/>
      <c r="AF873" s="349"/>
      <c r="AG873" s="349"/>
      <c r="AH873" s="341">
        <v>1</v>
      </c>
      <c r="AI873" s="342"/>
      <c r="AJ873" s="342"/>
      <c r="AK873" s="342"/>
      <c r="AL873" s="343">
        <v>99.8</v>
      </c>
      <c r="AM873" s="344"/>
      <c r="AN873" s="344"/>
      <c r="AO873" s="345"/>
      <c r="AP873" s="346"/>
      <c r="AQ873" s="346"/>
      <c r="AR873" s="346"/>
      <c r="AS873" s="346"/>
      <c r="AT873" s="346"/>
      <c r="AU873" s="346"/>
      <c r="AV873" s="346"/>
      <c r="AW873" s="346"/>
      <c r="AX873" s="346"/>
    </row>
    <row r="874" spans="1:50" ht="35.25" customHeight="1" x14ac:dyDescent="0.15">
      <c r="A874" s="362">
        <v>4</v>
      </c>
      <c r="B874" s="362">
        <v>1</v>
      </c>
      <c r="C874" s="347" t="s">
        <v>560</v>
      </c>
      <c r="D874" s="333"/>
      <c r="E874" s="333"/>
      <c r="F874" s="333"/>
      <c r="G874" s="333"/>
      <c r="H874" s="333"/>
      <c r="I874" s="333"/>
      <c r="J874" s="334">
        <v>6040001026134</v>
      </c>
      <c r="K874" s="335"/>
      <c r="L874" s="335"/>
      <c r="M874" s="335"/>
      <c r="N874" s="335"/>
      <c r="O874" s="335"/>
      <c r="P874" s="348" t="s">
        <v>554</v>
      </c>
      <c r="Q874" s="336"/>
      <c r="R874" s="336"/>
      <c r="S874" s="336"/>
      <c r="T874" s="336"/>
      <c r="U874" s="336"/>
      <c r="V874" s="336"/>
      <c r="W874" s="336"/>
      <c r="X874" s="336"/>
      <c r="Y874" s="337">
        <v>100</v>
      </c>
      <c r="Z874" s="338"/>
      <c r="AA874" s="338"/>
      <c r="AB874" s="339"/>
      <c r="AC874" s="349" t="s">
        <v>295</v>
      </c>
      <c r="AD874" s="349"/>
      <c r="AE874" s="349"/>
      <c r="AF874" s="349"/>
      <c r="AG874" s="349"/>
      <c r="AH874" s="341">
        <v>1</v>
      </c>
      <c r="AI874" s="342"/>
      <c r="AJ874" s="342"/>
      <c r="AK874" s="342"/>
      <c r="AL874" s="343">
        <v>91.5</v>
      </c>
      <c r="AM874" s="344"/>
      <c r="AN874" s="344"/>
      <c r="AO874" s="345"/>
      <c r="AP874" s="346"/>
      <c r="AQ874" s="346"/>
      <c r="AR874" s="346"/>
      <c r="AS874" s="346"/>
      <c r="AT874" s="346"/>
      <c r="AU874" s="346"/>
      <c r="AV874" s="346"/>
      <c r="AW874" s="346"/>
      <c r="AX874" s="346"/>
    </row>
    <row r="875" spans="1:50" ht="35.25" customHeight="1" x14ac:dyDescent="0.15">
      <c r="A875" s="362">
        <v>5</v>
      </c>
      <c r="B875" s="362">
        <v>1</v>
      </c>
      <c r="C875" s="347" t="s">
        <v>564</v>
      </c>
      <c r="D875" s="333"/>
      <c r="E875" s="333"/>
      <c r="F875" s="333"/>
      <c r="G875" s="333"/>
      <c r="H875" s="333"/>
      <c r="I875" s="333"/>
      <c r="J875" s="334">
        <v>4430001014340</v>
      </c>
      <c r="K875" s="335"/>
      <c r="L875" s="335"/>
      <c r="M875" s="335"/>
      <c r="N875" s="335"/>
      <c r="O875" s="335"/>
      <c r="P875" s="336" t="s">
        <v>541</v>
      </c>
      <c r="Q875" s="336"/>
      <c r="R875" s="336"/>
      <c r="S875" s="336"/>
      <c r="T875" s="336"/>
      <c r="U875" s="336"/>
      <c r="V875" s="336"/>
      <c r="W875" s="336"/>
      <c r="X875" s="336"/>
      <c r="Y875" s="337">
        <v>92</v>
      </c>
      <c r="Z875" s="338"/>
      <c r="AA875" s="338"/>
      <c r="AB875" s="339"/>
      <c r="AC875" s="340" t="s">
        <v>295</v>
      </c>
      <c r="AD875" s="340"/>
      <c r="AE875" s="340"/>
      <c r="AF875" s="340"/>
      <c r="AG875" s="340"/>
      <c r="AH875" s="341">
        <v>1</v>
      </c>
      <c r="AI875" s="342"/>
      <c r="AJ875" s="342"/>
      <c r="AK875" s="342"/>
      <c r="AL875" s="343">
        <v>62.7</v>
      </c>
      <c r="AM875" s="344"/>
      <c r="AN875" s="344"/>
      <c r="AO875" s="345"/>
      <c r="AP875" s="346"/>
      <c r="AQ875" s="346"/>
      <c r="AR875" s="346"/>
      <c r="AS875" s="346"/>
      <c r="AT875" s="346"/>
      <c r="AU875" s="346"/>
      <c r="AV875" s="346"/>
      <c r="AW875" s="346"/>
      <c r="AX875" s="346"/>
    </row>
    <row r="876" spans="1:50" ht="35.25" customHeight="1" x14ac:dyDescent="0.15">
      <c r="A876" s="362">
        <v>6</v>
      </c>
      <c r="B876" s="362">
        <v>1</v>
      </c>
      <c r="C876" s="347" t="s">
        <v>565</v>
      </c>
      <c r="D876" s="333"/>
      <c r="E876" s="333"/>
      <c r="F876" s="333"/>
      <c r="G876" s="333"/>
      <c r="H876" s="333"/>
      <c r="I876" s="333"/>
      <c r="J876" s="334">
        <v>6130001021068</v>
      </c>
      <c r="K876" s="335"/>
      <c r="L876" s="335"/>
      <c r="M876" s="335"/>
      <c r="N876" s="335"/>
      <c r="O876" s="335"/>
      <c r="P876" s="336" t="s">
        <v>542</v>
      </c>
      <c r="Q876" s="336"/>
      <c r="R876" s="336"/>
      <c r="S876" s="336"/>
      <c r="T876" s="336"/>
      <c r="U876" s="336"/>
      <c r="V876" s="336"/>
      <c r="W876" s="336"/>
      <c r="X876" s="336"/>
      <c r="Y876" s="337">
        <v>59</v>
      </c>
      <c r="Z876" s="338"/>
      <c r="AA876" s="338"/>
      <c r="AB876" s="339"/>
      <c r="AC876" s="340" t="s">
        <v>295</v>
      </c>
      <c r="AD876" s="340"/>
      <c r="AE876" s="340"/>
      <c r="AF876" s="340"/>
      <c r="AG876" s="340"/>
      <c r="AH876" s="341">
        <v>1</v>
      </c>
      <c r="AI876" s="342"/>
      <c r="AJ876" s="342"/>
      <c r="AK876" s="342"/>
      <c r="AL876" s="343">
        <v>99.48</v>
      </c>
      <c r="AM876" s="344"/>
      <c r="AN876" s="344"/>
      <c r="AO876" s="345"/>
      <c r="AP876" s="346"/>
      <c r="AQ876" s="346"/>
      <c r="AR876" s="346"/>
      <c r="AS876" s="346"/>
      <c r="AT876" s="346"/>
      <c r="AU876" s="346"/>
      <c r="AV876" s="346"/>
      <c r="AW876" s="346"/>
      <c r="AX876" s="346"/>
    </row>
    <row r="877" spans="1:50" ht="35.25" customHeight="1" x14ac:dyDescent="0.15">
      <c r="A877" s="362">
        <v>7</v>
      </c>
      <c r="B877" s="362">
        <v>1</v>
      </c>
      <c r="C877" s="347" t="s">
        <v>561</v>
      </c>
      <c r="D877" s="333"/>
      <c r="E877" s="333"/>
      <c r="F877" s="333"/>
      <c r="G877" s="333"/>
      <c r="H877" s="333"/>
      <c r="I877" s="333"/>
      <c r="J877" s="334">
        <v>6430001027761</v>
      </c>
      <c r="K877" s="335"/>
      <c r="L877" s="335"/>
      <c r="M877" s="335"/>
      <c r="N877" s="335"/>
      <c r="O877" s="335"/>
      <c r="P877" s="348" t="s">
        <v>556</v>
      </c>
      <c r="Q877" s="336"/>
      <c r="R877" s="336"/>
      <c r="S877" s="336"/>
      <c r="T877" s="336"/>
      <c r="U877" s="336"/>
      <c r="V877" s="336"/>
      <c r="W877" s="336"/>
      <c r="X877" s="336"/>
      <c r="Y877" s="337">
        <v>56</v>
      </c>
      <c r="Z877" s="338"/>
      <c r="AA877" s="338"/>
      <c r="AB877" s="339"/>
      <c r="AC877" s="340" t="s">
        <v>295</v>
      </c>
      <c r="AD877" s="340"/>
      <c r="AE877" s="340"/>
      <c r="AF877" s="340"/>
      <c r="AG877" s="340"/>
      <c r="AH877" s="341">
        <v>1</v>
      </c>
      <c r="AI877" s="342"/>
      <c r="AJ877" s="342"/>
      <c r="AK877" s="342"/>
      <c r="AL877" s="343">
        <v>79.5</v>
      </c>
      <c r="AM877" s="344"/>
      <c r="AN877" s="344"/>
      <c r="AO877" s="345"/>
      <c r="AP877" s="346"/>
      <c r="AQ877" s="346"/>
      <c r="AR877" s="346"/>
      <c r="AS877" s="346"/>
      <c r="AT877" s="346"/>
      <c r="AU877" s="346"/>
      <c r="AV877" s="346"/>
      <c r="AW877" s="346"/>
      <c r="AX877" s="346"/>
    </row>
    <row r="878" spans="1:50" ht="35.25" customHeight="1" x14ac:dyDescent="0.15">
      <c r="A878" s="362">
        <v>8</v>
      </c>
      <c r="B878" s="362">
        <v>1</v>
      </c>
      <c r="C878" s="347" t="s">
        <v>566</v>
      </c>
      <c r="D878" s="333"/>
      <c r="E878" s="333"/>
      <c r="F878" s="333"/>
      <c r="G878" s="333"/>
      <c r="H878" s="333"/>
      <c r="I878" s="333"/>
      <c r="J878" s="334">
        <v>5050001008850</v>
      </c>
      <c r="K878" s="335"/>
      <c r="L878" s="335"/>
      <c r="M878" s="335"/>
      <c r="N878" s="335"/>
      <c r="O878" s="335"/>
      <c r="P878" s="348" t="s">
        <v>557</v>
      </c>
      <c r="Q878" s="336"/>
      <c r="R878" s="336"/>
      <c r="S878" s="336"/>
      <c r="T878" s="336"/>
      <c r="U878" s="336"/>
      <c r="V878" s="336"/>
      <c r="W878" s="336"/>
      <c r="X878" s="336"/>
      <c r="Y878" s="337">
        <v>46</v>
      </c>
      <c r="Z878" s="338"/>
      <c r="AA878" s="338"/>
      <c r="AB878" s="339"/>
      <c r="AC878" s="340" t="s">
        <v>295</v>
      </c>
      <c r="AD878" s="340"/>
      <c r="AE878" s="340"/>
      <c r="AF878" s="340"/>
      <c r="AG878" s="340"/>
      <c r="AH878" s="341">
        <v>3</v>
      </c>
      <c r="AI878" s="342"/>
      <c r="AJ878" s="342"/>
      <c r="AK878" s="342"/>
      <c r="AL878" s="343">
        <v>77.400000000000006</v>
      </c>
      <c r="AM878" s="344"/>
      <c r="AN878" s="344"/>
      <c r="AO878" s="345"/>
      <c r="AP878" s="346"/>
      <c r="AQ878" s="346"/>
      <c r="AR878" s="346"/>
      <c r="AS878" s="346"/>
      <c r="AT878" s="346"/>
      <c r="AU878" s="346"/>
      <c r="AV878" s="346"/>
      <c r="AW878" s="346"/>
      <c r="AX878" s="346"/>
    </row>
    <row r="879" spans="1:50" ht="44.25" customHeight="1" x14ac:dyDescent="0.15">
      <c r="A879" s="362">
        <v>9</v>
      </c>
      <c r="B879" s="362">
        <v>1</v>
      </c>
      <c r="C879" s="347" t="s">
        <v>568</v>
      </c>
      <c r="D879" s="333"/>
      <c r="E879" s="333"/>
      <c r="F879" s="333"/>
      <c r="G879" s="333"/>
      <c r="H879" s="333"/>
      <c r="I879" s="333"/>
      <c r="J879" s="334">
        <v>8011101012660</v>
      </c>
      <c r="K879" s="335"/>
      <c r="L879" s="335"/>
      <c r="M879" s="335"/>
      <c r="N879" s="335"/>
      <c r="O879" s="335"/>
      <c r="P879" s="336" t="s">
        <v>555</v>
      </c>
      <c r="Q879" s="336"/>
      <c r="R879" s="336"/>
      <c r="S879" s="336"/>
      <c r="T879" s="336"/>
      <c r="U879" s="336"/>
      <c r="V879" s="336"/>
      <c r="W879" s="336"/>
      <c r="X879" s="336"/>
      <c r="Y879" s="337">
        <v>34</v>
      </c>
      <c r="Z879" s="338"/>
      <c r="AA879" s="338"/>
      <c r="AB879" s="339"/>
      <c r="AC879" s="340" t="s">
        <v>295</v>
      </c>
      <c r="AD879" s="340"/>
      <c r="AE879" s="340"/>
      <c r="AF879" s="340"/>
      <c r="AG879" s="340"/>
      <c r="AH879" s="341">
        <v>3</v>
      </c>
      <c r="AI879" s="342"/>
      <c r="AJ879" s="342"/>
      <c r="AK879" s="342"/>
      <c r="AL879" s="343">
        <v>59.89</v>
      </c>
      <c r="AM879" s="344"/>
      <c r="AN879" s="344"/>
      <c r="AO879" s="345"/>
      <c r="AP879" s="346"/>
      <c r="AQ879" s="346"/>
      <c r="AR879" s="346"/>
      <c r="AS879" s="346"/>
      <c r="AT879" s="346"/>
      <c r="AU879" s="346"/>
      <c r="AV879" s="346"/>
      <c r="AW879" s="346"/>
      <c r="AX879" s="346"/>
    </row>
    <row r="880" spans="1:50" ht="35.25" customHeight="1" x14ac:dyDescent="0.15">
      <c r="A880" s="362">
        <v>10</v>
      </c>
      <c r="B880" s="362">
        <v>1</v>
      </c>
      <c r="C880" s="347" t="s">
        <v>569</v>
      </c>
      <c r="D880" s="333"/>
      <c r="E880" s="333"/>
      <c r="F880" s="333"/>
      <c r="G880" s="333"/>
      <c r="H880" s="333"/>
      <c r="I880" s="333"/>
      <c r="J880" s="334">
        <v>7430001045853</v>
      </c>
      <c r="K880" s="335"/>
      <c r="L880" s="335"/>
      <c r="M880" s="335"/>
      <c r="N880" s="335"/>
      <c r="O880" s="335"/>
      <c r="P880" s="348" t="s">
        <v>558</v>
      </c>
      <c r="Q880" s="336"/>
      <c r="R880" s="336"/>
      <c r="S880" s="336"/>
      <c r="T880" s="336"/>
      <c r="U880" s="336"/>
      <c r="V880" s="336"/>
      <c r="W880" s="336"/>
      <c r="X880" s="336"/>
      <c r="Y880" s="337">
        <v>16</v>
      </c>
      <c r="Z880" s="338"/>
      <c r="AA880" s="338"/>
      <c r="AB880" s="339"/>
      <c r="AC880" s="340" t="s">
        <v>295</v>
      </c>
      <c r="AD880" s="340"/>
      <c r="AE880" s="340"/>
      <c r="AF880" s="340"/>
      <c r="AG880" s="340"/>
      <c r="AH880" s="341">
        <v>1</v>
      </c>
      <c r="AI880" s="342"/>
      <c r="AJ880" s="342"/>
      <c r="AK880" s="342"/>
      <c r="AL880" s="343">
        <v>90.9</v>
      </c>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5.25"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59055118110236227" right="0.59055118110236227" top="0.59055118110236227" bottom="0.39370078740157483" header="0.51181102362204722" footer="0.51181102362204722"/>
  <pageSetup paperSize="9" scale="68" fitToHeight="0" orientation="portrait" r:id="rId1"/>
  <headerFooter differentFirst="1" alignWithMargins="0"/>
  <rowBreaks count="4" manualBreakCount="4">
    <brk id="117" max="49" man="1"/>
    <brk id="714" max="49" man="1"/>
    <brk id="735"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28" sqref="L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487</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487</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福島　啓文</cp:lastModifiedBy>
  <cp:lastPrinted>2020-06-18T01:14:11Z</cp:lastPrinted>
  <dcterms:created xsi:type="dcterms:W3CDTF">2012-03-13T00:50:25Z</dcterms:created>
  <dcterms:modified xsi:type="dcterms:W3CDTF">2020-09-14T02:07:40Z</dcterms:modified>
</cp:coreProperties>
</file>