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⑩建設業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<sst xmlns="http://schemas.openxmlformats.org/spreadsheetml/2006/main" count="2192" uniqueCount="556">
  <si>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</si>
  <si>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</si>
  <si>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</si>
  <si>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</si>
  <si>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</si>
  <si>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</si>
  <si>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</si>
  <si>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</si>
  <si>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</si>
  <si>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</si>
  <si>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</si>
  <si>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</si>
  <si>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</si>
  <si>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</si>
  <si>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</si>
  <si>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</si>
  <si>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</si>
  <si>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</si>
  <si>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</si>
  <si>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</si>
  <si>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</si>
  <si>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</si>
  <si>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</si>
  <si>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</si>
  <si>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</si>
  <si>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</si>
  <si>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</si>
  <si>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</si>
  <si>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</si>
  <si>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</si>
  <si>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</si>
  <si>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</si>
  <si>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</si>
  <si>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</si>
  <si>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</si>
  <si>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</si>
  <si>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</si>
  <si>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</si>
  <si>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</si>
  <si>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</si>
  <si>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</si>
  <si>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</si>
  <si>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</si>
  <si>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</si>
  <si>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</si>
  <si>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</si>
  <si>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</si>
  <si>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</si>
  <si>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</si>
  <si>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</si>
  <si>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</si>
  <si>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</si>
  <si>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</si>
  <si>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</si>
  <si>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</si>
  <si>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</si>
  <si>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</si>
  <si>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</si>
  <si>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</si>
  <si>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</si>
  <si>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</si>
  <si>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</si>
  <si>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</si>
  <si>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</si>
  <si>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</si>
  <si>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</si>
  <si>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</si>
  <si>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</si>
  <si>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</si>
  <si>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</si>
  <si>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</si>
  <si>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</si>
  <si>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</si>
  <si>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</si>
  <si>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</si>
  <si>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</si>
  <si>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</si>
  <si>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</si>
  <si>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</si>
  <si>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</si>
  <si>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</si>
  <si>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</si>
  <si>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</si>
  <si>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</si>
  <si>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</si>
  <si>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</si>
  <si>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</si>
  <si>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</si>
  <si>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</si>
  <si>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</si>
  <si>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</si>
  <si>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</si>
  <si>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</si>
  <si>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</si>
  <si>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</si>
  <si>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</si>
  <si>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</si>
  <si>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</si>
  <si>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</si>
  <si>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</si>
  <si>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</si>
  <si>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</si>
  <si>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</si>
  <si>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</si>
  <si>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</si>
  <si>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</si>
  <si>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</si>
  <si>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</si>
  <si>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</si>
  <si>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</si>
  <si>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</si>
  <si>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</si>
  <si>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</si>
  <si>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</si>
  <si>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</si>
  <si>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</si>
  <si>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</si>
  <si>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</si>
  <si>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</si>
  <si>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</si>
  <si>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</si>
  <si>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</si>
  <si>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</si>
  <si>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</si>
  <si>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</si>
  <si>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</si>
  <si>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</si>
  <si>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</si>
  <si>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</si>
  <si>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</si>
  <si>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</si>
  <si>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</si>
  <si>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</si>
  <si>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</si>
  <si>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</si>
  <si>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</si>
  <si>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</si>
  <si>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</si>
  <si>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</si>
  <si>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</si>
  <si>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</si>
  <si>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</si>
  <si>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</si>
  <si>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</si>
  <si>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</si>
  <si>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</si>
  <si>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</si>
  <si>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</si>
  <si>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</si>
  <si>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</si>
  <si>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</si>
  <si>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</si>
  <si>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</si>
  <si>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</si>
  <si>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</si>
  <si>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</si>
  <si>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</si>
  <si>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</si>
  <si>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</si>
  <si>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</si>
  <si>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</si>
  <si>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</si>
  <si>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</si>
  <si>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</si>
  <si>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</si>
  <si>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</si>
  <si>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</si>
  <si>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</si>
  <si>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</si>
  <si>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</si>
  <si>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</si>
  <si>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</si>
  <si>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</si>
  <si>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</si>
  <si>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</si>
  <si>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</si>
  <si>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</si>
  <si>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</si>
  <si>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</si>
  <si>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</si>
  <si>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</si>
  <si>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</si>
  <si>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</si>
  <si>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</si>
  <si>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</si>
  <si>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</si>
  <si>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</si>
  <si>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</si>
  <si>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</si>
  <si>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</si>
  <si>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</si>
  <si>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</si>
  <si>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</si>
  <si>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</si>
  <si>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</si>
  <si>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</si>
  <si>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</si>
  <si>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</si>
  <si>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</si>
  <si>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</si>
  <si>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</si>
  <si>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</si>
  <si>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</si>
  <si>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</si>
  <si>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</si>
  <si>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</si>
  <si>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</si>
  <si>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</si>
  <si>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</si>
  <si>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</si>
  <si>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</si>
  <si>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</si>
  <si>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</si>
  <si>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</si>
  <si>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</si>
  <si>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</si>
  <si>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</si>
  <si>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</si>
  <si>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</si>
  <si>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</si>
  <si>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</si>
  <si>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</si>
  <si>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</si>
  <si>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</si>
  <si>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</si>
  <si>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</si>
  <si>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</si>
  <si>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</si>
  <si>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</si>
  <si>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</si>
  <si>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</si>
  <si>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</si>
  <si>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</si>
  <si>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</si>
  <si>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</si>
  <si>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</si>
  <si>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</si>
  <si>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</si>
  <si>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</si>
  <si>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</si>
  <si>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</si>
  <si>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</si>
  <si>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</si>
  <si>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</si>
  <si>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</si>
  <si>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</si>
  <si>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</si>
  <si>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</si>
  <si>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</si>
  <si>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</si>
  <si>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</si>
  <si>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</si>
  <si>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</si>
  <si>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</si>
  <si>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</si>
  <si>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</si>
  <si>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</si>
  <si>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</si>
  <si>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</si>
  <si>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</si>
  <si>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</si>
  <si>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</si>
  <si>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</si>
  <si>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</si>
  <si>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</si>
  <si>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</si>
  <si>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</si>
  <si>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</si>
  <si>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</si>
  <si>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</si>
  <si>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</si>
  <si>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</si>
  <si>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</si>
  <si>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</si>
  <si>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</si>
  <si>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</si>
  <si>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</si>
  <si>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</si>
  <si>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</si>
  <si>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</si>
  <si>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</si>
  <si>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</si>
  <si>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</si>
  <si>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</si>
  <si>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</si>
  <si>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</si>
  <si>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</si>
  <si>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</si>
  <si>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</si>
  <si>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</si>
  <si>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</si>
  <si>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</si>
  <si>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</si>
  <si>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</si>
  <si>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</si>
  <si>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</si>
  <si>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</si>
  <si>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</si>
  <si>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</si>
  <si>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</si>
  <si>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</si>
  <si>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</si>
  <si>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</si>
  <si>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</si>
  <si>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</si>
  <si>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</si>
  <si>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</si>
  <si>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</si>
  <si>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</si>
  <si>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</si>
  <si>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</si>
  <si>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</si>
  <si>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</si>
  <si>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</si>
  <si>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</si>
  <si>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</si>
  <si>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</si>
  <si>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</si>
  <si>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</si>
  <si>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</si>
  <si>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</si>
  <si>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</si>
  <si>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</si>
  <si>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</si>
  <si>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</si>
  <si>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</si>
  <si>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</si>
  <si>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</si>
  <si>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</si>
  <si>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</si>
  <si>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</si>
  <si>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</si>
  <si>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</si>
  <si>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</si>
  <si>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</si>
  <si>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</si>
  <si>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</si>
  <si>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</si>
  <si>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</si>
  <si>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</si>
  <si>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</si>
  <si>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</si>
  <si>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</si>
  <si>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</si>
  <si>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</si>
  <si>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</si>
  <si>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</si>
  <si>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</si>
  <si>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</si>
  <si>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</si>
  <si>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</si>
  <si>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</si>
  <si>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</si>
  <si>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</si>
  <si>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</si>
  <si>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</si>
  <si>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</si>
  <si>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</si>
  <si>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</si>
  <si>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</si>
  <si>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</si>
  <si>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</si>
  <si>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</si>
  <si>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</si>
  <si>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</si>
  <si>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</si>
  <si>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</si>
  <si>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</si>
  <si>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</si>
  <si>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</si>
  <si>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</si>
  <si>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</si>
  <si>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</si>
  <si>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</si>
  <si>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</si>
  <si>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</si>
  <si>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</si>
  <si>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</si>
  <si>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</si>
  <si>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</si>
  <si>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</si>
  <si>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</si>
  <si>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</si>
  <si>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</si>
  <si>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</si>
  <si>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</si>
  <si>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</si>
  <si>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</si>
  <si>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</si>
  <si>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</si>
  <si>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</si>
  <si>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</si>
  <si>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</si>
  <si>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</si>
  <si>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</si>
  <si>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</si>
  <si>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</si>
  <si>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</si>
  <si>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</si>
  <si>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</si>
  <si>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</si>
  <si>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</si>
  <si>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</si>
  <si>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</si>
  <si>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</si>
  <si>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</si>
  <si>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</si>
  <si>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</si>
  <si>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</si>
  <si>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</si>
  <si>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</si>
  <si>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</si>
  <si>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</si>
  <si>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</si>
  <si>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</si>
  <si>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</si>
  <si>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</si>
  <si>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</si>
  <si>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</si>
  <si>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</si>
  <si>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</si>
  <si>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</si>
  <si>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</si>
  <si>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</si>
  <si>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</si>
  <si>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</si>
  <si>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</si>
  <si>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</si>
  <si>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</si>
  <si>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</si>
  <si>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</si>
  <si>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</si>
  <si>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</si>
  <si>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</si>
  <si>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</si>
  <si>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</si>
  <si>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</si>
  <si>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</si>
  <si>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</si>
  <si>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</si>
  <si>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</si>
  <si>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</si>
  <si>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</si>
  <si>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</si>
  <si>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</si>
  <si>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</si>
  <si>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</si>
  <si>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</si>
  <si>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</si>
  <si>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</si>
  <si>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</si>
  <si>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</si>
  <si>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</si>
  <si>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</si>
  <si>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</si>
  <si>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</si>
  <si>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</si>
  <si>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</si>
  <si>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</si>
  <si>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</si>
  <si>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</si>
  <si>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</si>
  <si>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</si>
  <si>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</si>
  <si>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</si>
  <si>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</si>
  <si>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</si>
  <si>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</si>
  <si>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</si>
  <si>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</si>
  <si>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</si>
  <si>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</si>
  <si>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</si>
  <si>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</si>
  <si>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</si>
  <si>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</si>
  <si>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</si>
  <si>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</si>
  <si>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</si>
  <si>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</si>
  <si>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地方の入札契約改善推進事業</t>
    <rPh sb="0" eb="2">
      <t>チホウ</t>
    </rPh>
    <rPh sb="3" eb="5">
      <t>ニュウサツ</t>
    </rPh>
    <rPh sb="5" eb="7">
      <t>ケイヤク</t>
    </rPh>
    <rPh sb="7" eb="9">
      <t>カイゼン</t>
    </rPh>
    <rPh sb="9" eb="11">
      <t>スイシン</t>
    </rPh>
    <rPh sb="11" eb="13">
      <t>ジギョウ</t>
    </rPh>
    <phoneticPr fontId="5"/>
  </si>
  <si>
    <t>建設業課　入札制度企画指導室</t>
    <rPh sb="0" eb="3">
      <t>ケンセツギョウ</t>
    </rPh>
    <rPh sb="3" eb="4">
      <t>カ</t>
    </rPh>
    <rPh sb="5" eb="7">
      <t>ニュウサツ</t>
    </rPh>
    <rPh sb="7" eb="9">
      <t>セイド</t>
    </rPh>
    <rPh sb="9" eb="11">
      <t>キカク</t>
    </rPh>
    <rPh sb="11" eb="13">
      <t>シドウ</t>
    </rPh>
    <rPh sb="13" eb="14">
      <t>シツ</t>
    </rPh>
    <phoneticPr fontId="5"/>
  </si>
  <si>
    <t>室長　西山茂樹</t>
    <rPh sb="0" eb="2">
      <t>シツチョウ</t>
    </rPh>
    <phoneticPr fontId="5"/>
  </si>
  <si>
    <t>○</t>
  </si>
  <si>
    <t>公共工事の入札及び契約の適正化の推進に関する法律第１８条
公共工事の品質確保の推進に関する法律第１４条</t>
    <rPh sb="0" eb="2">
      <t>コウキョウ</t>
    </rPh>
    <rPh sb="2" eb="4">
      <t>コウジ</t>
    </rPh>
    <rPh sb="5" eb="7">
      <t>ニュウサツ</t>
    </rPh>
    <rPh sb="7" eb="8">
      <t>オヨ</t>
    </rPh>
    <rPh sb="9" eb="11">
      <t>ケイヤク</t>
    </rPh>
    <rPh sb="12" eb="15">
      <t>テキセイカ</t>
    </rPh>
    <rPh sb="16" eb="18">
      <t>スイシン</t>
    </rPh>
    <rPh sb="19" eb="20">
      <t>カン</t>
    </rPh>
    <rPh sb="22" eb="24">
      <t>ホウリツ</t>
    </rPh>
    <rPh sb="24" eb="25">
      <t>ダイ</t>
    </rPh>
    <rPh sb="27" eb="28">
      <t>ジョウ</t>
    </rPh>
    <rPh sb="29" eb="31">
      <t>コウキョウ</t>
    </rPh>
    <rPh sb="31" eb="33">
      <t>コウジ</t>
    </rPh>
    <rPh sb="34" eb="36">
      <t>ヒンシツ</t>
    </rPh>
    <rPh sb="36" eb="38">
      <t>カクホ</t>
    </rPh>
    <rPh sb="39" eb="41">
      <t>スイシン</t>
    </rPh>
    <rPh sb="42" eb="43">
      <t>カン</t>
    </rPh>
    <rPh sb="45" eb="47">
      <t>ホウリツ</t>
    </rPh>
    <rPh sb="47" eb="48">
      <t>ダイ</t>
    </rPh>
    <rPh sb="50" eb="51">
      <t>ジョウ</t>
    </rPh>
    <phoneticPr fontId="5"/>
  </si>
  <si>
    <t>公共工事の入札及び契約の適正化を図るための措置に関する指針第２．２（１）
公共工事の品質確保の促進に関する施策を総合的に推進するための基本的な方針第２．４</t>
    <rPh sb="0" eb="2">
      <t>コウキョウ</t>
    </rPh>
    <rPh sb="2" eb="4">
      <t>コウジ</t>
    </rPh>
    <rPh sb="5" eb="7">
      <t>ニュウサツ</t>
    </rPh>
    <rPh sb="7" eb="8">
      <t>オヨ</t>
    </rPh>
    <rPh sb="9" eb="11">
      <t>ケイヤク</t>
    </rPh>
    <rPh sb="12" eb="15">
      <t>テキセイカ</t>
    </rPh>
    <rPh sb="16" eb="17">
      <t>ハカ</t>
    </rPh>
    <rPh sb="21" eb="23">
      <t>ソチ</t>
    </rPh>
    <rPh sb="24" eb="25">
      <t>カン</t>
    </rPh>
    <rPh sb="27" eb="29">
      <t>シシン</t>
    </rPh>
    <rPh sb="29" eb="30">
      <t>ダイ</t>
    </rPh>
    <rPh sb="37" eb="39">
      <t>コウキョウ</t>
    </rPh>
    <rPh sb="39" eb="41">
      <t>コウジ</t>
    </rPh>
    <rPh sb="42" eb="44">
      <t>ヒンシツ</t>
    </rPh>
    <rPh sb="44" eb="46">
      <t>カクホ</t>
    </rPh>
    <rPh sb="47" eb="49">
      <t>ソクシン</t>
    </rPh>
    <rPh sb="50" eb="51">
      <t>カン</t>
    </rPh>
    <rPh sb="53" eb="55">
      <t>シサク</t>
    </rPh>
    <rPh sb="56" eb="59">
      <t>ソウゴウテキ</t>
    </rPh>
    <rPh sb="60" eb="62">
      <t>スイシン</t>
    </rPh>
    <rPh sb="67" eb="70">
      <t>キホンテキ</t>
    </rPh>
    <rPh sb="71" eb="73">
      <t>ホウシン</t>
    </rPh>
    <rPh sb="73" eb="74">
      <t>ダイ</t>
    </rPh>
    <phoneticPr fontId="5"/>
  </si>
  <si>
    <t>入札契約制度への取組が遅れている地方公共団体における入札契約方式等の改善等の取組を促進するため、発注者である地方公共団体に対して、専門家等を派遣し手続き等の支援（支援対象事業等の性格や地域の実情等に関する課題の整理、入札契約方式等の検討、必要となる諸手続等）を実施する。</t>
    <phoneticPr fontId="5"/>
  </si>
  <si>
    <t>-</t>
    <phoneticPr fontId="5"/>
  </si>
  <si>
    <t>-</t>
    <phoneticPr fontId="5"/>
  </si>
  <si>
    <t>職員旅費</t>
    <rPh sb="0" eb="2">
      <t>ショクイン</t>
    </rPh>
    <rPh sb="2" eb="4">
      <t>リョヒ</t>
    </rPh>
    <phoneticPr fontId="5"/>
  </si>
  <si>
    <t>建設市場整備推進調査費</t>
    <rPh sb="0" eb="2">
      <t>ケンセツ</t>
    </rPh>
    <rPh sb="2" eb="4">
      <t>シジョウ</t>
    </rPh>
    <rPh sb="4" eb="6">
      <t>セイビ</t>
    </rPh>
    <rPh sb="6" eb="8">
      <t>スイシン</t>
    </rPh>
    <rPh sb="8" eb="10">
      <t>チョウサ</t>
    </rPh>
    <rPh sb="10" eb="11">
      <t>ヒ</t>
    </rPh>
    <phoneticPr fontId="5"/>
  </si>
  <si>
    <t>入札契約方針を多様化した地方公共団体数を令和２年度までに１００とする。</t>
    <rPh sb="0" eb="2">
      <t>ニュウサツ</t>
    </rPh>
    <rPh sb="2" eb="4">
      <t>ケイヤク</t>
    </rPh>
    <rPh sb="4" eb="6">
      <t>ホウシン</t>
    </rPh>
    <rPh sb="7" eb="10">
      <t>タヨウカ</t>
    </rPh>
    <rPh sb="12" eb="14">
      <t>チホウ</t>
    </rPh>
    <rPh sb="14" eb="16">
      <t>コウキョウ</t>
    </rPh>
    <rPh sb="16" eb="18">
      <t>ダンタイ</t>
    </rPh>
    <rPh sb="18" eb="19">
      <t>スウ</t>
    </rPh>
    <rPh sb="20" eb="22">
      <t>レイワ</t>
    </rPh>
    <rPh sb="23" eb="25">
      <t>ネンド</t>
    </rPh>
    <phoneticPr fontId="5"/>
  </si>
  <si>
    <t>入札契約方式を多様化した地方公共団体数</t>
    <rPh sb="0" eb="2">
      <t>ニュウサツ</t>
    </rPh>
    <rPh sb="2" eb="4">
      <t>ケイヤク</t>
    </rPh>
    <rPh sb="4" eb="6">
      <t>ホウシキ</t>
    </rPh>
    <rPh sb="7" eb="10">
      <t>タヨウカ</t>
    </rPh>
    <rPh sb="12" eb="14">
      <t>チホウ</t>
    </rPh>
    <rPh sb="14" eb="16">
      <t>コウキョウ</t>
    </rPh>
    <rPh sb="16" eb="18">
      <t>ダンタイ</t>
    </rPh>
    <rPh sb="18" eb="19">
      <t>スウ</t>
    </rPh>
    <phoneticPr fontId="5"/>
  </si>
  <si>
    <t>件</t>
    <rPh sb="0" eb="1">
      <t>ケン</t>
    </rPh>
    <phoneticPr fontId="5"/>
  </si>
  <si>
    <t>-</t>
    <phoneticPr fontId="5"/>
  </si>
  <si>
    <t>国土交通省土地・建設産業局</t>
    <rPh sb="0" eb="2">
      <t>コクド</t>
    </rPh>
    <rPh sb="2" eb="5">
      <t>コウツウショウ</t>
    </rPh>
    <rPh sb="5" eb="7">
      <t>トチ</t>
    </rPh>
    <rPh sb="8" eb="10">
      <t>ケンセツ</t>
    </rPh>
    <rPh sb="10" eb="12">
      <t>サンギョウ</t>
    </rPh>
    <rPh sb="12" eb="13">
      <t>キョク</t>
    </rPh>
    <phoneticPr fontId="5"/>
  </si>
  <si>
    <t>地方公共団体におけるモデル事業の実施数</t>
    <rPh sb="0" eb="2">
      <t>チホウ</t>
    </rPh>
    <rPh sb="2" eb="4">
      <t>コウキョウ</t>
    </rPh>
    <rPh sb="4" eb="6">
      <t>ダンタイ</t>
    </rPh>
    <rPh sb="13" eb="15">
      <t>ジギョウ</t>
    </rPh>
    <rPh sb="16" eb="18">
      <t>ジッシ</t>
    </rPh>
    <rPh sb="18" eb="19">
      <t>スウ</t>
    </rPh>
    <phoneticPr fontId="5"/>
  </si>
  <si>
    <t>執行額／モデル事業数　　　　　　　　　　　　　　</t>
    <rPh sb="0" eb="2">
      <t>シッコウ</t>
    </rPh>
    <rPh sb="2" eb="3">
      <t>ガク</t>
    </rPh>
    <rPh sb="7" eb="9">
      <t>ジギョウ</t>
    </rPh>
    <rPh sb="9" eb="10">
      <t>スウ</t>
    </rPh>
    <phoneticPr fontId="5"/>
  </si>
  <si>
    <t>百万円</t>
    <rPh sb="0" eb="3">
      <t>ヒャクマンエン</t>
    </rPh>
    <phoneticPr fontId="5"/>
  </si>
  <si>
    <t>百万円/件</t>
    <rPh sb="0" eb="3">
      <t>ヒャクマンエン</t>
    </rPh>
    <rPh sb="4" eb="5">
      <t>ケン</t>
    </rPh>
    <phoneticPr fontId="5"/>
  </si>
  <si>
    <t>66/5</t>
    <phoneticPr fontId="5"/>
  </si>
  <si>
    <t>85/4</t>
    <phoneticPr fontId="5"/>
  </si>
  <si>
    <t>40/3</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</si>
  <si>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</si>
  <si>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</si>
  <si>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無</t>
  </si>
  <si>
    <t>‐</t>
  </si>
  <si>
    <t>有</t>
  </si>
  <si>
    <t>予算や人員の制約がある地方公共団体における入札契約方式の改善推進に向けた支援を行う。</t>
    <rPh sb="0" eb="2">
      <t>ヨサン</t>
    </rPh>
    <rPh sb="3" eb="5">
      <t>ジンイン</t>
    </rPh>
    <rPh sb="6" eb="8">
      <t>セイヤク</t>
    </rPh>
    <rPh sb="11" eb="13">
      <t>チホウ</t>
    </rPh>
    <rPh sb="13" eb="15">
      <t>コウキョウ</t>
    </rPh>
    <rPh sb="15" eb="17">
      <t>ダンタイ</t>
    </rPh>
    <rPh sb="21" eb="23">
      <t>ニュウサツ</t>
    </rPh>
    <rPh sb="23" eb="25">
      <t>ケイヤク</t>
    </rPh>
    <rPh sb="25" eb="27">
      <t>ホウシキ</t>
    </rPh>
    <rPh sb="28" eb="30">
      <t>カイゼン</t>
    </rPh>
    <rPh sb="30" eb="32">
      <t>スイシン</t>
    </rPh>
    <rPh sb="33" eb="34">
      <t>ム</t>
    </rPh>
    <rPh sb="36" eb="38">
      <t>シエン</t>
    </rPh>
    <rPh sb="39" eb="40">
      <t>オコナ</t>
    </rPh>
    <phoneticPr fontId="5"/>
  </si>
  <si>
    <t>人手不足や知識や経験のない地方公共団体に対し、国が主体となって入札契約方式の改善推進に向けた支援を行う必要がある。</t>
    <rPh sb="0" eb="2">
      <t>ヒトデ</t>
    </rPh>
    <rPh sb="2" eb="4">
      <t>フソク</t>
    </rPh>
    <rPh sb="5" eb="7">
      <t>チシキ</t>
    </rPh>
    <rPh sb="8" eb="10">
      <t>ケイケン</t>
    </rPh>
    <rPh sb="13" eb="15">
      <t>チホウ</t>
    </rPh>
    <rPh sb="15" eb="17">
      <t>コウキョウ</t>
    </rPh>
    <rPh sb="17" eb="19">
      <t>ダンタイ</t>
    </rPh>
    <rPh sb="20" eb="21">
      <t>タイ</t>
    </rPh>
    <rPh sb="23" eb="24">
      <t>クニ</t>
    </rPh>
    <rPh sb="25" eb="27">
      <t>シュタイ</t>
    </rPh>
    <rPh sb="31" eb="33">
      <t>ニュウサツ</t>
    </rPh>
    <rPh sb="33" eb="35">
      <t>ケイヤク</t>
    </rPh>
    <rPh sb="35" eb="37">
      <t>ホウシキ</t>
    </rPh>
    <rPh sb="38" eb="40">
      <t>カイゼン</t>
    </rPh>
    <rPh sb="40" eb="42">
      <t>スイシン</t>
    </rPh>
    <rPh sb="43" eb="44">
      <t>ム</t>
    </rPh>
    <rPh sb="46" eb="48">
      <t>シエン</t>
    </rPh>
    <rPh sb="49" eb="50">
      <t>オコナ</t>
    </rPh>
    <rPh sb="51" eb="53">
      <t>ヒツヨウ</t>
    </rPh>
    <phoneticPr fontId="5"/>
  </si>
  <si>
    <t>地方公共団体における入札契約方式の改善推進に向けた支援を行うことにより、地域における担い手の確保につながる。</t>
    <rPh sb="0" eb="2">
      <t>チホウ</t>
    </rPh>
    <rPh sb="2" eb="4">
      <t>コウキョウ</t>
    </rPh>
    <rPh sb="4" eb="6">
      <t>ダンタイ</t>
    </rPh>
    <rPh sb="10" eb="12">
      <t>ニュウサツ</t>
    </rPh>
    <rPh sb="12" eb="14">
      <t>ケイヤク</t>
    </rPh>
    <rPh sb="14" eb="16">
      <t>ホウシキ</t>
    </rPh>
    <rPh sb="17" eb="19">
      <t>カイゼン</t>
    </rPh>
    <rPh sb="19" eb="21">
      <t>スイシン</t>
    </rPh>
    <rPh sb="22" eb="23">
      <t>ム</t>
    </rPh>
    <rPh sb="25" eb="27">
      <t>シエン</t>
    </rPh>
    <rPh sb="28" eb="29">
      <t>オコナ</t>
    </rPh>
    <rPh sb="36" eb="38">
      <t>チイキ</t>
    </rPh>
    <rPh sb="42" eb="43">
      <t>ニナ</t>
    </rPh>
    <rPh sb="44" eb="45">
      <t>テ</t>
    </rPh>
    <rPh sb="46" eb="48">
      <t>カクホ</t>
    </rPh>
    <phoneticPr fontId="5"/>
  </si>
  <si>
    <t>一般公募による企画競争入札等を実施しており、競争性は確保されている。</t>
    <rPh sb="0" eb="2">
      <t>イッパン</t>
    </rPh>
    <rPh sb="2" eb="4">
      <t>コウボ</t>
    </rPh>
    <rPh sb="7" eb="9">
      <t>キカク</t>
    </rPh>
    <rPh sb="9" eb="11">
      <t>キョウソウ</t>
    </rPh>
    <rPh sb="11" eb="13">
      <t>ニュウサツ</t>
    </rPh>
    <rPh sb="13" eb="14">
      <t>トウ</t>
    </rPh>
    <rPh sb="15" eb="17">
      <t>ジッシ</t>
    </rPh>
    <rPh sb="22" eb="25">
      <t>キョウソウセイ</t>
    </rPh>
    <rPh sb="26" eb="28">
      <t>カクホ</t>
    </rPh>
    <phoneticPr fontId="5"/>
  </si>
  <si>
    <t>実勢価格を適切に反映しており、事業執行にあたり妥当な水準である。</t>
    <rPh sb="0" eb="2">
      <t>ジッセイ</t>
    </rPh>
    <rPh sb="2" eb="4">
      <t>カカク</t>
    </rPh>
    <rPh sb="5" eb="7">
      <t>テキセツ</t>
    </rPh>
    <rPh sb="8" eb="10">
      <t>ハンエイ</t>
    </rPh>
    <rPh sb="15" eb="17">
      <t>ジギョウ</t>
    </rPh>
    <rPh sb="17" eb="19">
      <t>シッコウ</t>
    </rPh>
    <rPh sb="23" eb="25">
      <t>ダトウ</t>
    </rPh>
    <rPh sb="26" eb="28">
      <t>スイジュン</t>
    </rPh>
    <phoneticPr fontId="5"/>
  </si>
  <si>
    <t>地方公共団体の入札契約方式等の改善や工夫等の取組等を対象とした入札契約制度の改善推進につながる支援を行っている。</t>
    <phoneticPr fontId="5"/>
  </si>
  <si>
    <t>企画競争手続きにより、最適な提案を行った者を選定している。</t>
    <phoneticPr fontId="5"/>
  </si>
  <si>
    <t>入札契約方式を改善推進することにより、契約方式に工夫が図られるなど、効果的な手法となっている。</t>
    <phoneticPr fontId="5"/>
  </si>
  <si>
    <t>活動実績は当初見込み以上の実績を達成している。</t>
    <phoneticPr fontId="5"/>
  </si>
  <si>
    <t>支援した地方公共団体では成果を踏まえて、発注にむけた手続き等が順次開始されているなど、十分に活用されている。</t>
    <phoneticPr fontId="5"/>
  </si>
  <si>
    <t>新26-0053</t>
    <rPh sb="0" eb="1">
      <t>シン</t>
    </rPh>
    <phoneticPr fontId="5"/>
  </si>
  <si>
    <t>0339</t>
    <phoneticPr fontId="5"/>
  </si>
  <si>
    <t>0351</t>
    <phoneticPr fontId="5"/>
  </si>
  <si>
    <t>0338</t>
    <phoneticPr fontId="5"/>
  </si>
  <si>
    <t>0348</t>
    <phoneticPr fontId="5"/>
  </si>
  <si>
    <t>入札契約制度の改善が推進した地方公共団体数は着実に増加しており、引き続き増加に向けて事業を推進するとともに、事業の成果がより効果的なものとなるように取組む。</t>
    <rPh sb="0" eb="2">
      <t>ニュウサツ</t>
    </rPh>
    <rPh sb="2" eb="4">
      <t>ケイヤク</t>
    </rPh>
    <rPh sb="4" eb="6">
      <t>セイド</t>
    </rPh>
    <rPh sb="7" eb="9">
      <t>カイゼン</t>
    </rPh>
    <rPh sb="10" eb="12">
      <t>スイシン</t>
    </rPh>
    <rPh sb="14" eb="16">
      <t>チホウ</t>
    </rPh>
    <rPh sb="16" eb="18">
      <t>コウキョウ</t>
    </rPh>
    <rPh sb="18" eb="20">
      <t>ダンタイ</t>
    </rPh>
    <rPh sb="20" eb="21">
      <t>スウ</t>
    </rPh>
    <rPh sb="22" eb="24">
      <t>チャクジツ</t>
    </rPh>
    <rPh sb="25" eb="27">
      <t>ゾウカ</t>
    </rPh>
    <rPh sb="32" eb="33">
      <t>ヒ</t>
    </rPh>
    <rPh sb="34" eb="35">
      <t>ツヅ</t>
    </rPh>
    <rPh sb="36" eb="38">
      <t>ゾウカ</t>
    </rPh>
    <rPh sb="39" eb="40">
      <t>ム</t>
    </rPh>
    <rPh sb="42" eb="44">
      <t>ジギョウ</t>
    </rPh>
    <rPh sb="45" eb="47">
      <t>スイシン</t>
    </rPh>
    <rPh sb="54" eb="56">
      <t>ジギョウ</t>
    </rPh>
    <rPh sb="57" eb="59">
      <t>セイカ</t>
    </rPh>
    <rPh sb="62" eb="65">
      <t>コウカテキ</t>
    </rPh>
    <rPh sb="74" eb="75">
      <t>ト</t>
    </rPh>
    <rPh sb="75" eb="76">
      <t>ク</t>
    </rPh>
    <phoneticPr fontId="5"/>
  </si>
  <si>
    <t>A.明豊ファシリティワークス（株）</t>
    <rPh sb="2" eb="4">
      <t>メイホウ</t>
    </rPh>
    <rPh sb="15" eb="16">
      <t>カブ</t>
    </rPh>
    <phoneticPr fontId="5"/>
  </si>
  <si>
    <t>雑役務費</t>
    <rPh sb="0" eb="1">
      <t>ザツ</t>
    </rPh>
    <rPh sb="1" eb="4">
      <t>エキムヒ</t>
    </rPh>
    <phoneticPr fontId="5"/>
  </si>
  <si>
    <t>人件費</t>
    <rPh sb="0" eb="3">
      <t>ジンケンヒ</t>
    </rPh>
    <phoneticPr fontId="5"/>
  </si>
  <si>
    <t>B.八千代エンジニヤリング（株）</t>
    <rPh sb="2" eb="5">
      <t>ヤチヨ</t>
    </rPh>
    <rPh sb="14" eb="15">
      <t>カブ</t>
    </rPh>
    <phoneticPr fontId="5"/>
  </si>
  <si>
    <t>一般管理費、旅費交通費</t>
    <rPh sb="0" eb="2">
      <t>イッパン</t>
    </rPh>
    <rPh sb="2" eb="5">
      <t>カンリヒ</t>
    </rPh>
    <rPh sb="6" eb="8">
      <t>リョヒ</t>
    </rPh>
    <rPh sb="8" eb="11">
      <t>コウツウヒ</t>
    </rPh>
    <phoneticPr fontId="5"/>
  </si>
  <si>
    <t>C.（株）建設技術研究所</t>
    <rPh sb="3" eb="4">
      <t>カブ</t>
    </rPh>
    <rPh sb="5" eb="7">
      <t>ケンセツ</t>
    </rPh>
    <rPh sb="7" eb="9">
      <t>ギジュツ</t>
    </rPh>
    <rPh sb="9" eb="12">
      <t>ケンキュウショ</t>
    </rPh>
    <phoneticPr fontId="5"/>
  </si>
  <si>
    <t>専門家等を派遣し、課題整理、改善する入札契約方式等において必要となる諸手続の支援</t>
    <phoneticPr fontId="5"/>
  </si>
  <si>
    <t>明豊ファシリティーワークス（株）</t>
    <rPh sb="0" eb="2">
      <t>メイホウ</t>
    </rPh>
    <rPh sb="14" eb="15">
      <t>カブ</t>
    </rPh>
    <phoneticPr fontId="5"/>
  </si>
  <si>
    <t>入札契約改善推進事業選定事務局運営、CM検討委員会運営、報告書のとりまとめ</t>
    <phoneticPr fontId="5"/>
  </si>
  <si>
    <t>八千代エンジニヤリング（株）</t>
    <rPh sb="0" eb="3">
      <t>ヤチヨ</t>
    </rPh>
    <rPh sb="12" eb="13">
      <t>カブ</t>
    </rPh>
    <phoneticPr fontId="5"/>
  </si>
  <si>
    <t>（株）建設技術研究所</t>
    <rPh sb="1" eb="2">
      <t>カブ</t>
    </rPh>
    <rPh sb="3" eb="5">
      <t>ケンセツ</t>
    </rPh>
    <rPh sb="5" eb="7">
      <t>ギジュツ</t>
    </rPh>
    <rPh sb="7" eb="10">
      <t>ケンキュウショ</t>
    </rPh>
    <phoneticPr fontId="5"/>
  </si>
  <si>
    <t>中長期的な担い手の確保・行き過ぎた価格競争の是正、地域のインフラメンテナンス、発注者のマンパワー不足等の課題に対応するため、新たな入札契約方式の導入・活用等に取り組む地方公共団体に対する支援等を行い、地方公共団体における入札契約の改善に向けた取組を推進する。</t>
    <rPh sb="77" eb="78">
      <t>トウ</t>
    </rPh>
    <phoneticPr fontId="5"/>
  </si>
  <si>
    <t>入札契約の改善に取組んだ地方公共団体数は着実に増加しており、成果目標に見合ったものになっている。</t>
    <rPh sb="0" eb="2">
      <t>ニュウサツ</t>
    </rPh>
    <rPh sb="2" eb="4">
      <t>ケイヤク</t>
    </rPh>
    <rPh sb="5" eb="7">
      <t>カイゼン</t>
    </rPh>
    <rPh sb="8" eb="10">
      <t>トリク</t>
    </rPh>
    <rPh sb="12" eb="14">
      <t>チホウ</t>
    </rPh>
    <rPh sb="14" eb="16">
      <t>コウキョウ</t>
    </rPh>
    <rPh sb="16" eb="18">
      <t>ダンタイ</t>
    </rPh>
    <rPh sb="18" eb="19">
      <t>スウ</t>
    </rPh>
    <rPh sb="20" eb="22">
      <t>チャクジツ</t>
    </rPh>
    <rPh sb="23" eb="25">
      <t>ゾウカ</t>
    </rPh>
    <rPh sb="30" eb="32">
      <t>セイカ</t>
    </rPh>
    <rPh sb="32" eb="34">
      <t>モクヒョウ</t>
    </rPh>
    <rPh sb="35" eb="37">
      <t>ミア</t>
    </rPh>
    <phoneticPr fontId="5"/>
  </si>
  <si>
    <t>入札契約制度に関する調査の回答結果の集計・整理等</t>
    <phoneticPr fontId="5"/>
  </si>
  <si>
    <t>地方公共団体の実情に即した新たな入札契約方式の導入・活用等、入札契約の改善に向けて取組んだ地方公共団体数が令和元年度までの累計で７８団体となり、中長期的な担い手の確保等の課題に対応している。</t>
    <rPh sb="0" eb="2">
      <t>チホウ</t>
    </rPh>
    <rPh sb="2" eb="4">
      <t>コウキョウ</t>
    </rPh>
    <rPh sb="4" eb="6">
      <t>ダンタイ</t>
    </rPh>
    <rPh sb="13" eb="14">
      <t>アラ</t>
    </rPh>
    <rPh sb="26" eb="28">
      <t>カツヨウ</t>
    </rPh>
    <rPh sb="30" eb="32">
      <t>ニュウサツ</t>
    </rPh>
    <rPh sb="32" eb="34">
      <t>ケイヤク</t>
    </rPh>
    <rPh sb="35" eb="37">
      <t>カイゼン</t>
    </rPh>
    <rPh sb="38" eb="39">
      <t>ム</t>
    </rPh>
    <rPh sb="41" eb="43">
      <t>トリク</t>
    </rPh>
    <rPh sb="53" eb="55">
      <t>レイワ</t>
    </rPh>
    <rPh sb="61" eb="63">
      <t>ルイケイ</t>
    </rPh>
    <rPh sb="66" eb="68">
      <t>ダンタイ</t>
    </rPh>
    <rPh sb="72" eb="75">
      <t>チュウチョウキ</t>
    </rPh>
    <rPh sb="75" eb="76">
      <t>テキ</t>
    </rPh>
    <rPh sb="77" eb="78">
      <t>ニナ</t>
    </rPh>
    <rPh sb="79" eb="80">
      <t>テ</t>
    </rPh>
    <rPh sb="81" eb="83">
      <t>カクホ</t>
    </rPh>
    <rPh sb="83" eb="84">
      <t>トウ</t>
    </rPh>
    <rPh sb="85" eb="87">
      <t>カダイ</t>
    </rPh>
    <rPh sb="88" eb="90">
      <t>タイオウ</t>
    </rPh>
    <phoneticPr fontId="5"/>
  </si>
  <si>
    <t>令和元年度の「担い手３法（公共工事の品質確保の推進に関する法律、建設業法及び公共工事の入札及び契約の適正化の促進に関する法律）」一体的改正により、施工時期の平準化や調査・設計の品質確保を受注者の責務にする等が新たに規定されたことに伴い、施工時期の平準化に関する地方公共団体の取組み促進を図るとともに、これまでの入札契約制度の改善に向けた支援を調査・設計にまで拡充する。</t>
    <rPh sb="0" eb="2">
      <t>レイワ</t>
    </rPh>
    <rPh sb="2" eb="4">
      <t>ガンネン</t>
    </rPh>
    <rPh sb="4" eb="5">
      <t>ド</t>
    </rPh>
    <rPh sb="73" eb="75">
      <t>セコウ</t>
    </rPh>
    <rPh sb="75" eb="77">
      <t>ジキ</t>
    </rPh>
    <rPh sb="78" eb="81">
      <t>ヘイジュンカ</t>
    </rPh>
    <rPh sb="82" eb="84">
      <t>チョウサ</t>
    </rPh>
    <rPh sb="85" eb="87">
      <t>セッケイ</t>
    </rPh>
    <rPh sb="88" eb="90">
      <t>ヒンシツ</t>
    </rPh>
    <rPh sb="90" eb="92">
      <t>カクホ</t>
    </rPh>
    <rPh sb="93" eb="96">
      <t>ジュチュウシャ</t>
    </rPh>
    <rPh sb="97" eb="99">
      <t>セキム</t>
    </rPh>
    <rPh sb="102" eb="103">
      <t>トウ</t>
    </rPh>
    <rPh sb="104" eb="105">
      <t>アラ</t>
    </rPh>
    <rPh sb="107" eb="109">
      <t>キテイ</t>
    </rPh>
    <rPh sb="115" eb="116">
      <t>トモナ</t>
    </rPh>
    <rPh sb="118" eb="120">
      <t>セコウ</t>
    </rPh>
    <rPh sb="120" eb="122">
      <t>ジキ</t>
    </rPh>
    <rPh sb="123" eb="126">
      <t>ヘイジュンカ</t>
    </rPh>
    <rPh sb="127" eb="128">
      <t>カン</t>
    </rPh>
    <rPh sb="130" eb="132">
      <t>チホウ</t>
    </rPh>
    <rPh sb="132" eb="134">
      <t>コウキョウ</t>
    </rPh>
    <rPh sb="134" eb="136">
      <t>ダンタイ</t>
    </rPh>
    <rPh sb="137" eb="139">
      <t>トリクミ</t>
    </rPh>
    <rPh sb="140" eb="142">
      <t>ソクシン</t>
    </rPh>
    <rPh sb="143" eb="144">
      <t>ハカ</t>
    </rPh>
    <rPh sb="155" eb="157">
      <t>ニュウサツ</t>
    </rPh>
    <rPh sb="157" eb="159">
      <t>ケイヤク</t>
    </rPh>
    <rPh sb="159" eb="161">
      <t>セイド</t>
    </rPh>
    <rPh sb="162" eb="164">
      <t>カイゼン</t>
    </rPh>
    <rPh sb="165" eb="166">
      <t>ム</t>
    </rPh>
    <rPh sb="168" eb="170">
      <t>シエン</t>
    </rPh>
    <rPh sb="171" eb="173">
      <t>チョウサ</t>
    </rPh>
    <rPh sb="174" eb="176">
      <t>セッケイ</t>
    </rPh>
    <rPh sb="179" eb="181">
      <t>カクジュウ</t>
    </rPh>
    <phoneticPr fontId="5"/>
  </si>
  <si>
    <t>-</t>
    <phoneticPr fontId="5"/>
  </si>
  <si>
    <t>-</t>
    <phoneticPr fontId="5"/>
  </si>
  <si>
    <t>-</t>
  </si>
  <si>
    <t>-</t>
    <phoneticPr fontId="5"/>
  </si>
  <si>
    <t>-</t>
    <phoneticPr fontId="5"/>
  </si>
  <si>
    <t>-</t>
    <phoneticPr fontId="5"/>
  </si>
  <si>
    <t>-</t>
    <phoneticPr fontId="5"/>
  </si>
  <si>
    <t>42/3</t>
    <phoneticPr fontId="5"/>
  </si>
  <si>
    <t>不動産・建設経済局</t>
    <rPh sb="0" eb="3">
      <t>フドウサン</t>
    </rPh>
    <rPh sb="4" eb="6">
      <t>ケンセツ</t>
    </rPh>
    <rPh sb="6" eb="9">
      <t>ケイザイキョク</t>
    </rPh>
    <phoneticPr fontId="5"/>
  </si>
  <si>
    <t>-</t>
    <phoneticPr fontId="5"/>
  </si>
  <si>
    <t>アウトカム目標の「入札契約方式を多様化した地方公共団体数」が目標を下回っており、取組を促進する方策を検討すべき。また、100自治体という目標も低すぎるように思われるので、見直しを検討すべきではないか。</t>
    <rPh sb="5" eb="7">
      <t>モクヒョウ</t>
    </rPh>
    <rPh sb="30" eb="32">
      <t>モクヒョウ</t>
    </rPh>
    <rPh sb="33" eb="35">
      <t>シタマワ</t>
    </rPh>
    <rPh sb="40" eb="42">
      <t>トリクミ</t>
    </rPh>
    <rPh sb="43" eb="45">
      <t>ソクシン</t>
    </rPh>
    <rPh sb="47" eb="49">
      <t>ホウサク</t>
    </rPh>
    <rPh sb="50" eb="52">
      <t>ケントウ</t>
    </rPh>
    <rPh sb="62" eb="65">
      <t>ジチタイ</t>
    </rPh>
    <rPh sb="68" eb="70">
      <t>モクヒョウ</t>
    </rPh>
    <rPh sb="71" eb="72">
      <t>ヒク</t>
    </rPh>
    <rPh sb="78" eb="79">
      <t>オモ</t>
    </rPh>
    <rPh sb="85" eb="87">
      <t>ミナオ</t>
    </rPh>
    <rPh sb="89" eb="91">
      <t>ケントウ</t>
    </rPh>
    <phoneticPr fontId="5"/>
  </si>
  <si>
    <t>-</t>
    <phoneticPr fontId="5"/>
  </si>
  <si>
    <t>①取組促進
・取組加速化の方策として、令和２年度より「入札契約適正化相談窓口」を拡充。
・入札契約方式だけでなく、入札契約適正化法に基づく各種取組や平準化取組への助言・資料提供を開始。
・併せて、Ｗｅｂ説明会や地方公契連等を通じ、全自治体へ入契改善の取組を働きかけ。
②目標値（100自治体）
・相談窓口を活用した上での多様な入札契約方式の導入実績をカウントしており、実際に自治体が入札契約を改善した件数より控えめな数値であり、目標値としては妥当と考える。
・本事業を基に作成した事例集・ガイドラインを活用し、独自に制度導入を進める自治体も多く、Ｒ１年度入契調査では、のべ500団体が多様な入札契約制度のいずれかを導入している。</t>
    <rPh sb="184" eb="186">
      <t>ジッサイ</t>
    </rPh>
    <rPh sb="187" eb="190">
      <t>ジチタイ</t>
    </rPh>
    <rPh sb="191" eb="193">
      <t>ニュウサツ</t>
    </rPh>
    <rPh sb="193" eb="195">
      <t>ケイヤク</t>
    </rPh>
    <rPh sb="196" eb="198">
      <t>カイゼン</t>
    </rPh>
    <rPh sb="200" eb="202">
      <t>ケンスウ</t>
    </rPh>
    <rPh sb="204" eb="205">
      <t>ヒカ</t>
    </rPh>
    <rPh sb="208" eb="210">
      <t>スウチ</t>
    </rPh>
    <phoneticPr fontId="5"/>
  </si>
  <si>
    <t>執行等改善</t>
  </si>
  <si>
    <t>-</t>
    <phoneticPr fontId="5"/>
  </si>
  <si>
    <t>「新型コロナウイルス感染症への対応など緊要な経費の要望額」35</t>
    <rPh sb="1" eb="3">
      <t>シンガタ</t>
    </rPh>
    <rPh sb="10" eb="13">
      <t>カンセンショウ</t>
    </rPh>
    <rPh sb="15" eb="17">
      <t>タイオウ</t>
    </rPh>
    <rPh sb="19" eb="21">
      <t>キンヨウ</t>
    </rPh>
    <rPh sb="22" eb="24">
      <t>ケイヒ</t>
    </rPh>
    <rPh sb="25" eb="27">
      <t>ヨウボウ</t>
    </rPh>
    <rPh sb="27" eb="28">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</si>
</sst>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48</xdr:col>
      <xdr:colOff>78442</xdr:colOff>
      <xdr:row>759</xdr:row>
      <xdr:rowOff>607359</xdr:rowOff>
    </xdr:to>
    <xdr:grpSp>
      <xdr:nvGrpSpPr>
        <xdr:cNvPr id="29" name="グループ化 28"/>
        <xdr:cNvGrpSpPr/>
      </xdr:nvGrpSpPr>
      <xdr:grpSpPr>
        <a:xfrm>
          <a:off x="1815353" y="42526324"/>
          <a:ext cx="7944971" cy="7162800"/>
          <a:chOff x="1815353" y="41282471"/>
          <a:chExt cx="7944971" cy="7162800"/>
        </a:xfrm>
      </xdr:grpSpPr>
      <xdr:grpSp>
        <xdr:nvGrpSpPr>
          <xdr:cNvPr id="27" name="グループ化 26"/>
          <xdr:cNvGrpSpPr/>
        </xdr:nvGrpSpPr>
        <xdr:grpSpPr>
          <a:xfrm>
            <a:off x="1815353" y="41282471"/>
            <a:ext cx="7944971" cy="7162800"/>
            <a:chOff x="1815353" y="41282471"/>
            <a:chExt cx="7944971" cy="7162800"/>
          </a:xfrm>
        </xdr:grpSpPr>
        <xdr:grpSp>
          <xdr:nvGrpSpPr>
            <xdr:cNvPr id="25" name="グループ化 24"/>
            <xdr:cNvGrpSpPr/>
          </xdr:nvGrpSpPr>
          <xdr:grpSpPr>
            <a:xfrm>
              <a:off x="1815353" y="41282471"/>
              <a:ext cx="7944971" cy="7162800"/>
              <a:chOff x="1815353" y="41282471"/>
              <a:chExt cx="7944971" cy="7162800"/>
            </a:xfrm>
          </xdr:grpSpPr>
          <xdr:grpSp>
            <xdr:nvGrpSpPr>
              <xdr:cNvPr id="2" name="グループ化 1"/>
              <xdr:cNvGrpSpPr/>
            </xdr:nvGrpSpPr>
            <xdr:grpSpPr>
              <a:xfrm>
                <a:off x="1815353" y="41282471"/>
                <a:ext cx="7944971" cy="7162800"/>
                <a:chOff x="2079625" y="40881300"/>
                <a:chExt cx="7944971" cy="7162800"/>
              </a:xfrm>
            </xdr:grpSpPr>
            <xdr:sp macro="" textlink="">
              <xdr:nvSpPr>
                <xdr:cNvPr id="3" name="テキスト ボックス 2"/>
                <xdr:cNvSpPr txBox="1"/>
              </xdr:nvSpPr>
              <xdr:spPr>
                <a:xfrm>
                  <a:off x="6918325" y="41198801"/>
                  <a:ext cx="3106271" cy="11302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400"/>
                    <a:t>Ａ．明豊ファシリティワークス（株）</a:t>
                  </a:r>
                  <a:endParaRPr kumimoji="1" lang="en-US" altLang="ja-JP" sz="1400"/>
                </a:p>
                <a:p>
                  <a:endParaRPr kumimoji="1" lang="en-US" altLang="ja-JP" sz="1400"/>
                </a:p>
                <a:p>
                  <a:pPr algn="ctr"/>
                  <a:r>
                    <a:rPr kumimoji="1" lang="en-US" altLang="ja-JP" sz="1400"/>
                    <a:t>〔12</a:t>
                  </a:r>
                  <a:r>
                    <a:rPr kumimoji="1" lang="ja-JP" altLang="en-US" sz="1400"/>
                    <a:t>百万円</a:t>
                  </a:r>
                  <a:r>
                    <a:rPr kumimoji="1" lang="en-US" altLang="ja-JP" sz="1400"/>
                    <a:t>〕</a:t>
                  </a:r>
                  <a:endParaRPr kumimoji="1" lang="ja-JP" altLang="en-US" sz="1400"/>
                </a:p>
              </xdr:txBody>
            </xdr:sp>
            <xdr:sp macro="" textlink="">
              <xdr:nvSpPr>
                <xdr:cNvPr id="4" name="テキスト ボックス 3"/>
                <xdr:cNvSpPr txBox="1"/>
              </xdr:nvSpPr>
              <xdr:spPr>
                <a:xfrm>
                  <a:off x="6927850" y="43713400"/>
                  <a:ext cx="2622550" cy="10795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400"/>
                    <a:t>Ｂ．民間事業者等（２者）</a:t>
                  </a:r>
                  <a:endParaRPr kumimoji="1" lang="en-US" altLang="ja-JP" sz="1400"/>
                </a:p>
                <a:p>
                  <a:pPr algn="ctr"/>
                  <a:endParaRPr kumimoji="1" lang="en-US" altLang="ja-JP" sz="1400"/>
                </a:p>
                <a:p>
                  <a:pPr algn="ctr"/>
                  <a:r>
                    <a:rPr kumimoji="1" lang="en-US" altLang="ja-JP" sz="1400"/>
                    <a:t>〔15</a:t>
                  </a:r>
                  <a:r>
                    <a:rPr kumimoji="1" lang="ja-JP" altLang="en-US" sz="1400"/>
                    <a:t>百万円</a:t>
                  </a:r>
                  <a:r>
                    <a:rPr kumimoji="1" lang="en-US" altLang="ja-JP" sz="1400"/>
                    <a:t>〕</a:t>
                  </a:r>
                  <a:endParaRPr kumimoji="1" lang="ja-JP" altLang="en-US" sz="1400"/>
                </a:p>
              </xdr:txBody>
            </xdr:sp>
            <xdr:sp macro="" textlink="">
              <xdr:nvSpPr>
                <xdr:cNvPr id="5" name="テキスト ボックス 4"/>
                <xdr:cNvSpPr txBox="1"/>
              </xdr:nvSpPr>
              <xdr:spPr>
                <a:xfrm>
                  <a:off x="6934200" y="46199425"/>
                  <a:ext cx="2622550" cy="10953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400"/>
                    <a:t>Ｃ．（株）建設技術研究所</a:t>
                  </a:r>
                  <a:endParaRPr kumimoji="1" lang="en-US" altLang="ja-JP" sz="1400"/>
                </a:p>
                <a:p>
                  <a:endParaRPr kumimoji="1" lang="en-US" altLang="ja-JP" sz="1400"/>
                </a:p>
                <a:p>
                  <a:pPr algn="ctr"/>
                  <a:r>
                    <a:rPr kumimoji="1" lang="en-US" altLang="ja-JP" sz="1400"/>
                    <a:t>〔13</a:t>
                  </a:r>
                  <a:r>
                    <a:rPr kumimoji="1" lang="ja-JP" altLang="en-US" sz="1400"/>
                    <a:t>百万円</a:t>
                  </a:r>
                  <a:r>
                    <a:rPr kumimoji="1" lang="en-US" altLang="ja-JP" sz="1400"/>
                    <a:t>〕</a:t>
                  </a:r>
                  <a:endParaRPr kumimoji="1" lang="ja-JP" altLang="en-US" sz="1400"/>
                </a:p>
              </xdr:txBody>
            </xdr:sp>
            <xdr:sp macro="" textlink="">
              <xdr:nvSpPr>
                <xdr:cNvPr id="8" name="テキスト ボックス 7"/>
                <xdr:cNvSpPr txBox="1"/>
              </xdr:nvSpPr>
              <xdr:spPr>
                <a:xfrm>
                  <a:off x="2079625" y="41214675"/>
                  <a:ext cx="2622550" cy="10890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r>
                    <a:rPr kumimoji="1" lang="ja-JP" altLang="en-US" sz="1400"/>
                    <a:t>国土交通省</a:t>
                  </a:r>
                  <a:endParaRPr kumimoji="1" lang="en-US" altLang="ja-JP" sz="1400"/>
                </a:p>
                <a:p>
                  <a:endParaRPr kumimoji="1" lang="en-US" altLang="ja-JP" sz="1400">
                    <a:solidFill>
                      <a:sysClr val="windowText" lastClr="000000"/>
                    </a:solidFill>
                  </a:endParaRPr>
                </a:p>
                <a:p>
                  <a:pPr algn="ctr"/>
                  <a:r>
                    <a:rPr kumimoji="1" lang="en-US" altLang="ja-JP" sz="1400">
                      <a:solidFill>
                        <a:sysClr val="windowText" lastClr="000000"/>
                      </a:solidFill>
                    </a:rPr>
                    <a:t>〔40</a:t>
                  </a:r>
                  <a:r>
                    <a:rPr kumimoji="1" lang="ja-JP" altLang="en-US" sz="1400">
                      <a:solidFill>
                        <a:sysClr val="windowText" lastClr="000000"/>
                      </a:solidFill>
                    </a:rPr>
                    <a:t>百万円</a:t>
                  </a:r>
                  <a:r>
                    <a:rPr kumimoji="1" lang="en-US" altLang="ja-JP" sz="1400">
                      <a:solidFill>
                        <a:sysClr val="windowText" lastClr="000000"/>
                      </a:solidFill>
                    </a:rPr>
                    <a:t>〕</a:t>
                  </a:r>
                </a:p>
              </xdr:txBody>
            </xdr:sp>
            <xdr:cxnSp macro="">
              <xdr:nvCxnSpPr>
                <xdr:cNvPr id="9" name="直線コネクタ 8"/>
                <xdr:cNvCxnSpPr>
                  <a:stCxn id="8" idx="2"/>
                </xdr:cNvCxnSpPr>
              </xdr:nvCxnSpPr>
              <xdr:spPr>
                <a:xfrm flipH="1">
                  <a:off x="3379507" y="42303700"/>
                  <a:ext cx="11393" cy="45279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6870700" y="40881300"/>
                  <a:ext cx="2590800"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sp macro="" textlink="">
              <xdr:nvSpPr>
                <xdr:cNvPr id="11" name="大かっこ 10"/>
                <xdr:cNvSpPr/>
              </xdr:nvSpPr>
              <xdr:spPr>
                <a:xfrm>
                  <a:off x="6921500" y="42367200"/>
                  <a:ext cx="2679700" cy="698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6908800" y="43446700"/>
                  <a:ext cx="25908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sp macro="" textlink="">
              <xdr:nvSpPr>
                <xdr:cNvPr id="13" name="大かっこ 12"/>
                <xdr:cNvSpPr/>
              </xdr:nvSpPr>
              <xdr:spPr>
                <a:xfrm>
                  <a:off x="6883400" y="44831000"/>
                  <a:ext cx="2679700" cy="698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 name="正方形/長方形 13"/>
                <xdr:cNvSpPr/>
              </xdr:nvSpPr>
              <xdr:spPr>
                <a:xfrm>
                  <a:off x="6858000" y="45961300"/>
                  <a:ext cx="25908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sp macro="" textlink="">
              <xdr:nvSpPr>
                <xdr:cNvPr id="15" name="正方形/長方形 14"/>
                <xdr:cNvSpPr/>
              </xdr:nvSpPr>
              <xdr:spPr>
                <a:xfrm>
                  <a:off x="6946900" y="47396400"/>
                  <a:ext cx="2590800" cy="647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入札契約制度に関する調査の回答結果の集計・整理等</a:t>
                  </a:r>
                  <a:endParaRPr kumimoji="1" lang="en-US" altLang="ja-JP" sz="1200">
                    <a:solidFill>
                      <a:sysClr val="windowText" lastClr="000000"/>
                    </a:solidFill>
                  </a:endParaRPr>
                </a:p>
                <a:p>
                  <a:pPr algn="l"/>
                  <a:endParaRPr kumimoji="1" lang="ja-JP" altLang="en-US" sz="1100"/>
                </a:p>
              </xdr:txBody>
            </xdr:sp>
            <xdr:cxnSp macro="">
              <xdr:nvCxnSpPr>
                <xdr:cNvPr id="20" name="直線コネクタ 19"/>
                <xdr:cNvCxnSpPr/>
              </xdr:nvCxnSpPr>
              <xdr:spPr>
                <a:xfrm>
                  <a:off x="3394075" y="46850300"/>
                  <a:ext cx="3551238" cy="25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a:off x="3384550" y="44249975"/>
                  <a:ext cx="3551238" cy="19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xdr:cNvCxnSpPr/>
              </xdr:nvCxnSpPr>
              <xdr:spPr>
                <a:xfrm>
                  <a:off x="4702175" y="41836975"/>
                  <a:ext cx="2206625" cy="118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3" name="正方形/長方形 22"/>
              <xdr:cNvSpPr/>
            </xdr:nvSpPr>
            <xdr:spPr>
              <a:xfrm>
                <a:off x="6757148" y="42840087"/>
                <a:ext cx="2590800" cy="8740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入札契約改善推進事業選定事務局運営、</a:t>
                </a:r>
                <a:r>
                  <a:rPr kumimoji="1" lang="en-US" altLang="ja-JP" sz="1200">
                    <a:solidFill>
                      <a:sysClr val="windowText" lastClr="000000"/>
                    </a:solidFill>
                  </a:rPr>
                  <a:t>CM</a:t>
                </a:r>
                <a:r>
                  <a:rPr kumimoji="1" lang="ja-JP" altLang="en-US" sz="1200">
                    <a:solidFill>
                      <a:sysClr val="windowText" lastClr="000000"/>
                    </a:solidFill>
                  </a:rPr>
                  <a:t>検討委員会運営、報告書のとりまとめ</a:t>
                </a:r>
                <a:endParaRPr kumimoji="1" lang="en-US" altLang="ja-JP" sz="1200">
                  <a:solidFill>
                    <a:sysClr val="windowText" lastClr="000000"/>
                  </a:solidFill>
                </a:endParaRPr>
              </a:p>
              <a:p>
                <a:pPr algn="l"/>
                <a:endParaRPr kumimoji="1" lang="ja-JP" altLang="en-US" sz="1100"/>
              </a:p>
            </xdr:txBody>
          </xdr:sp>
        </xdr:grpSp>
        <xdr:sp macro="" textlink="">
          <xdr:nvSpPr>
            <xdr:cNvPr id="26" name="大かっこ 25"/>
            <xdr:cNvSpPr/>
          </xdr:nvSpPr>
          <xdr:spPr>
            <a:xfrm>
              <a:off x="6645088" y="47793088"/>
              <a:ext cx="2679700" cy="596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28" name="正方形/長方形 27"/>
          <xdr:cNvSpPr/>
        </xdr:nvSpPr>
        <xdr:spPr>
          <a:xfrm>
            <a:off x="6712324" y="45271765"/>
            <a:ext cx="2590800" cy="787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専門家等を派遣し、課題整理、改善する入札契約方式等において必要となる諸手続の支援</a:t>
            </a:r>
            <a:endParaRPr kumimoji="1" lang="en-US" altLang="ja-JP" sz="1200">
              <a:solidFill>
                <a:sysClr val="windowText" lastClr="000000"/>
              </a:solidFill>
            </a:endParaRPr>
          </a:p>
          <a:p>
            <a:pPr algn="l"/>
            <a:endParaRPr kumimoji="1" lang="ja-JP" altLang="en-US" sz="1100"/>
          </a:p>
        </xdr:txBody>
      </xdr:sp>
    </xdr:grpSp>
    <xdr:clientData/>
  </xdr:twoCellAnchor>
  <xdr:twoCellAnchor>
    <xdr:from>
      <xdr:col>22</xdr:col>
      <xdr:colOff>56029</xdr:colOff>
      <xdr:row>741</xdr:row>
      <xdr:rowOff>22412</xdr:rowOff>
    </xdr:from>
    <xdr:to>
      <xdr:col>22</xdr:col>
      <xdr:colOff>145677</xdr:colOff>
      <xdr:row>742</xdr:row>
      <xdr:rowOff>78440</xdr:rowOff>
    </xdr:to>
    <xdr:sp macro="" textlink="">
      <xdr:nvSpPr>
        <xdr:cNvPr id="33" name="左大かっこ 32">
          <a:extLst>
            <a:ext uri="{FF2B5EF4-FFF2-40B4-BE49-F238E27FC236}">
              <a16:creationId xmlns:a16="http://schemas.microsoft.com/office/drawing/2014/main" id="{00000000-0008-0000-0000-000016000000}"/>
            </a:ext>
          </a:extLst>
        </xdr:cNvPr>
        <xdr:cNvSpPr/>
      </xdr:nvSpPr>
      <xdr:spPr>
        <a:xfrm>
          <a:off x="4493558" y="40957500"/>
          <a:ext cx="89648" cy="40341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22412</xdr:colOff>
      <xdr:row>741</xdr:row>
      <xdr:rowOff>44825</xdr:rowOff>
    </xdr:from>
    <xdr:to>
      <xdr:col>31</xdr:col>
      <xdr:colOff>100853</xdr:colOff>
      <xdr:row>742</xdr:row>
      <xdr:rowOff>78442</xdr:rowOff>
    </xdr:to>
    <xdr:sp macro="" textlink="">
      <xdr:nvSpPr>
        <xdr:cNvPr id="34" name="右大かっこ 33">
          <a:extLst>
            <a:ext uri="{FF2B5EF4-FFF2-40B4-BE49-F238E27FC236}">
              <a16:creationId xmlns:a16="http://schemas.microsoft.com/office/drawing/2014/main" id="{00000000-0008-0000-0000-000017000000}"/>
            </a:ext>
          </a:extLst>
        </xdr:cNvPr>
        <xdr:cNvSpPr/>
      </xdr:nvSpPr>
      <xdr:spPr>
        <a:xfrm>
          <a:off x="6275294" y="40979913"/>
          <a:ext cx="78441" cy="381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67236</xdr:colOff>
      <xdr:row>741</xdr:row>
      <xdr:rowOff>89646</xdr:rowOff>
    </xdr:from>
    <xdr:to>
      <xdr:col>31</xdr:col>
      <xdr:colOff>112059</xdr:colOff>
      <xdr:row>742</xdr:row>
      <xdr:rowOff>179292</xdr:rowOff>
    </xdr:to>
    <xdr:sp macro="" textlink="">
      <xdr:nvSpPr>
        <xdr:cNvPr id="6" name="テキスト ボックス 5"/>
        <xdr:cNvSpPr txBox="1"/>
      </xdr:nvSpPr>
      <xdr:spPr>
        <a:xfrm>
          <a:off x="4504765" y="41024734"/>
          <a:ext cx="1860176" cy="43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職員旅費等</a:t>
          </a:r>
          <a:r>
            <a:rPr kumimoji="1" lang="en-US" altLang="ja-JP" sz="1400"/>
            <a:t>0.5</a:t>
          </a:r>
          <a:r>
            <a:rPr kumimoji="1" lang="ja-JP" altLang="en-US" sz="14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381</v>
      </c>
      <c r="AT2" s="952"/>
      <c r="AU2" s="952"/>
      <c r="AV2" s="42" t="str">
        <f>IF(AW2="", "", "-")</f>
        <v/>
      </c>
      <c r="AW2" s="897"/>
      <c r="AX2" s="897"/>
    </row>
    <row r="3" spans="1:50" ht="21" customHeight="1" thickBot="1" x14ac:dyDescent="0.2">
      <c r="A3" s="853" t="s">
        <v>347</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548</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443</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481</v>
      </c>
      <c r="AF5" s="685"/>
      <c r="AG5" s="685"/>
      <c r="AH5" s="685"/>
      <c r="AI5" s="685"/>
      <c r="AJ5" s="685"/>
      <c r="AK5" s="685"/>
      <c r="AL5" s="685"/>
      <c r="AM5" s="685"/>
      <c r="AN5" s="685"/>
      <c r="AO5" s="685"/>
      <c r="AP5" s="686"/>
      <c r="AQ5" s="687" t="s">
        <v>482</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57.75" customHeight="1" x14ac:dyDescent="0.15">
      <c r="A7" s="484" t="s">
        <v>22</v>
      </c>
      <c r="B7" s="485"/>
      <c r="C7" s="485"/>
      <c r="D7" s="485"/>
      <c r="E7" s="485"/>
      <c r="F7" s="486"/>
      <c r="G7" s="487" t="s">
        <v>484</v>
      </c>
      <c r="H7" s="488"/>
      <c r="I7" s="488"/>
      <c r="J7" s="488"/>
      <c r="K7" s="488"/>
      <c r="L7" s="488"/>
      <c r="M7" s="488"/>
      <c r="N7" s="488"/>
      <c r="O7" s="488"/>
      <c r="P7" s="488"/>
      <c r="Q7" s="488"/>
      <c r="R7" s="488"/>
      <c r="S7" s="488"/>
      <c r="T7" s="488"/>
      <c r="U7" s="488"/>
      <c r="V7" s="488"/>
      <c r="W7" s="488"/>
      <c r="X7" s="489"/>
      <c r="Y7" s="908" t="s">
        <v>311</v>
      </c>
      <c r="Z7" s="432"/>
      <c r="AA7" s="432"/>
      <c r="AB7" s="432"/>
      <c r="AC7" s="432"/>
      <c r="AD7" s="909"/>
      <c r="AE7" s="898" t="s">
        <v>485</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国土強靱化施策、地方創生</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535</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314</v>
      </c>
      <c r="Q12" s="405"/>
      <c r="R12" s="405"/>
      <c r="S12" s="405"/>
      <c r="T12" s="405"/>
      <c r="U12" s="405"/>
      <c r="V12" s="406"/>
      <c r="W12" s="404" t="s">
        <v>334</v>
      </c>
      <c r="X12" s="405"/>
      <c r="Y12" s="405"/>
      <c r="Z12" s="405"/>
      <c r="AA12" s="405"/>
      <c r="AB12" s="405"/>
      <c r="AC12" s="406"/>
      <c r="AD12" s="404" t="s">
        <v>341</v>
      </c>
      <c r="AE12" s="405"/>
      <c r="AF12" s="405"/>
      <c r="AG12" s="405"/>
      <c r="AH12" s="405"/>
      <c r="AI12" s="405"/>
      <c r="AJ12" s="406"/>
      <c r="AK12" s="404" t="s">
        <v>348</v>
      </c>
      <c r="AL12" s="405"/>
      <c r="AM12" s="405"/>
      <c r="AN12" s="405"/>
      <c r="AO12" s="405"/>
      <c r="AP12" s="405"/>
      <c r="AQ12" s="406"/>
      <c r="AR12" s="404" t="s">
        <v>349</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70</v>
      </c>
      <c r="Q13" s="644"/>
      <c r="R13" s="644"/>
      <c r="S13" s="644"/>
      <c r="T13" s="644"/>
      <c r="U13" s="644"/>
      <c r="V13" s="645"/>
      <c r="W13" s="643">
        <v>96</v>
      </c>
      <c r="X13" s="644"/>
      <c r="Y13" s="644"/>
      <c r="Z13" s="644"/>
      <c r="AA13" s="644"/>
      <c r="AB13" s="644"/>
      <c r="AC13" s="645"/>
      <c r="AD13" s="643">
        <v>41</v>
      </c>
      <c r="AE13" s="644"/>
      <c r="AF13" s="644"/>
      <c r="AG13" s="644"/>
      <c r="AH13" s="644"/>
      <c r="AI13" s="644"/>
      <c r="AJ13" s="645"/>
      <c r="AK13" s="643">
        <v>42</v>
      </c>
      <c r="AL13" s="644"/>
      <c r="AM13" s="644"/>
      <c r="AN13" s="644"/>
      <c r="AO13" s="644"/>
      <c r="AP13" s="644"/>
      <c r="AQ13" s="645"/>
      <c r="AR13" s="905">
        <v>77</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487</v>
      </c>
      <c r="Q14" s="644"/>
      <c r="R14" s="644"/>
      <c r="S14" s="644"/>
      <c r="T14" s="644"/>
      <c r="U14" s="644"/>
      <c r="V14" s="645"/>
      <c r="W14" s="643" t="s">
        <v>488</v>
      </c>
      <c r="X14" s="644"/>
      <c r="Y14" s="644"/>
      <c r="Z14" s="644"/>
      <c r="AA14" s="644"/>
      <c r="AB14" s="644"/>
      <c r="AC14" s="645"/>
      <c r="AD14" s="643" t="s">
        <v>488</v>
      </c>
      <c r="AE14" s="644"/>
      <c r="AF14" s="644"/>
      <c r="AG14" s="644"/>
      <c r="AH14" s="644"/>
      <c r="AI14" s="644"/>
      <c r="AJ14" s="645"/>
      <c r="AK14" s="643" t="s">
        <v>554</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488</v>
      </c>
      <c r="Q15" s="644"/>
      <c r="R15" s="644"/>
      <c r="S15" s="644"/>
      <c r="T15" s="644"/>
      <c r="U15" s="644"/>
      <c r="V15" s="645"/>
      <c r="W15" s="643" t="s">
        <v>488</v>
      </c>
      <c r="X15" s="644"/>
      <c r="Y15" s="644"/>
      <c r="Z15" s="644"/>
      <c r="AA15" s="644"/>
      <c r="AB15" s="644"/>
      <c r="AC15" s="645"/>
      <c r="AD15" s="643" t="s">
        <v>488</v>
      </c>
      <c r="AE15" s="644"/>
      <c r="AF15" s="644"/>
      <c r="AG15" s="644"/>
      <c r="AH15" s="644"/>
      <c r="AI15" s="644"/>
      <c r="AJ15" s="645"/>
      <c r="AK15" s="643" t="s">
        <v>554</v>
      </c>
      <c r="AL15" s="644"/>
      <c r="AM15" s="644"/>
      <c r="AN15" s="644"/>
      <c r="AO15" s="644"/>
      <c r="AP15" s="644"/>
      <c r="AQ15" s="645"/>
      <c r="AR15" s="643" t="s">
        <v>551</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488</v>
      </c>
      <c r="Q16" s="644"/>
      <c r="R16" s="644"/>
      <c r="S16" s="644"/>
      <c r="T16" s="644"/>
      <c r="U16" s="644"/>
      <c r="V16" s="645"/>
      <c r="W16" s="643" t="s">
        <v>488</v>
      </c>
      <c r="X16" s="644"/>
      <c r="Y16" s="644"/>
      <c r="Z16" s="644"/>
      <c r="AA16" s="644"/>
      <c r="AB16" s="644"/>
      <c r="AC16" s="645"/>
      <c r="AD16" s="643" t="s">
        <v>487</v>
      </c>
      <c r="AE16" s="644"/>
      <c r="AF16" s="644"/>
      <c r="AG16" s="644"/>
      <c r="AH16" s="644"/>
      <c r="AI16" s="644"/>
      <c r="AJ16" s="645"/>
      <c r="AK16" s="643" t="s">
        <v>554</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488</v>
      </c>
      <c r="Q17" s="644"/>
      <c r="R17" s="644"/>
      <c r="S17" s="644"/>
      <c r="T17" s="644"/>
      <c r="U17" s="644"/>
      <c r="V17" s="645"/>
      <c r="W17" s="643" t="s">
        <v>488</v>
      </c>
      <c r="X17" s="644"/>
      <c r="Y17" s="644"/>
      <c r="Z17" s="644"/>
      <c r="AA17" s="644"/>
      <c r="AB17" s="644"/>
      <c r="AC17" s="645"/>
      <c r="AD17" s="643" t="s">
        <v>488</v>
      </c>
      <c r="AE17" s="644"/>
      <c r="AF17" s="644"/>
      <c r="AG17" s="644"/>
      <c r="AH17" s="644"/>
      <c r="AI17" s="644"/>
      <c r="AJ17" s="645"/>
      <c r="AK17" s="643" t="s">
        <v>554</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70</v>
      </c>
      <c r="Q18" s="865"/>
      <c r="R18" s="865"/>
      <c r="S18" s="865"/>
      <c r="T18" s="865"/>
      <c r="U18" s="865"/>
      <c r="V18" s="866"/>
      <c r="W18" s="864">
        <f>SUM(W13:AC17)</f>
        <v>96</v>
      </c>
      <c r="X18" s="865"/>
      <c r="Y18" s="865"/>
      <c r="Z18" s="865"/>
      <c r="AA18" s="865"/>
      <c r="AB18" s="865"/>
      <c r="AC18" s="866"/>
      <c r="AD18" s="864">
        <f>SUM(AD13:AJ17)</f>
        <v>41</v>
      </c>
      <c r="AE18" s="865"/>
      <c r="AF18" s="865"/>
      <c r="AG18" s="865"/>
      <c r="AH18" s="865"/>
      <c r="AI18" s="865"/>
      <c r="AJ18" s="866"/>
      <c r="AK18" s="864">
        <f>SUM(AK13:AQ17)</f>
        <v>42</v>
      </c>
      <c r="AL18" s="865"/>
      <c r="AM18" s="865"/>
      <c r="AN18" s="865"/>
      <c r="AO18" s="865"/>
      <c r="AP18" s="865"/>
      <c r="AQ18" s="866"/>
      <c r="AR18" s="864">
        <f>SUM(AR13:AX17)</f>
        <v>77</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66</v>
      </c>
      <c r="Q19" s="644"/>
      <c r="R19" s="644"/>
      <c r="S19" s="644"/>
      <c r="T19" s="644"/>
      <c r="U19" s="644"/>
      <c r="V19" s="645"/>
      <c r="W19" s="643">
        <v>85</v>
      </c>
      <c r="X19" s="644"/>
      <c r="Y19" s="644"/>
      <c r="Z19" s="644"/>
      <c r="AA19" s="644"/>
      <c r="AB19" s="644"/>
      <c r="AC19" s="645"/>
      <c r="AD19" s="643">
        <v>40</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0.94285714285714284</v>
      </c>
      <c r="Q20" s="302"/>
      <c r="R20" s="302"/>
      <c r="S20" s="302"/>
      <c r="T20" s="302"/>
      <c r="U20" s="302"/>
      <c r="V20" s="302"/>
      <c r="W20" s="302">
        <f t="shared" ref="W20" si="0">IF(W18=0, "-", SUM(W19)/W18)</f>
        <v>0.88541666666666663</v>
      </c>
      <c r="X20" s="302"/>
      <c r="Y20" s="302"/>
      <c r="Z20" s="302"/>
      <c r="AA20" s="302"/>
      <c r="AB20" s="302"/>
      <c r="AC20" s="302"/>
      <c r="AD20" s="302">
        <f t="shared" ref="AD20" si="1">IF(AD18=0, "-", SUM(AD19)/AD18)</f>
        <v>0.97560975609756095</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277</v>
      </c>
      <c r="H21" s="301"/>
      <c r="I21" s="301"/>
      <c r="J21" s="301"/>
      <c r="K21" s="301"/>
      <c r="L21" s="301"/>
      <c r="M21" s="301"/>
      <c r="N21" s="301"/>
      <c r="O21" s="301"/>
      <c r="P21" s="302">
        <f>IF(P19=0, "-", SUM(P19)/SUM(P13,P14))</f>
        <v>0.94285714285714284</v>
      </c>
      <c r="Q21" s="302"/>
      <c r="R21" s="302"/>
      <c r="S21" s="302"/>
      <c r="T21" s="302"/>
      <c r="U21" s="302"/>
      <c r="V21" s="302"/>
      <c r="W21" s="302">
        <f t="shared" ref="W21" si="2">IF(W19=0, "-", SUM(W19)/SUM(W13,W14))</f>
        <v>0.88541666666666663</v>
      </c>
      <c r="X21" s="302"/>
      <c r="Y21" s="302"/>
      <c r="Z21" s="302"/>
      <c r="AA21" s="302"/>
      <c r="AB21" s="302"/>
      <c r="AC21" s="302"/>
      <c r="AD21" s="302">
        <f t="shared" ref="AD21" si="3">IF(AD19=0, "-", SUM(AD19)/SUM(AD13,AD14))</f>
        <v>0.97560975609756095</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350</v>
      </c>
      <c r="B22" s="933"/>
      <c r="C22" s="933"/>
      <c r="D22" s="933"/>
      <c r="E22" s="933"/>
      <c r="F22" s="934"/>
      <c r="G22" s="970" t="s">
        <v>257</v>
      </c>
      <c r="H22" s="206"/>
      <c r="I22" s="206"/>
      <c r="J22" s="206"/>
      <c r="K22" s="206"/>
      <c r="L22" s="206"/>
      <c r="M22" s="206"/>
      <c r="N22" s="206"/>
      <c r="O22" s="207"/>
      <c r="P22" s="921" t="s">
        <v>351</v>
      </c>
      <c r="Q22" s="206"/>
      <c r="R22" s="206"/>
      <c r="S22" s="206"/>
      <c r="T22" s="206"/>
      <c r="U22" s="206"/>
      <c r="V22" s="207"/>
      <c r="W22" s="921" t="s">
        <v>352</v>
      </c>
      <c r="X22" s="206"/>
      <c r="Y22" s="206"/>
      <c r="Z22" s="206"/>
      <c r="AA22" s="206"/>
      <c r="AB22" s="206"/>
      <c r="AC22" s="207"/>
      <c r="AD22" s="921" t="s">
        <v>256</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490</v>
      </c>
      <c r="H23" s="972"/>
      <c r="I23" s="972"/>
      <c r="J23" s="972"/>
      <c r="K23" s="972"/>
      <c r="L23" s="972"/>
      <c r="M23" s="972"/>
      <c r="N23" s="972"/>
      <c r="O23" s="973"/>
      <c r="P23" s="905">
        <v>41</v>
      </c>
      <c r="Q23" s="906"/>
      <c r="R23" s="906"/>
      <c r="S23" s="906"/>
      <c r="T23" s="906"/>
      <c r="U23" s="906"/>
      <c r="V23" s="922"/>
      <c r="W23" s="905">
        <v>76</v>
      </c>
      <c r="X23" s="906"/>
      <c r="Y23" s="906"/>
      <c r="Z23" s="906"/>
      <c r="AA23" s="906"/>
      <c r="AB23" s="906"/>
      <c r="AC23" s="922"/>
      <c r="AD23" s="942" t="s">
        <v>555</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489</v>
      </c>
      <c r="H24" s="924"/>
      <c r="I24" s="924"/>
      <c r="J24" s="924"/>
      <c r="K24" s="924"/>
      <c r="L24" s="924"/>
      <c r="M24" s="924"/>
      <c r="N24" s="924"/>
      <c r="O24" s="925"/>
      <c r="P24" s="643">
        <v>1</v>
      </c>
      <c r="Q24" s="644"/>
      <c r="R24" s="644"/>
      <c r="S24" s="644"/>
      <c r="T24" s="644"/>
      <c r="U24" s="644"/>
      <c r="V24" s="645"/>
      <c r="W24" s="643">
        <v>1</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554</v>
      </c>
      <c r="H25" s="924"/>
      <c r="I25" s="924"/>
      <c r="J25" s="924"/>
      <c r="K25" s="924"/>
      <c r="L25" s="924"/>
      <c r="M25" s="924"/>
      <c r="N25" s="924"/>
      <c r="O25" s="925"/>
      <c r="P25" s="643" t="s">
        <v>554</v>
      </c>
      <c r="Q25" s="644"/>
      <c r="R25" s="644"/>
      <c r="S25" s="644"/>
      <c r="T25" s="644"/>
      <c r="U25" s="644"/>
      <c r="V25" s="645"/>
      <c r="W25" s="643" t="s">
        <v>554</v>
      </c>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t="s">
        <v>554</v>
      </c>
      <c r="H26" s="924"/>
      <c r="I26" s="924"/>
      <c r="J26" s="924"/>
      <c r="K26" s="924"/>
      <c r="L26" s="924"/>
      <c r="M26" s="924"/>
      <c r="N26" s="924"/>
      <c r="O26" s="925"/>
      <c r="P26" s="643" t="s">
        <v>554</v>
      </c>
      <c r="Q26" s="644"/>
      <c r="R26" s="644"/>
      <c r="S26" s="644"/>
      <c r="T26" s="644"/>
      <c r="U26" s="644"/>
      <c r="V26" s="645"/>
      <c r="W26" s="643" t="s">
        <v>554</v>
      </c>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t="s">
        <v>554</v>
      </c>
      <c r="H27" s="924"/>
      <c r="I27" s="924"/>
      <c r="J27" s="924"/>
      <c r="K27" s="924"/>
      <c r="L27" s="924"/>
      <c r="M27" s="924"/>
      <c r="N27" s="924"/>
      <c r="O27" s="925"/>
      <c r="P27" s="643" t="s">
        <v>554</v>
      </c>
      <c r="Q27" s="644"/>
      <c r="R27" s="644"/>
      <c r="S27" s="644"/>
      <c r="T27" s="644"/>
      <c r="U27" s="644"/>
      <c r="V27" s="645"/>
      <c r="W27" s="643" t="s">
        <v>554</v>
      </c>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261</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258</v>
      </c>
      <c r="H29" s="930"/>
      <c r="I29" s="930"/>
      <c r="J29" s="930"/>
      <c r="K29" s="930"/>
      <c r="L29" s="930"/>
      <c r="M29" s="930"/>
      <c r="N29" s="930"/>
      <c r="O29" s="931"/>
      <c r="P29" s="643">
        <f>AK13</f>
        <v>42</v>
      </c>
      <c r="Q29" s="644"/>
      <c r="R29" s="644"/>
      <c r="S29" s="644"/>
      <c r="T29" s="644"/>
      <c r="U29" s="644"/>
      <c r="V29" s="645"/>
      <c r="W29" s="953">
        <f>AR13</f>
        <v>77</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273</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314</v>
      </c>
      <c r="AF30" s="845"/>
      <c r="AG30" s="845"/>
      <c r="AH30" s="846"/>
      <c r="AI30" s="844" t="s">
        <v>336</v>
      </c>
      <c r="AJ30" s="845"/>
      <c r="AK30" s="845"/>
      <c r="AL30" s="846"/>
      <c r="AM30" s="901" t="s">
        <v>341</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549</v>
      </c>
      <c r="AR31" s="185"/>
      <c r="AS31" s="118" t="s">
        <v>188</v>
      </c>
      <c r="AT31" s="119"/>
      <c r="AU31" s="184">
        <v>2</v>
      </c>
      <c r="AV31" s="184"/>
      <c r="AW31" s="384" t="s">
        <v>177</v>
      </c>
      <c r="AX31" s="385"/>
    </row>
    <row r="32" spans="1:50" ht="23.25" customHeight="1" x14ac:dyDescent="0.15">
      <c r="A32" s="389"/>
      <c r="B32" s="387"/>
      <c r="C32" s="387"/>
      <c r="D32" s="387"/>
      <c r="E32" s="387"/>
      <c r="F32" s="388"/>
      <c r="G32" s="550" t="s">
        <v>491</v>
      </c>
      <c r="H32" s="551"/>
      <c r="I32" s="551"/>
      <c r="J32" s="551"/>
      <c r="K32" s="551"/>
      <c r="L32" s="551"/>
      <c r="M32" s="551"/>
      <c r="N32" s="551"/>
      <c r="O32" s="552"/>
      <c r="P32" s="90" t="s">
        <v>492</v>
      </c>
      <c r="Q32" s="90"/>
      <c r="R32" s="90"/>
      <c r="S32" s="90"/>
      <c r="T32" s="90"/>
      <c r="U32" s="90"/>
      <c r="V32" s="90"/>
      <c r="W32" s="90"/>
      <c r="X32" s="91"/>
      <c r="Y32" s="460" t="s">
        <v>12</v>
      </c>
      <c r="Z32" s="520"/>
      <c r="AA32" s="521"/>
      <c r="AB32" s="450" t="s">
        <v>493</v>
      </c>
      <c r="AC32" s="450"/>
      <c r="AD32" s="450"/>
      <c r="AE32" s="202">
        <v>45</v>
      </c>
      <c r="AF32" s="203"/>
      <c r="AG32" s="203"/>
      <c r="AH32" s="203"/>
      <c r="AI32" s="202">
        <v>67</v>
      </c>
      <c r="AJ32" s="203"/>
      <c r="AK32" s="203"/>
      <c r="AL32" s="203"/>
      <c r="AM32" s="202">
        <v>78</v>
      </c>
      <c r="AN32" s="203"/>
      <c r="AO32" s="203"/>
      <c r="AP32" s="203"/>
      <c r="AQ32" s="326" t="s">
        <v>488</v>
      </c>
      <c r="AR32" s="192"/>
      <c r="AS32" s="192"/>
      <c r="AT32" s="327"/>
      <c r="AU32" s="203" t="s">
        <v>554</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493</v>
      </c>
      <c r="AC33" s="512"/>
      <c r="AD33" s="512"/>
      <c r="AE33" s="202">
        <v>60</v>
      </c>
      <c r="AF33" s="203"/>
      <c r="AG33" s="203"/>
      <c r="AH33" s="203"/>
      <c r="AI33" s="202">
        <v>80</v>
      </c>
      <c r="AJ33" s="203"/>
      <c r="AK33" s="203"/>
      <c r="AL33" s="203"/>
      <c r="AM33" s="202">
        <v>90</v>
      </c>
      <c r="AN33" s="203"/>
      <c r="AO33" s="203"/>
      <c r="AP33" s="203"/>
      <c r="AQ33" s="326" t="s">
        <v>494</v>
      </c>
      <c r="AR33" s="192"/>
      <c r="AS33" s="192"/>
      <c r="AT33" s="327"/>
      <c r="AU33" s="203">
        <v>100</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75</v>
      </c>
      <c r="AF34" s="203"/>
      <c r="AG34" s="203"/>
      <c r="AH34" s="203"/>
      <c r="AI34" s="202">
        <v>84</v>
      </c>
      <c r="AJ34" s="203"/>
      <c r="AK34" s="203"/>
      <c r="AL34" s="203"/>
      <c r="AM34" s="202">
        <v>87</v>
      </c>
      <c r="AN34" s="203"/>
      <c r="AO34" s="203"/>
      <c r="AP34" s="203"/>
      <c r="AQ34" s="326" t="s">
        <v>494</v>
      </c>
      <c r="AR34" s="192"/>
      <c r="AS34" s="192"/>
      <c r="AT34" s="327"/>
      <c r="AU34" s="203" t="s">
        <v>554</v>
      </c>
      <c r="AV34" s="203"/>
      <c r="AW34" s="203"/>
      <c r="AX34" s="205"/>
    </row>
    <row r="35" spans="1:50" ht="23.25" customHeight="1" x14ac:dyDescent="0.15">
      <c r="A35" s="210" t="s">
        <v>302</v>
      </c>
      <c r="B35" s="211"/>
      <c r="C35" s="211"/>
      <c r="D35" s="211"/>
      <c r="E35" s="211"/>
      <c r="F35" s="212"/>
      <c r="G35" s="216" t="s">
        <v>495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273</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314</v>
      </c>
      <c r="AF37" s="229"/>
      <c r="AG37" s="229"/>
      <c r="AH37" s="230"/>
      <c r="AI37" s="228" t="s">
        <v>312</v>
      </c>
      <c r="AJ37" s="229"/>
      <c r="AK37" s="229"/>
      <c r="AL37" s="230"/>
      <c r="AM37" s="234" t="s">
        <v>341</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302</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273</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314</v>
      </c>
      <c r="AF44" s="229"/>
      <c r="AG44" s="229"/>
      <c r="AH44" s="230"/>
      <c r="AI44" s="228" t="s">
        <v>312</v>
      </c>
      <c r="AJ44" s="229"/>
      <c r="AK44" s="229"/>
      <c r="AL44" s="230"/>
      <c r="AM44" s="234" t="s">
        <v>341</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302</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273</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314</v>
      </c>
      <c r="AF51" s="229"/>
      <c r="AG51" s="229"/>
      <c r="AH51" s="230"/>
      <c r="AI51" s="228" t="s">
        <v>312</v>
      </c>
      <c r="AJ51" s="229"/>
      <c r="AK51" s="229"/>
      <c r="AL51" s="230"/>
      <c r="AM51" s="234" t="s">
        <v>341</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302</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273</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314</v>
      </c>
      <c r="AF58" s="229"/>
      <c r="AG58" s="229"/>
      <c r="AH58" s="230"/>
      <c r="AI58" s="228" t="s">
        <v>312</v>
      </c>
      <c r="AJ58" s="229"/>
      <c r="AK58" s="229"/>
      <c r="AL58" s="230"/>
      <c r="AM58" s="234" t="s">
        <v>341</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302</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274</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269</v>
      </c>
      <c r="X65" s="477"/>
      <c r="Y65" s="480"/>
      <c r="Z65" s="480"/>
      <c r="AA65" s="481"/>
      <c r="AB65" s="222" t="s">
        <v>11</v>
      </c>
      <c r="AC65" s="223"/>
      <c r="AD65" s="224"/>
      <c r="AE65" s="228" t="s">
        <v>314</v>
      </c>
      <c r="AF65" s="229"/>
      <c r="AG65" s="229"/>
      <c r="AH65" s="230"/>
      <c r="AI65" s="228" t="s">
        <v>312</v>
      </c>
      <c r="AJ65" s="229"/>
      <c r="AK65" s="229"/>
      <c r="AL65" s="230"/>
      <c r="AM65" s="234" t="s">
        <v>341</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292</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292</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293</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278</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291</v>
      </c>
      <c r="X70" s="295"/>
      <c r="Y70" s="254" t="s">
        <v>12</v>
      </c>
      <c r="Z70" s="254"/>
      <c r="AA70" s="255"/>
      <c r="AB70" s="256" t="s">
        <v>292</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292</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293</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274</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314</v>
      </c>
      <c r="AF73" s="229"/>
      <c r="AG73" s="229"/>
      <c r="AH73" s="230"/>
      <c r="AI73" s="228" t="s">
        <v>312</v>
      </c>
      <c r="AJ73" s="229"/>
      <c r="AK73" s="229"/>
      <c r="AL73" s="230"/>
      <c r="AM73" s="234" t="s">
        <v>341</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305</v>
      </c>
      <c r="B78" s="321"/>
      <c r="C78" s="321"/>
      <c r="D78" s="321"/>
      <c r="E78" s="318" t="s">
        <v>252</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268</v>
      </c>
      <c r="AP79" s="263"/>
      <c r="AQ79" s="263"/>
      <c r="AR79" s="66" t="s">
        <v>266</v>
      </c>
      <c r="AS79" s="262"/>
      <c r="AT79" s="263"/>
      <c r="AU79" s="263"/>
      <c r="AV79" s="263"/>
      <c r="AW79" s="263"/>
      <c r="AX79" s="966"/>
    </row>
    <row r="80" spans="1:50" ht="18.75" hidden="1" customHeight="1" x14ac:dyDescent="0.15">
      <c r="A80" s="850" t="s">
        <v>146</v>
      </c>
      <c r="B80" s="513" t="s">
        <v>265</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353</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314</v>
      </c>
      <c r="AF85" s="229"/>
      <c r="AG85" s="229"/>
      <c r="AH85" s="230"/>
      <c r="AI85" s="228" t="s">
        <v>312</v>
      </c>
      <c r="AJ85" s="229"/>
      <c r="AK85" s="229"/>
      <c r="AL85" s="230"/>
      <c r="AM85" s="234" t="s">
        <v>341</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314</v>
      </c>
      <c r="AF90" s="229"/>
      <c r="AG90" s="229"/>
      <c r="AH90" s="230"/>
      <c r="AI90" s="228" t="s">
        <v>312</v>
      </c>
      <c r="AJ90" s="229"/>
      <c r="AK90" s="229"/>
      <c r="AL90" s="230"/>
      <c r="AM90" s="234" t="s">
        <v>341</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314</v>
      </c>
      <c r="AF95" s="229"/>
      <c r="AG95" s="229"/>
      <c r="AH95" s="230"/>
      <c r="AI95" s="228" t="s">
        <v>312</v>
      </c>
      <c r="AJ95" s="229"/>
      <c r="AK95" s="229"/>
      <c r="AL95" s="230"/>
      <c r="AM95" s="234" t="s">
        <v>341</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275</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314</v>
      </c>
      <c r="AF100" s="529"/>
      <c r="AG100" s="529"/>
      <c r="AH100" s="530"/>
      <c r="AI100" s="528" t="s">
        <v>334</v>
      </c>
      <c r="AJ100" s="529"/>
      <c r="AK100" s="529"/>
      <c r="AL100" s="530"/>
      <c r="AM100" s="528" t="s">
        <v>341</v>
      </c>
      <c r="AN100" s="529"/>
      <c r="AO100" s="529"/>
      <c r="AP100" s="530"/>
      <c r="AQ100" s="304" t="s">
        <v>354</v>
      </c>
      <c r="AR100" s="305"/>
      <c r="AS100" s="305"/>
      <c r="AT100" s="306"/>
      <c r="AU100" s="304" t="s">
        <v>355</v>
      </c>
      <c r="AV100" s="305"/>
      <c r="AW100" s="305"/>
      <c r="AX100" s="307"/>
    </row>
    <row r="101" spans="1:60" ht="23.25" customHeight="1" x14ac:dyDescent="0.15">
      <c r="A101" s="411"/>
      <c r="B101" s="412"/>
      <c r="C101" s="412"/>
      <c r="D101" s="412"/>
      <c r="E101" s="412"/>
      <c r="F101" s="413"/>
      <c r="G101" s="90" t="s">
        <v>496</v>
      </c>
      <c r="H101" s="90"/>
      <c r="I101" s="90"/>
      <c r="J101" s="90"/>
      <c r="K101" s="90"/>
      <c r="L101" s="90"/>
      <c r="M101" s="90"/>
      <c r="N101" s="90"/>
      <c r="O101" s="90"/>
      <c r="P101" s="90"/>
      <c r="Q101" s="90"/>
      <c r="R101" s="90"/>
      <c r="S101" s="90"/>
      <c r="T101" s="90"/>
      <c r="U101" s="90"/>
      <c r="V101" s="90"/>
      <c r="W101" s="90"/>
      <c r="X101" s="91"/>
      <c r="Y101" s="531" t="s">
        <v>54</v>
      </c>
      <c r="Z101" s="532"/>
      <c r="AA101" s="533"/>
      <c r="AB101" s="450" t="s">
        <v>493</v>
      </c>
      <c r="AC101" s="450"/>
      <c r="AD101" s="450"/>
      <c r="AE101" s="202">
        <v>5</v>
      </c>
      <c r="AF101" s="203"/>
      <c r="AG101" s="203"/>
      <c r="AH101" s="204"/>
      <c r="AI101" s="202">
        <v>4</v>
      </c>
      <c r="AJ101" s="203"/>
      <c r="AK101" s="203"/>
      <c r="AL101" s="204"/>
      <c r="AM101" s="202">
        <v>3</v>
      </c>
      <c r="AN101" s="203"/>
      <c r="AO101" s="203"/>
      <c r="AP101" s="204"/>
      <c r="AQ101" s="202" t="s">
        <v>554</v>
      </c>
      <c r="AR101" s="203"/>
      <c r="AS101" s="203"/>
      <c r="AT101" s="204"/>
      <c r="AU101" s="202" t="s">
        <v>554</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493</v>
      </c>
      <c r="AC102" s="450"/>
      <c r="AD102" s="450"/>
      <c r="AE102" s="407">
        <v>5</v>
      </c>
      <c r="AF102" s="407"/>
      <c r="AG102" s="407"/>
      <c r="AH102" s="407"/>
      <c r="AI102" s="407">
        <v>5</v>
      </c>
      <c r="AJ102" s="407"/>
      <c r="AK102" s="407"/>
      <c r="AL102" s="407"/>
      <c r="AM102" s="407">
        <v>3</v>
      </c>
      <c r="AN102" s="407"/>
      <c r="AO102" s="407"/>
      <c r="AP102" s="407"/>
      <c r="AQ102" s="257">
        <v>3</v>
      </c>
      <c r="AR102" s="258"/>
      <c r="AS102" s="258"/>
      <c r="AT102" s="303"/>
      <c r="AU102" s="257" t="s">
        <v>554</v>
      </c>
      <c r="AV102" s="258"/>
      <c r="AW102" s="258"/>
      <c r="AX102" s="303"/>
    </row>
    <row r="103" spans="1:60" ht="31.5" hidden="1" customHeight="1" x14ac:dyDescent="0.15">
      <c r="A103" s="408" t="s">
        <v>275</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314</v>
      </c>
      <c r="AF103" s="405"/>
      <c r="AG103" s="405"/>
      <c r="AH103" s="406"/>
      <c r="AI103" s="404" t="s">
        <v>312</v>
      </c>
      <c r="AJ103" s="405"/>
      <c r="AK103" s="405"/>
      <c r="AL103" s="406"/>
      <c r="AM103" s="404" t="s">
        <v>341</v>
      </c>
      <c r="AN103" s="405"/>
      <c r="AO103" s="405"/>
      <c r="AP103" s="406"/>
      <c r="AQ103" s="268" t="s">
        <v>354</v>
      </c>
      <c r="AR103" s="269"/>
      <c r="AS103" s="269"/>
      <c r="AT103" s="308"/>
      <c r="AU103" s="268" t="s">
        <v>355</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275</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314</v>
      </c>
      <c r="AF106" s="405"/>
      <c r="AG106" s="405"/>
      <c r="AH106" s="406"/>
      <c r="AI106" s="404" t="s">
        <v>312</v>
      </c>
      <c r="AJ106" s="405"/>
      <c r="AK106" s="405"/>
      <c r="AL106" s="406"/>
      <c r="AM106" s="404" t="s">
        <v>341</v>
      </c>
      <c r="AN106" s="405"/>
      <c r="AO106" s="405"/>
      <c r="AP106" s="406"/>
      <c r="AQ106" s="268" t="s">
        <v>354</v>
      </c>
      <c r="AR106" s="269"/>
      <c r="AS106" s="269"/>
      <c r="AT106" s="308"/>
      <c r="AU106" s="268" t="s">
        <v>355</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275</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314</v>
      </c>
      <c r="AF109" s="405"/>
      <c r="AG109" s="405"/>
      <c r="AH109" s="406"/>
      <c r="AI109" s="404" t="s">
        <v>312</v>
      </c>
      <c r="AJ109" s="405"/>
      <c r="AK109" s="405"/>
      <c r="AL109" s="406"/>
      <c r="AM109" s="404" t="s">
        <v>341</v>
      </c>
      <c r="AN109" s="405"/>
      <c r="AO109" s="405"/>
      <c r="AP109" s="406"/>
      <c r="AQ109" s="268" t="s">
        <v>354</v>
      </c>
      <c r="AR109" s="269"/>
      <c r="AS109" s="269"/>
      <c r="AT109" s="308"/>
      <c r="AU109" s="268" t="s">
        <v>355</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275</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314</v>
      </c>
      <c r="AF112" s="405"/>
      <c r="AG112" s="405"/>
      <c r="AH112" s="406"/>
      <c r="AI112" s="404" t="s">
        <v>312</v>
      </c>
      <c r="AJ112" s="405"/>
      <c r="AK112" s="405"/>
      <c r="AL112" s="406"/>
      <c r="AM112" s="404" t="s">
        <v>341</v>
      </c>
      <c r="AN112" s="405"/>
      <c r="AO112" s="405"/>
      <c r="AP112" s="406"/>
      <c r="AQ112" s="268" t="s">
        <v>354</v>
      </c>
      <c r="AR112" s="269"/>
      <c r="AS112" s="269"/>
      <c r="AT112" s="308"/>
      <c r="AU112" s="268" t="s">
        <v>355</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314</v>
      </c>
      <c r="AF115" s="405"/>
      <c r="AG115" s="405"/>
      <c r="AH115" s="406"/>
      <c r="AI115" s="404" t="s">
        <v>312</v>
      </c>
      <c r="AJ115" s="405"/>
      <c r="AK115" s="405"/>
      <c r="AL115" s="406"/>
      <c r="AM115" s="404" t="s">
        <v>341</v>
      </c>
      <c r="AN115" s="405"/>
      <c r="AO115" s="405"/>
      <c r="AP115" s="406"/>
      <c r="AQ115" s="577" t="s">
        <v>356</v>
      </c>
      <c r="AR115" s="578"/>
      <c r="AS115" s="578"/>
      <c r="AT115" s="578"/>
      <c r="AU115" s="578"/>
      <c r="AV115" s="578"/>
      <c r="AW115" s="578"/>
      <c r="AX115" s="579"/>
    </row>
    <row r="116" spans="1:50" ht="23.25" customHeight="1" x14ac:dyDescent="0.15">
      <c r="A116" s="428"/>
      <c r="B116" s="429"/>
      <c r="C116" s="429"/>
      <c r="D116" s="429"/>
      <c r="E116" s="429"/>
      <c r="F116" s="430"/>
      <c r="G116" s="379" t="s">
        <v>497</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498</v>
      </c>
      <c r="AC116" s="452"/>
      <c r="AD116" s="453"/>
      <c r="AE116" s="407">
        <v>13</v>
      </c>
      <c r="AF116" s="407"/>
      <c r="AG116" s="407"/>
      <c r="AH116" s="407"/>
      <c r="AI116" s="407">
        <v>21</v>
      </c>
      <c r="AJ116" s="407"/>
      <c r="AK116" s="407"/>
      <c r="AL116" s="407"/>
      <c r="AM116" s="407">
        <v>13</v>
      </c>
      <c r="AN116" s="407"/>
      <c r="AO116" s="407"/>
      <c r="AP116" s="407"/>
      <c r="AQ116" s="202">
        <v>14</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499</v>
      </c>
      <c r="AC117" s="462"/>
      <c r="AD117" s="463"/>
      <c r="AE117" s="540" t="s">
        <v>500</v>
      </c>
      <c r="AF117" s="540"/>
      <c r="AG117" s="540"/>
      <c r="AH117" s="540"/>
      <c r="AI117" s="540" t="s">
        <v>501</v>
      </c>
      <c r="AJ117" s="540"/>
      <c r="AK117" s="540"/>
      <c r="AL117" s="540"/>
      <c r="AM117" s="540" t="s">
        <v>502</v>
      </c>
      <c r="AN117" s="540"/>
      <c r="AO117" s="540"/>
      <c r="AP117" s="540"/>
      <c r="AQ117" s="540" t="s">
        <v>547</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314</v>
      </c>
      <c r="AF118" s="405"/>
      <c r="AG118" s="405"/>
      <c r="AH118" s="406"/>
      <c r="AI118" s="404" t="s">
        <v>312</v>
      </c>
      <c r="AJ118" s="405"/>
      <c r="AK118" s="405"/>
      <c r="AL118" s="406"/>
      <c r="AM118" s="404" t="s">
        <v>341</v>
      </c>
      <c r="AN118" s="405"/>
      <c r="AO118" s="405"/>
      <c r="AP118" s="406"/>
      <c r="AQ118" s="577" t="s">
        <v>356</v>
      </c>
      <c r="AR118" s="578"/>
      <c r="AS118" s="578"/>
      <c r="AT118" s="578"/>
      <c r="AU118" s="578"/>
      <c r="AV118" s="578"/>
      <c r="AW118" s="578"/>
      <c r="AX118" s="579"/>
    </row>
    <row r="119" spans="1:50" ht="23.25" hidden="1" customHeight="1" x14ac:dyDescent="0.15">
      <c r="A119" s="428"/>
      <c r="B119" s="429"/>
      <c r="C119" s="429"/>
      <c r="D119" s="429"/>
      <c r="E119" s="429"/>
      <c r="F119" s="430"/>
      <c r="G119" s="379" t="s">
        <v>282</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281</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314</v>
      </c>
      <c r="AF121" s="405"/>
      <c r="AG121" s="405"/>
      <c r="AH121" s="406"/>
      <c r="AI121" s="404" t="s">
        <v>312</v>
      </c>
      <c r="AJ121" s="405"/>
      <c r="AK121" s="405"/>
      <c r="AL121" s="406"/>
      <c r="AM121" s="404" t="s">
        <v>341</v>
      </c>
      <c r="AN121" s="405"/>
      <c r="AO121" s="405"/>
      <c r="AP121" s="406"/>
      <c r="AQ121" s="577" t="s">
        <v>356</v>
      </c>
      <c r="AR121" s="578"/>
      <c r="AS121" s="578"/>
      <c r="AT121" s="578"/>
      <c r="AU121" s="578"/>
      <c r="AV121" s="578"/>
      <c r="AW121" s="578"/>
      <c r="AX121" s="579"/>
    </row>
    <row r="122" spans="1:50" ht="23.25" hidden="1" customHeight="1" x14ac:dyDescent="0.15">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284</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314</v>
      </c>
      <c r="AF124" s="405"/>
      <c r="AG124" s="405"/>
      <c r="AH124" s="406"/>
      <c r="AI124" s="404" t="s">
        <v>312</v>
      </c>
      <c r="AJ124" s="405"/>
      <c r="AK124" s="405"/>
      <c r="AL124" s="406"/>
      <c r="AM124" s="404" t="s">
        <v>341</v>
      </c>
      <c r="AN124" s="405"/>
      <c r="AO124" s="405"/>
      <c r="AP124" s="406"/>
      <c r="AQ124" s="577" t="s">
        <v>356</v>
      </c>
      <c r="AR124" s="578"/>
      <c r="AS124" s="578"/>
      <c r="AT124" s="578"/>
      <c r="AU124" s="578"/>
      <c r="AV124" s="578"/>
      <c r="AW124" s="578"/>
      <c r="AX124" s="579"/>
    </row>
    <row r="125" spans="1:50" ht="23.25" hidden="1" customHeight="1" x14ac:dyDescent="0.15">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281</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314</v>
      </c>
      <c r="AF127" s="405"/>
      <c r="AG127" s="405"/>
      <c r="AH127" s="406"/>
      <c r="AI127" s="404" t="s">
        <v>312</v>
      </c>
      <c r="AJ127" s="405"/>
      <c r="AK127" s="405"/>
      <c r="AL127" s="406"/>
      <c r="AM127" s="404" t="s">
        <v>341</v>
      </c>
      <c r="AN127" s="405"/>
      <c r="AO127" s="405"/>
      <c r="AP127" s="406"/>
      <c r="AQ127" s="577" t="s">
        <v>356</v>
      </c>
      <c r="AR127" s="578"/>
      <c r="AS127" s="578"/>
      <c r="AT127" s="578"/>
      <c r="AU127" s="578"/>
      <c r="AV127" s="578"/>
      <c r="AW127" s="578"/>
      <c r="AX127" s="579"/>
    </row>
    <row r="128" spans="1:50" ht="23.25" hidden="1" customHeight="1" x14ac:dyDescent="0.15">
      <c r="A128" s="428"/>
      <c r="B128" s="429"/>
      <c r="C128" s="429"/>
      <c r="D128" s="429"/>
      <c r="E128" s="429"/>
      <c r="F128" s="430"/>
      <c r="G128" s="379" t="s">
        <v>283</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281</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329</v>
      </c>
      <c r="B130" s="170"/>
      <c r="C130" s="169" t="s">
        <v>191</v>
      </c>
      <c r="D130" s="170"/>
      <c r="E130" s="154" t="s">
        <v>220</v>
      </c>
      <c r="F130" s="155"/>
      <c r="G130" s="156" t="s">
        <v>503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541</v>
      </c>
      <c r="AR133" s="184"/>
      <c r="AS133" s="118" t="s">
        <v>188</v>
      </c>
      <c r="AT133" s="119"/>
      <c r="AU133" s="185" t="s">
        <v>540</v>
      </c>
      <c r="AV133" s="185"/>
      <c r="AW133" s="118" t="s">
        <v>177</v>
      </c>
      <c r="AX133" s="180"/>
    </row>
    <row r="134" spans="1:50" ht="39.75" customHeight="1" x14ac:dyDescent="0.15">
      <c r="A134" s="174"/>
      <c r="B134" s="171"/>
      <c r="C134" s="165"/>
      <c r="D134" s="171"/>
      <c r="E134" s="165"/>
      <c r="F134" s="166"/>
      <c r="G134" s="89" t="s">
        <v>540</v>
      </c>
      <c r="H134" s="90"/>
      <c r="I134" s="90"/>
      <c r="J134" s="90"/>
      <c r="K134" s="90"/>
      <c r="L134" s="90"/>
      <c r="M134" s="90"/>
      <c r="N134" s="90"/>
      <c r="O134" s="90"/>
      <c r="P134" s="90"/>
      <c r="Q134" s="90"/>
      <c r="R134" s="90"/>
      <c r="S134" s="90"/>
      <c r="T134" s="90"/>
      <c r="U134" s="90"/>
      <c r="V134" s="90"/>
      <c r="W134" s="90"/>
      <c r="X134" s="91"/>
      <c r="Y134" s="186" t="s">
        <v>202</v>
      </c>
      <c r="Z134" s="187"/>
      <c r="AA134" s="188"/>
      <c r="AB134" s="189" t="s">
        <v>540</v>
      </c>
      <c r="AC134" s="190"/>
      <c r="AD134" s="190"/>
      <c r="AE134" s="191" t="s">
        <v>540</v>
      </c>
      <c r="AF134" s="192"/>
      <c r="AG134" s="192"/>
      <c r="AH134" s="192"/>
      <c r="AI134" s="191" t="s">
        <v>540</v>
      </c>
      <c r="AJ134" s="192"/>
      <c r="AK134" s="192"/>
      <c r="AL134" s="192"/>
      <c r="AM134" s="191" t="s">
        <v>540</v>
      </c>
      <c r="AN134" s="192"/>
      <c r="AO134" s="192"/>
      <c r="AP134" s="192"/>
      <c r="AQ134" s="191" t="s">
        <v>540</v>
      </c>
      <c r="AR134" s="192"/>
      <c r="AS134" s="192"/>
      <c r="AT134" s="192"/>
      <c r="AU134" s="191" t="s">
        <v>540</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540</v>
      </c>
      <c r="AC135" s="198"/>
      <c r="AD135" s="198"/>
      <c r="AE135" s="191" t="s">
        <v>540</v>
      </c>
      <c r="AF135" s="192"/>
      <c r="AG135" s="192"/>
      <c r="AH135" s="192"/>
      <c r="AI135" s="191" t="s">
        <v>540</v>
      </c>
      <c r="AJ135" s="192"/>
      <c r="AK135" s="192"/>
      <c r="AL135" s="192"/>
      <c r="AM135" s="191" t="s">
        <v>540</v>
      </c>
      <c r="AN135" s="192"/>
      <c r="AO135" s="192"/>
      <c r="AP135" s="192"/>
      <c r="AQ135" s="191" t="s">
        <v>540</v>
      </c>
      <c r="AR135" s="192"/>
      <c r="AS135" s="192"/>
      <c r="AT135" s="192"/>
      <c r="AU135" s="191" t="s">
        <v>540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538</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344</v>
      </c>
      <c r="D430" s="917"/>
      <c r="E430" s="159" t="s">
        <v>322</v>
      </c>
      <c r="F430" s="884"/>
      <c r="G430" s="885" t="s">
        <v>207</v>
      </c>
      <c r="H430" s="108"/>
      <c r="I430" s="108"/>
      <c r="J430" s="886" t="s">
        <v>542</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335</v>
      </c>
      <c r="AJ431" s="325"/>
      <c r="AK431" s="325"/>
      <c r="AL431" s="144"/>
      <c r="AM431" s="325" t="s">
        <v>348</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546</v>
      </c>
      <c r="AF432" s="185"/>
      <c r="AG432" s="118" t="s">
        <v>188</v>
      </c>
      <c r="AH432" s="119"/>
      <c r="AI432" s="141"/>
      <c r="AJ432" s="141"/>
      <c r="AK432" s="141"/>
      <c r="AL432" s="139"/>
      <c r="AM432" s="141"/>
      <c r="AN432" s="141"/>
      <c r="AO432" s="141"/>
      <c r="AP432" s="139"/>
      <c r="AQ432" s="576" t="s">
        <v>543</v>
      </c>
      <c r="AR432" s="185"/>
      <c r="AS432" s="118" t="s">
        <v>188</v>
      </c>
      <c r="AT432" s="119"/>
      <c r="AU432" s="185" t="s">
        <v>546</v>
      </c>
      <c r="AV432" s="185"/>
      <c r="AW432" s="118" t="s">
        <v>177</v>
      </c>
      <c r="AX432" s="180"/>
    </row>
    <row r="433" spans="1:50" ht="23.25" customHeight="1" x14ac:dyDescent="0.15">
      <c r="A433" s="174"/>
      <c r="B433" s="171"/>
      <c r="C433" s="165"/>
      <c r="D433" s="171"/>
      <c r="E433" s="328"/>
      <c r="F433" s="329"/>
      <c r="G433" s="89" t="s">
        <v>543</v>
      </c>
      <c r="H433" s="90"/>
      <c r="I433" s="90"/>
      <c r="J433" s="90"/>
      <c r="K433" s="90"/>
      <c r="L433" s="90"/>
      <c r="M433" s="90"/>
      <c r="N433" s="90"/>
      <c r="O433" s="90"/>
      <c r="P433" s="90"/>
      <c r="Q433" s="90"/>
      <c r="R433" s="90"/>
      <c r="S433" s="90"/>
      <c r="T433" s="90"/>
      <c r="U433" s="90"/>
      <c r="V433" s="90"/>
      <c r="W433" s="90"/>
      <c r="X433" s="91"/>
      <c r="Y433" s="186" t="s">
        <v>12</v>
      </c>
      <c r="Z433" s="187"/>
      <c r="AA433" s="188"/>
      <c r="AB433" s="198" t="s">
        <v>545</v>
      </c>
      <c r="AC433" s="198"/>
      <c r="AD433" s="198"/>
      <c r="AE433" s="326" t="s">
        <v>545</v>
      </c>
      <c r="AF433" s="192"/>
      <c r="AG433" s="192"/>
      <c r="AH433" s="192"/>
      <c r="AI433" s="326" t="s">
        <v>543</v>
      </c>
      <c r="AJ433" s="192"/>
      <c r="AK433" s="192"/>
      <c r="AL433" s="192"/>
      <c r="AM433" s="326" t="s">
        <v>543</v>
      </c>
      <c r="AN433" s="192"/>
      <c r="AO433" s="192"/>
      <c r="AP433" s="327"/>
      <c r="AQ433" s="326" t="s">
        <v>543</v>
      </c>
      <c r="AR433" s="192"/>
      <c r="AS433" s="192"/>
      <c r="AT433" s="327"/>
      <c r="AU433" s="192" t="s">
        <v>543</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545</v>
      </c>
      <c r="AC434" s="190"/>
      <c r="AD434" s="190"/>
      <c r="AE434" s="326" t="s">
        <v>543</v>
      </c>
      <c r="AF434" s="192"/>
      <c r="AG434" s="192"/>
      <c r="AH434" s="327"/>
      <c r="AI434" s="326" t="s">
        <v>543</v>
      </c>
      <c r="AJ434" s="192"/>
      <c r="AK434" s="192"/>
      <c r="AL434" s="192"/>
      <c r="AM434" s="326" t="s">
        <v>543</v>
      </c>
      <c r="AN434" s="192"/>
      <c r="AO434" s="192"/>
      <c r="AP434" s="327"/>
      <c r="AQ434" s="326" t="s">
        <v>545</v>
      </c>
      <c r="AR434" s="192"/>
      <c r="AS434" s="192"/>
      <c r="AT434" s="327"/>
      <c r="AU434" s="192" t="s">
        <v>543</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543</v>
      </c>
      <c r="AF435" s="192"/>
      <c r="AG435" s="192"/>
      <c r="AH435" s="327"/>
      <c r="AI435" s="326" t="s">
        <v>543</v>
      </c>
      <c r="AJ435" s="192"/>
      <c r="AK435" s="192"/>
      <c r="AL435" s="192"/>
      <c r="AM435" s="326" t="s">
        <v>543</v>
      </c>
      <c r="AN435" s="192"/>
      <c r="AO435" s="192"/>
      <c r="AP435" s="327"/>
      <c r="AQ435" s="326" t="s">
        <v>545</v>
      </c>
      <c r="AR435" s="192"/>
      <c r="AS435" s="192"/>
      <c r="AT435" s="327"/>
      <c r="AU435" s="192" t="s">
        <v>543</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335</v>
      </c>
      <c r="AJ436" s="325"/>
      <c r="AK436" s="325"/>
      <c r="AL436" s="144"/>
      <c r="AM436" s="325" t="s">
        <v>348</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335</v>
      </c>
      <c r="AJ441" s="325"/>
      <c r="AK441" s="325"/>
      <c r="AL441" s="144"/>
      <c r="AM441" s="325" t="s">
        <v>348</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335</v>
      </c>
      <c r="AJ446" s="325"/>
      <c r="AK446" s="325"/>
      <c r="AL446" s="144"/>
      <c r="AM446" s="325" t="s">
        <v>348</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335</v>
      </c>
      <c r="AJ451" s="325"/>
      <c r="AK451" s="325"/>
      <c r="AL451" s="144"/>
      <c r="AM451" s="325" t="s">
        <v>348</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335</v>
      </c>
      <c r="AJ456" s="325"/>
      <c r="AK456" s="325"/>
      <c r="AL456" s="144"/>
      <c r="AM456" s="325" t="s">
        <v>348</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546</v>
      </c>
      <c r="AF457" s="185"/>
      <c r="AG457" s="118" t="s">
        <v>188</v>
      </c>
      <c r="AH457" s="119"/>
      <c r="AI457" s="141"/>
      <c r="AJ457" s="141"/>
      <c r="AK457" s="141"/>
      <c r="AL457" s="139"/>
      <c r="AM457" s="141"/>
      <c r="AN457" s="141"/>
      <c r="AO457" s="141"/>
      <c r="AP457" s="139"/>
      <c r="AQ457" s="576" t="s">
        <v>543</v>
      </c>
      <c r="AR457" s="185"/>
      <c r="AS457" s="118" t="s">
        <v>188</v>
      </c>
      <c r="AT457" s="119"/>
      <c r="AU457" s="185" t="s">
        <v>545</v>
      </c>
      <c r="AV457" s="185"/>
      <c r="AW457" s="118" t="s">
        <v>177</v>
      </c>
      <c r="AX457" s="180"/>
    </row>
    <row r="458" spans="1:50" ht="23.25" customHeight="1" x14ac:dyDescent="0.15">
      <c r="A458" s="174"/>
      <c r="B458" s="171"/>
      <c r="C458" s="165"/>
      <c r="D458" s="171"/>
      <c r="E458" s="328"/>
      <c r="F458" s="329"/>
      <c r="G458" s="89" t="s">
        <v>544</v>
      </c>
      <c r="H458" s="90"/>
      <c r="I458" s="90"/>
      <c r="J458" s="90"/>
      <c r="K458" s="90"/>
      <c r="L458" s="90"/>
      <c r="M458" s="90"/>
      <c r="N458" s="90"/>
      <c r="O458" s="90"/>
      <c r="P458" s="90"/>
      <c r="Q458" s="90"/>
      <c r="R458" s="90"/>
      <c r="S458" s="90"/>
      <c r="T458" s="90"/>
      <c r="U458" s="90"/>
      <c r="V458" s="90"/>
      <c r="W458" s="90"/>
      <c r="X458" s="91"/>
      <c r="Y458" s="186" t="s">
        <v>12</v>
      </c>
      <c r="Z458" s="187"/>
      <c r="AA458" s="188"/>
      <c r="AB458" s="198" t="s">
        <v>543</v>
      </c>
      <c r="AC458" s="198"/>
      <c r="AD458" s="198"/>
      <c r="AE458" s="326" t="s">
        <v>543</v>
      </c>
      <c r="AF458" s="192"/>
      <c r="AG458" s="192"/>
      <c r="AH458" s="192"/>
      <c r="AI458" s="326" t="s">
        <v>543</v>
      </c>
      <c r="AJ458" s="192"/>
      <c r="AK458" s="192"/>
      <c r="AL458" s="192"/>
      <c r="AM458" s="326" t="s">
        <v>543</v>
      </c>
      <c r="AN458" s="192"/>
      <c r="AO458" s="192"/>
      <c r="AP458" s="327"/>
      <c r="AQ458" s="326" t="s">
        <v>543</v>
      </c>
      <c r="AR458" s="192"/>
      <c r="AS458" s="192"/>
      <c r="AT458" s="327"/>
      <c r="AU458" s="192" t="s">
        <v>543</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543</v>
      </c>
      <c r="AC459" s="190"/>
      <c r="AD459" s="190"/>
      <c r="AE459" s="326" t="s">
        <v>545</v>
      </c>
      <c r="AF459" s="192"/>
      <c r="AG459" s="192"/>
      <c r="AH459" s="327"/>
      <c r="AI459" s="326" t="s">
        <v>545</v>
      </c>
      <c r="AJ459" s="192"/>
      <c r="AK459" s="192"/>
      <c r="AL459" s="192"/>
      <c r="AM459" s="326" t="s">
        <v>543</v>
      </c>
      <c r="AN459" s="192"/>
      <c r="AO459" s="192"/>
      <c r="AP459" s="327"/>
      <c r="AQ459" s="326" t="s">
        <v>545</v>
      </c>
      <c r="AR459" s="192"/>
      <c r="AS459" s="192"/>
      <c r="AT459" s="327"/>
      <c r="AU459" s="192" t="s">
        <v>545</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543</v>
      </c>
      <c r="AF460" s="192"/>
      <c r="AG460" s="192"/>
      <c r="AH460" s="327"/>
      <c r="AI460" s="326" t="s">
        <v>545</v>
      </c>
      <c r="AJ460" s="192"/>
      <c r="AK460" s="192"/>
      <c r="AL460" s="192"/>
      <c r="AM460" s="326" t="s">
        <v>543</v>
      </c>
      <c r="AN460" s="192"/>
      <c r="AO460" s="192"/>
      <c r="AP460" s="327"/>
      <c r="AQ460" s="326" t="s">
        <v>543</v>
      </c>
      <c r="AR460" s="192"/>
      <c r="AS460" s="192"/>
      <c r="AT460" s="327"/>
      <c r="AU460" s="192" t="s">
        <v>545</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335</v>
      </c>
      <c r="AJ461" s="325"/>
      <c r="AK461" s="325"/>
      <c r="AL461" s="144"/>
      <c r="AM461" s="325" t="s">
        <v>348</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335</v>
      </c>
      <c r="AJ466" s="325"/>
      <c r="AK466" s="325"/>
      <c r="AL466" s="144"/>
      <c r="AM466" s="325" t="s">
        <v>348</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335</v>
      </c>
      <c r="AJ471" s="325"/>
      <c r="AK471" s="325"/>
      <c r="AL471" s="144"/>
      <c r="AM471" s="325" t="s">
        <v>348</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335</v>
      </c>
      <c r="AJ476" s="325"/>
      <c r="AK476" s="325"/>
      <c r="AL476" s="144"/>
      <c r="AM476" s="325" t="s">
        <v>348</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543</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326</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335</v>
      </c>
      <c r="AJ485" s="325"/>
      <c r="AK485" s="325"/>
      <c r="AL485" s="144"/>
      <c r="AM485" s="325" t="s">
        <v>348</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335</v>
      </c>
      <c r="AJ490" s="325"/>
      <c r="AK490" s="325"/>
      <c r="AL490" s="144"/>
      <c r="AM490" s="325" t="s">
        <v>348</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335</v>
      </c>
      <c r="AJ495" s="325"/>
      <c r="AK495" s="325"/>
      <c r="AL495" s="144"/>
      <c r="AM495" s="325" t="s">
        <v>348</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335</v>
      </c>
      <c r="AJ500" s="325"/>
      <c r="AK500" s="325"/>
      <c r="AL500" s="144"/>
      <c r="AM500" s="325" t="s">
        <v>348</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335</v>
      </c>
      <c r="AJ505" s="325"/>
      <c r="AK505" s="325"/>
      <c r="AL505" s="144"/>
      <c r="AM505" s="325" t="s">
        <v>348</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335</v>
      </c>
      <c r="AJ510" s="325"/>
      <c r="AK510" s="325"/>
      <c r="AL510" s="144"/>
      <c r="AM510" s="325" t="s">
        <v>348</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335</v>
      </c>
      <c r="AJ515" s="325"/>
      <c r="AK515" s="325"/>
      <c r="AL515" s="144"/>
      <c r="AM515" s="325" t="s">
        <v>348</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335</v>
      </c>
      <c r="AJ520" s="325"/>
      <c r="AK520" s="325"/>
      <c r="AL520" s="144"/>
      <c r="AM520" s="325" t="s">
        <v>348</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335</v>
      </c>
      <c r="AJ525" s="325"/>
      <c r="AK525" s="325"/>
      <c r="AL525" s="144"/>
      <c r="AM525" s="325" t="s">
        <v>348</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335</v>
      </c>
      <c r="AJ530" s="325"/>
      <c r="AK530" s="325"/>
      <c r="AL530" s="144"/>
      <c r="AM530" s="325" t="s">
        <v>348</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327</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335</v>
      </c>
      <c r="AJ539" s="325"/>
      <c r="AK539" s="325"/>
      <c r="AL539" s="144"/>
      <c r="AM539" s="325" t="s">
        <v>348</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335</v>
      </c>
      <c r="AJ544" s="325"/>
      <c r="AK544" s="325"/>
      <c r="AL544" s="144"/>
      <c r="AM544" s="325" t="s">
        <v>348</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335</v>
      </c>
      <c r="AJ549" s="325"/>
      <c r="AK549" s="325"/>
      <c r="AL549" s="144"/>
      <c r="AM549" s="325" t="s">
        <v>348</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335</v>
      </c>
      <c r="AJ554" s="325"/>
      <c r="AK554" s="325"/>
      <c r="AL554" s="144"/>
      <c r="AM554" s="325" t="s">
        <v>348</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335</v>
      </c>
      <c r="AJ559" s="325"/>
      <c r="AK559" s="325"/>
      <c r="AL559" s="144"/>
      <c r="AM559" s="325" t="s">
        <v>348</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335</v>
      </c>
      <c r="AJ564" s="325"/>
      <c r="AK564" s="325"/>
      <c r="AL564" s="144"/>
      <c r="AM564" s="325" t="s">
        <v>348</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335</v>
      </c>
      <c r="AJ569" s="325"/>
      <c r="AK569" s="325"/>
      <c r="AL569" s="144"/>
      <c r="AM569" s="325" t="s">
        <v>348</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335</v>
      </c>
      <c r="AJ574" s="325"/>
      <c r="AK574" s="325"/>
      <c r="AL574" s="144"/>
      <c r="AM574" s="325" t="s">
        <v>348</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335</v>
      </c>
      <c r="AJ579" s="325"/>
      <c r="AK579" s="325"/>
      <c r="AL579" s="144"/>
      <c r="AM579" s="325" t="s">
        <v>348</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335</v>
      </c>
      <c r="AJ584" s="325"/>
      <c r="AK584" s="325"/>
      <c r="AL584" s="144"/>
      <c r="AM584" s="325" t="s">
        <v>348</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326</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335</v>
      </c>
      <c r="AJ593" s="325"/>
      <c r="AK593" s="325"/>
      <c r="AL593" s="144"/>
      <c r="AM593" s="325" t="s">
        <v>348</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335</v>
      </c>
      <c r="AJ598" s="325"/>
      <c r="AK598" s="325"/>
      <c r="AL598" s="144"/>
      <c r="AM598" s="325" t="s">
        <v>348</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335</v>
      </c>
      <c r="AJ603" s="325"/>
      <c r="AK603" s="325"/>
      <c r="AL603" s="144"/>
      <c r="AM603" s="325" t="s">
        <v>348</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335</v>
      </c>
      <c r="AJ608" s="325"/>
      <c r="AK608" s="325"/>
      <c r="AL608" s="144"/>
      <c r="AM608" s="325" t="s">
        <v>348</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335</v>
      </c>
      <c r="AJ613" s="325"/>
      <c r="AK613" s="325"/>
      <c r="AL613" s="144"/>
      <c r="AM613" s="325" t="s">
        <v>348</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335</v>
      </c>
      <c r="AJ618" s="325"/>
      <c r="AK618" s="325"/>
      <c r="AL618" s="144"/>
      <c r="AM618" s="325" t="s">
        <v>348</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335</v>
      </c>
      <c r="AJ623" s="325"/>
      <c r="AK623" s="325"/>
      <c r="AL623" s="144"/>
      <c r="AM623" s="325" t="s">
        <v>348</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335</v>
      </c>
      <c r="AJ628" s="325"/>
      <c r="AK628" s="325"/>
      <c r="AL628" s="144"/>
      <c r="AM628" s="325" t="s">
        <v>348</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335</v>
      </c>
      <c r="AJ633" s="325"/>
      <c r="AK633" s="325"/>
      <c r="AL633" s="144"/>
      <c r="AM633" s="325" t="s">
        <v>348</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335</v>
      </c>
      <c r="AJ638" s="325"/>
      <c r="AK638" s="325"/>
      <c r="AL638" s="144"/>
      <c r="AM638" s="325" t="s">
        <v>348</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327</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335</v>
      </c>
      <c r="AJ647" s="325"/>
      <c r="AK647" s="325"/>
      <c r="AL647" s="144"/>
      <c r="AM647" s="325" t="s">
        <v>348</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335</v>
      </c>
      <c r="AJ652" s="325"/>
      <c r="AK652" s="325"/>
      <c r="AL652" s="144"/>
      <c r="AM652" s="325" t="s">
        <v>348</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335</v>
      </c>
      <c r="AJ657" s="325"/>
      <c r="AK657" s="325"/>
      <c r="AL657" s="144"/>
      <c r="AM657" s="325" t="s">
        <v>348</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335</v>
      </c>
      <c r="AJ662" s="325"/>
      <c r="AK662" s="325"/>
      <c r="AL662" s="144"/>
      <c r="AM662" s="325" t="s">
        <v>348</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335</v>
      </c>
      <c r="AJ667" s="325"/>
      <c r="AK667" s="325"/>
      <c r="AL667" s="144"/>
      <c r="AM667" s="325" t="s">
        <v>348</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335</v>
      </c>
      <c r="AJ672" s="325"/>
      <c r="AK672" s="325"/>
      <c r="AL672" s="144"/>
      <c r="AM672" s="325" t="s">
        <v>348</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335</v>
      </c>
      <c r="AJ677" s="325"/>
      <c r="AK677" s="325"/>
      <c r="AL677" s="144"/>
      <c r="AM677" s="325" t="s">
        <v>348</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335</v>
      </c>
      <c r="AJ682" s="325"/>
      <c r="AK682" s="325"/>
      <c r="AL682" s="144"/>
      <c r="AM682" s="325" t="s">
        <v>348</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335</v>
      </c>
      <c r="AJ687" s="325"/>
      <c r="AK687" s="325"/>
      <c r="AL687" s="144"/>
      <c r="AM687" s="325" t="s">
        <v>348</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335</v>
      </c>
      <c r="AJ692" s="325"/>
      <c r="AK692" s="325"/>
      <c r="AL692" s="144"/>
      <c r="AM692" s="325" t="s">
        <v>348</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2.7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508</v>
      </c>
      <c r="AH702" s="372"/>
      <c r="AI702" s="372"/>
      <c r="AJ702" s="372"/>
      <c r="AK702" s="372"/>
      <c r="AL702" s="372"/>
      <c r="AM702" s="372"/>
      <c r="AN702" s="372"/>
      <c r="AO702" s="372"/>
      <c r="AP702" s="372"/>
      <c r="AQ702" s="372"/>
      <c r="AR702" s="372"/>
      <c r="AS702" s="372"/>
      <c r="AT702" s="372"/>
      <c r="AU702" s="372"/>
      <c r="AV702" s="372"/>
      <c r="AW702" s="372"/>
      <c r="AX702" s="373"/>
    </row>
    <row r="703" spans="1:50" ht="42.7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483</v>
      </c>
      <c r="AE703" s="313"/>
      <c r="AF703" s="313"/>
      <c r="AG703" s="86" t="s">
        <v>509</v>
      </c>
      <c r="AH703" s="87"/>
      <c r="AI703" s="87"/>
      <c r="AJ703" s="87"/>
      <c r="AK703" s="87"/>
      <c r="AL703" s="87"/>
      <c r="AM703" s="87"/>
      <c r="AN703" s="87"/>
      <c r="AO703" s="87"/>
      <c r="AP703" s="87"/>
      <c r="AQ703" s="87"/>
      <c r="AR703" s="87"/>
      <c r="AS703" s="87"/>
      <c r="AT703" s="87"/>
      <c r="AU703" s="87"/>
      <c r="AV703" s="87"/>
      <c r="AW703" s="87"/>
      <c r="AX703" s="88"/>
    </row>
    <row r="704" spans="1:50" ht="42.7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2" t="s">
        <v>510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483</v>
      </c>
      <c r="AE705" s="701"/>
      <c r="AF705" s="701"/>
      <c r="AG705" s="110" t="s">
        <v>511</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507</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505</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506</v>
      </c>
      <c r="AE708" s="591"/>
      <c r="AF708" s="591"/>
      <c r="AG708" s="728" t="s">
        <v>488</v>
      </c>
      <c r="AH708" s="729"/>
      <c r="AI708" s="729"/>
      <c r="AJ708" s="729"/>
      <c r="AK708" s="729"/>
      <c r="AL708" s="729"/>
      <c r="AM708" s="729"/>
      <c r="AN708" s="729"/>
      <c r="AO708" s="729"/>
      <c r="AP708" s="729"/>
      <c r="AQ708" s="729"/>
      <c r="AR708" s="729"/>
      <c r="AS708" s="729"/>
      <c r="AT708" s="729"/>
      <c r="AU708" s="729"/>
      <c r="AV708" s="729"/>
      <c r="AW708" s="729"/>
      <c r="AX708" s="730"/>
    </row>
    <row r="709" spans="1:50" ht="43.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483</v>
      </c>
      <c r="AE709" s="313"/>
      <c r="AF709" s="313"/>
      <c r="AG709" s="86" t="s">
        <v>512</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506</v>
      </c>
      <c r="AE710" s="313"/>
      <c r="AF710" s="313"/>
      <c r="AG710" s="86" t="s">
        <v>488</v>
      </c>
      <c r="AH710" s="87"/>
      <c r="AI710" s="87"/>
      <c r="AJ710" s="87"/>
      <c r="AK710" s="87"/>
      <c r="AL710" s="87"/>
      <c r="AM710" s="87"/>
      <c r="AN710" s="87"/>
      <c r="AO710" s="87"/>
      <c r="AP710" s="87"/>
      <c r="AQ710" s="87"/>
      <c r="AR710" s="87"/>
      <c r="AS710" s="87"/>
      <c r="AT710" s="87"/>
      <c r="AU710" s="87"/>
      <c r="AV710" s="87"/>
      <c r="AW710" s="87"/>
      <c r="AX710" s="88"/>
    </row>
    <row r="711" spans="1:50" ht="41.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483</v>
      </c>
      <c r="AE711" s="313"/>
      <c r="AF711" s="313"/>
      <c r="AG711" s="86" t="s">
        <v>513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506</v>
      </c>
      <c r="AE712" s="769"/>
      <c r="AF712" s="769"/>
      <c r="AG712" s="796" t="s">
        <v>488</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271</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506</v>
      </c>
      <c r="AE713" s="313"/>
      <c r="AF713" s="649"/>
      <c r="AG713" s="86" t="s">
        <v>488</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483</v>
      </c>
      <c r="AE714" s="794"/>
      <c r="AF714" s="795"/>
      <c r="AG714" s="722" t="s">
        <v>514</v>
      </c>
      <c r="AH714" s="723"/>
      <c r="AI714" s="723"/>
      <c r="AJ714" s="723"/>
      <c r="AK714" s="723"/>
      <c r="AL714" s="723"/>
      <c r="AM714" s="723"/>
      <c r="AN714" s="723"/>
      <c r="AO714" s="723"/>
      <c r="AP714" s="723"/>
      <c r="AQ714" s="723"/>
      <c r="AR714" s="723"/>
      <c r="AS714" s="723"/>
      <c r="AT714" s="723"/>
      <c r="AU714" s="723"/>
      <c r="AV714" s="723"/>
      <c r="AW714" s="723"/>
      <c r="AX714" s="724"/>
    </row>
    <row r="715" spans="1:50" ht="37.5" customHeight="1" x14ac:dyDescent="0.15">
      <c r="A715" s="626" t="s">
        <v>39</v>
      </c>
      <c r="B715" s="770"/>
      <c r="C715" s="771" t="s">
        <v>249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483</v>
      </c>
      <c r="AE715" s="591"/>
      <c r="AF715" s="642"/>
      <c r="AG715" s="728" t="s">
        <v>536</v>
      </c>
      <c r="AH715" s="729"/>
      <c r="AI715" s="729"/>
      <c r="AJ715" s="729"/>
      <c r="AK715" s="729"/>
      <c r="AL715" s="729"/>
      <c r="AM715" s="729"/>
      <c r="AN715" s="729"/>
      <c r="AO715" s="729"/>
      <c r="AP715" s="729"/>
      <c r="AQ715" s="729"/>
      <c r="AR715" s="729"/>
      <c r="AS715" s="729"/>
      <c r="AT715" s="729"/>
      <c r="AU715" s="729"/>
      <c r="AV715" s="729"/>
      <c r="AW715" s="729"/>
      <c r="AX715" s="730"/>
    </row>
    <row r="716" spans="1:50" ht="37.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483</v>
      </c>
      <c r="AE716" s="613"/>
      <c r="AF716" s="613"/>
      <c r="AG716" s="86" t="s">
        <v>515</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483</v>
      </c>
      <c r="AE717" s="313"/>
      <c r="AF717" s="313"/>
      <c r="AG717" s="86" t="s">
        <v>516</v>
      </c>
      <c r="AH717" s="87"/>
      <c r="AI717" s="87"/>
      <c r="AJ717" s="87"/>
      <c r="AK717" s="87"/>
      <c r="AL717" s="87"/>
      <c r="AM717" s="87"/>
      <c r="AN717" s="87"/>
      <c r="AO717" s="87"/>
      <c r="AP717" s="87"/>
      <c r="AQ717" s="87"/>
      <c r="AR717" s="87"/>
      <c r="AS717" s="87"/>
      <c r="AT717" s="87"/>
      <c r="AU717" s="87"/>
      <c r="AV717" s="87"/>
      <c r="AW717" s="87"/>
      <c r="AX717" s="88"/>
    </row>
    <row r="718" spans="1:50" ht="41.2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483</v>
      </c>
      <c r="AE718" s="313"/>
      <c r="AF718" s="313"/>
      <c r="AG718" s="112" t="s">
        <v>517</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506</v>
      </c>
      <c r="AE719" s="591"/>
      <c r="AF719" s="591"/>
      <c r="AG719" s="110" t="s">
        <v>549</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523</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539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554</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136</v>
      </c>
      <c r="B731" s="786"/>
      <c r="C731" s="786"/>
      <c r="D731" s="786"/>
      <c r="E731" s="787"/>
      <c r="F731" s="715" t="s">
        <v>550</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142.5" customHeight="1" thickBot="1" x14ac:dyDescent="0.2">
      <c r="A733" s="659" t="s">
        <v>553</v>
      </c>
      <c r="B733" s="660"/>
      <c r="C733" s="660"/>
      <c r="D733" s="660"/>
      <c r="E733" s="661"/>
      <c r="F733" s="623" t="s">
        <v>552</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t="s">
        <v>554</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325</v>
      </c>
      <c r="B737" s="195"/>
      <c r="C737" s="195"/>
      <c r="D737" s="196"/>
      <c r="E737" s="975" t="s">
        <v>488</v>
      </c>
      <c r="F737" s="975"/>
      <c r="G737" s="975"/>
      <c r="H737" s="975"/>
      <c r="I737" s="975"/>
      <c r="J737" s="975"/>
      <c r="K737" s="975"/>
      <c r="L737" s="975"/>
      <c r="M737" s="975"/>
      <c r="N737" s="351" t="s">
        <v>320</v>
      </c>
      <c r="O737" s="351"/>
      <c r="P737" s="351"/>
      <c r="Q737" s="351"/>
      <c r="R737" s="975" t="s">
        <v>488</v>
      </c>
      <c r="S737" s="975"/>
      <c r="T737" s="975"/>
      <c r="U737" s="975"/>
      <c r="V737" s="975"/>
      <c r="W737" s="975"/>
      <c r="X737" s="975"/>
      <c r="Y737" s="975"/>
      <c r="Z737" s="975"/>
      <c r="AA737" s="351" t="s">
        <v>319</v>
      </c>
      <c r="AB737" s="351"/>
      <c r="AC737" s="351"/>
      <c r="AD737" s="351"/>
      <c r="AE737" s="975" t="s">
        <v>488</v>
      </c>
      <c r="AF737" s="975"/>
      <c r="AG737" s="975"/>
      <c r="AH737" s="975"/>
      <c r="AI737" s="975"/>
      <c r="AJ737" s="975"/>
      <c r="AK737" s="975"/>
      <c r="AL737" s="975"/>
      <c r="AM737" s="975"/>
      <c r="AN737" s="351" t="s">
        <v>318</v>
      </c>
      <c r="AO737" s="351"/>
      <c r="AP737" s="351"/>
      <c r="AQ737" s="351"/>
      <c r="AR737" s="981" t="s">
        <v>488</v>
      </c>
      <c r="AS737" s="982"/>
      <c r="AT737" s="982"/>
      <c r="AU737" s="982"/>
      <c r="AV737" s="982"/>
      <c r="AW737" s="982"/>
      <c r="AX737" s="983"/>
      <c r="AY737" s="74"/>
      <c r="AZ737" s="74"/>
    </row>
    <row r="738" spans="1:52" ht="24.75" customHeight="1" x14ac:dyDescent="0.15">
      <c r="A738" s="974" t="s">
        <v>317</v>
      </c>
      <c r="B738" s="195"/>
      <c r="C738" s="195"/>
      <c r="D738" s="196"/>
      <c r="E738" s="975" t="s">
        <v>518</v>
      </c>
      <c r="F738" s="975"/>
      <c r="G738" s="975"/>
      <c r="H738" s="975"/>
      <c r="I738" s="975"/>
      <c r="J738" s="975"/>
      <c r="K738" s="975"/>
      <c r="L738" s="975"/>
      <c r="M738" s="975"/>
      <c r="N738" s="351" t="s">
        <v>316</v>
      </c>
      <c r="O738" s="351"/>
      <c r="P738" s="351"/>
      <c r="Q738" s="351"/>
      <c r="R738" s="975" t="s">
        <v>519</v>
      </c>
      <c r="S738" s="975"/>
      <c r="T738" s="975"/>
      <c r="U738" s="975"/>
      <c r="V738" s="975"/>
      <c r="W738" s="975"/>
      <c r="X738" s="975"/>
      <c r="Y738" s="975"/>
      <c r="Z738" s="975"/>
      <c r="AA738" s="351" t="s">
        <v>315</v>
      </c>
      <c r="AB738" s="351"/>
      <c r="AC738" s="351"/>
      <c r="AD738" s="351"/>
      <c r="AE738" s="975" t="s">
        <v>520</v>
      </c>
      <c r="AF738" s="975"/>
      <c r="AG738" s="975"/>
      <c r="AH738" s="975"/>
      <c r="AI738" s="975"/>
      <c r="AJ738" s="975"/>
      <c r="AK738" s="975"/>
      <c r="AL738" s="975"/>
      <c r="AM738" s="975"/>
      <c r="AN738" s="351" t="s">
        <v>314</v>
      </c>
      <c r="AO738" s="351"/>
      <c r="AP738" s="351"/>
      <c r="AQ738" s="351"/>
      <c r="AR738" s="981" t="s">
        <v>521</v>
      </c>
      <c r="AS738" s="982"/>
      <c r="AT738" s="982"/>
      <c r="AU738" s="982"/>
      <c r="AV738" s="982"/>
      <c r="AW738" s="982"/>
      <c r="AX738" s="983"/>
    </row>
    <row r="739" spans="1:52" ht="24.75" customHeight="1" x14ac:dyDescent="0.15">
      <c r="A739" s="974" t="s">
        <v>313</v>
      </c>
      <c r="B739" s="195"/>
      <c r="C739" s="195"/>
      <c r="D739" s="196"/>
      <c r="E739" s="975" t="s">
        <v>522</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337</v>
      </c>
      <c r="B740" s="957"/>
      <c r="C740" s="957"/>
      <c r="D740" s="958"/>
      <c r="E740" s="959" t="s">
        <v>479</v>
      </c>
      <c r="F740" s="960"/>
      <c r="G740" s="960"/>
      <c r="H740" s="78" t="str">
        <f>IF(E740="", "", "(")</f>
        <v>(</v>
      </c>
      <c r="I740" s="960"/>
      <c r="J740" s="960"/>
      <c r="K740" s="78" t="str">
        <f>IF(OR(I740="　", I740=""), "", "-")</f>
        <v/>
      </c>
      <c r="L740" s="961">
        <v>349</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306</v>
      </c>
      <c r="B741" s="601"/>
      <c r="C741" s="601"/>
      <c r="D741" s="601"/>
      <c r="E741" s="601"/>
      <c r="F741" s="602"/>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308</v>
      </c>
      <c r="B780" s="615"/>
      <c r="C780" s="615"/>
      <c r="D780" s="615"/>
      <c r="E780" s="615"/>
      <c r="F780" s="616"/>
      <c r="G780" s="581" t="s">
        <v>524</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527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525</v>
      </c>
      <c r="H782" s="657"/>
      <c r="I782" s="657"/>
      <c r="J782" s="657"/>
      <c r="K782" s="658"/>
      <c r="L782" s="650" t="s">
        <v>528</v>
      </c>
      <c r="M782" s="651"/>
      <c r="N782" s="651"/>
      <c r="O782" s="651"/>
      <c r="P782" s="651"/>
      <c r="Q782" s="651"/>
      <c r="R782" s="651"/>
      <c r="S782" s="651"/>
      <c r="T782" s="651"/>
      <c r="U782" s="651"/>
      <c r="V782" s="651"/>
      <c r="W782" s="651"/>
      <c r="X782" s="652"/>
      <c r="Y782" s="374">
        <v>9</v>
      </c>
      <c r="Z782" s="375"/>
      <c r="AA782" s="375"/>
      <c r="AB782" s="791"/>
      <c r="AC782" s="656" t="s">
        <v>525</v>
      </c>
      <c r="AD782" s="657"/>
      <c r="AE782" s="657"/>
      <c r="AF782" s="657"/>
      <c r="AG782" s="658"/>
      <c r="AH782" s="650" t="s">
        <v>528</v>
      </c>
      <c r="AI782" s="651"/>
      <c r="AJ782" s="651"/>
      <c r="AK782" s="651"/>
      <c r="AL782" s="651"/>
      <c r="AM782" s="651"/>
      <c r="AN782" s="651"/>
      <c r="AO782" s="651"/>
      <c r="AP782" s="651"/>
      <c r="AQ782" s="651"/>
      <c r="AR782" s="651"/>
      <c r="AS782" s="651"/>
      <c r="AT782" s="652"/>
      <c r="AU782" s="374">
        <v>6</v>
      </c>
      <c r="AV782" s="375"/>
      <c r="AW782" s="375"/>
      <c r="AX782" s="376"/>
    </row>
    <row r="783" spans="1:50" ht="36.75" customHeight="1" x14ac:dyDescent="0.15">
      <c r="A783" s="617"/>
      <c r="B783" s="618"/>
      <c r="C783" s="618"/>
      <c r="D783" s="618"/>
      <c r="E783" s="618"/>
      <c r="F783" s="619"/>
      <c r="G783" s="592" t="s">
        <v>526</v>
      </c>
      <c r="H783" s="593"/>
      <c r="I783" s="593"/>
      <c r="J783" s="593"/>
      <c r="K783" s="594"/>
      <c r="L783" s="584" t="s">
        <v>532</v>
      </c>
      <c r="M783" s="585"/>
      <c r="N783" s="585"/>
      <c r="O783" s="585"/>
      <c r="P783" s="585"/>
      <c r="Q783" s="585"/>
      <c r="R783" s="585"/>
      <c r="S783" s="585"/>
      <c r="T783" s="585"/>
      <c r="U783" s="585"/>
      <c r="V783" s="585"/>
      <c r="W783" s="585"/>
      <c r="X783" s="586"/>
      <c r="Y783" s="587">
        <v>3</v>
      </c>
      <c r="Z783" s="588"/>
      <c r="AA783" s="588"/>
      <c r="AB783" s="598"/>
      <c r="AC783" s="592" t="s">
        <v>526</v>
      </c>
      <c r="AD783" s="593"/>
      <c r="AE783" s="593"/>
      <c r="AF783" s="593"/>
      <c r="AG783" s="594"/>
      <c r="AH783" s="584" t="s">
        <v>530</v>
      </c>
      <c r="AI783" s="585"/>
      <c r="AJ783" s="585"/>
      <c r="AK783" s="585"/>
      <c r="AL783" s="585"/>
      <c r="AM783" s="585"/>
      <c r="AN783" s="585"/>
      <c r="AO783" s="585"/>
      <c r="AP783" s="585"/>
      <c r="AQ783" s="585"/>
      <c r="AR783" s="585"/>
      <c r="AS783" s="585"/>
      <c r="AT783" s="586"/>
      <c r="AU783" s="587">
        <v>4</v>
      </c>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12</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10</v>
      </c>
      <c r="AV792" s="818"/>
      <c r="AW792" s="818"/>
      <c r="AX792" s="820"/>
    </row>
    <row r="793" spans="1:50" ht="24.75" customHeight="1" x14ac:dyDescent="0.15">
      <c r="A793" s="617"/>
      <c r="B793" s="618"/>
      <c r="C793" s="618"/>
      <c r="D793" s="618"/>
      <c r="E793" s="618"/>
      <c r="F793" s="619"/>
      <c r="G793" s="581" t="s">
        <v>529</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x14ac:dyDescent="0.15">
      <c r="A795" s="617"/>
      <c r="B795" s="618"/>
      <c r="C795" s="618"/>
      <c r="D795" s="618"/>
      <c r="E795" s="618"/>
      <c r="F795" s="619"/>
      <c r="G795" s="656" t="s">
        <v>525</v>
      </c>
      <c r="H795" s="657"/>
      <c r="I795" s="657"/>
      <c r="J795" s="657"/>
      <c r="K795" s="658"/>
      <c r="L795" s="650" t="s">
        <v>528</v>
      </c>
      <c r="M795" s="651"/>
      <c r="N795" s="651"/>
      <c r="O795" s="651"/>
      <c r="P795" s="651"/>
      <c r="Q795" s="651"/>
      <c r="R795" s="651"/>
      <c r="S795" s="651"/>
      <c r="T795" s="651"/>
      <c r="U795" s="651"/>
      <c r="V795" s="651"/>
      <c r="W795" s="651"/>
      <c r="X795" s="652"/>
      <c r="Y795" s="374">
        <v>7</v>
      </c>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customHeight="1" x14ac:dyDescent="0.15">
      <c r="A796" s="617"/>
      <c r="B796" s="618"/>
      <c r="C796" s="618"/>
      <c r="D796" s="618"/>
      <c r="E796" s="618"/>
      <c r="F796" s="619"/>
      <c r="G796" s="592" t="s">
        <v>526</v>
      </c>
      <c r="H796" s="593"/>
      <c r="I796" s="593"/>
      <c r="J796" s="593"/>
      <c r="K796" s="594"/>
      <c r="L796" s="584" t="s">
        <v>537</v>
      </c>
      <c r="M796" s="585"/>
      <c r="N796" s="585"/>
      <c r="O796" s="585"/>
      <c r="P796" s="585"/>
      <c r="Q796" s="585"/>
      <c r="R796" s="585"/>
      <c r="S796" s="585"/>
      <c r="T796" s="585"/>
      <c r="U796" s="585"/>
      <c r="V796" s="585"/>
      <c r="W796" s="585"/>
      <c r="X796" s="586"/>
      <c r="Y796" s="587">
        <v>6</v>
      </c>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x14ac:dyDescent="0.15">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13</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245</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246</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268</v>
      </c>
      <c r="AM832" s="265"/>
      <c r="AN832" s="265"/>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262</v>
      </c>
      <c r="AD837" s="134"/>
      <c r="AE837" s="134"/>
      <c r="AF837" s="134"/>
      <c r="AG837" s="134"/>
      <c r="AH837" s="353" t="s">
        <v>290</v>
      </c>
      <c r="AI837" s="350"/>
      <c r="AJ837" s="350"/>
      <c r="AK837" s="350"/>
      <c r="AL837" s="350" t="s">
        <v>21</v>
      </c>
      <c r="AM837" s="350"/>
      <c r="AN837" s="350"/>
      <c r="AO837" s="355"/>
      <c r="AP837" s="356" t="s">
        <v>225</v>
      </c>
      <c r="AQ837" s="356"/>
      <c r="AR837" s="356"/>
      <c r="AS837" s="356"/>
      <c r="AT837" s="356"/>
      <c r="AU837" s="356"/>
      <c r="AV837" s="356"/>
      <c r="AW837" s="356"/>
      <c r="AX837" s="356"/>
    </row>
    <row r="838" spans="1:50" ht="60.75" customHeight="1" x14ac:dyDescent="0.15">
      <c r="A838" s="362">
        <v>1</v>
      </c>
      <c r="B838" s="362">
        <v>1</v>
      </c>
      <c r="C838" s="347" t="s">
        <v>531</v>
      </c>
      <c r="D838" s="333"/>
      <c r="E838" s="333"/>
      <c r="F838" s="333"/>
      <c r="G838" s="333"/>
      <c r="H838" s="333"/>
      <c r="I838" s="333"/>
      <c r="J838" s="334">
        <v>7010001072436</v>
      </c>
      <c r="K838" s="335"/>
      <c r="L838" s="335"/>
      <c r="M838" s="335"/>
      <c r="N838" s="335"/>
      <c r="O838" s="335"/>
      <c r="P838" s="348" t="s">
        <v>532</v>
      </c>
      <c r="Q838" s="336"/>
      <c r="R838" s="336"/>
      <c r="S838" s="336"/>
      <c r="T838" s="336"/>
      <c r="U838" s="336"/>
      <c r="V838" s="336"/>
      <c r="W838" s="336"/>
      <c r="X838" s="336"/>
      <c r="Y838" s="337">
        <v>12</v>
      </c>
      <c r="Z838" s="338"/>
      <c r="AA838" s="338"/>
      <c r="AB838" s="339"/>
      <c r="AC838" s="349" t="s">
        <v>298</v>
      </c>
      <c r="AD838" s="357"/>
      <c r="AE838" s="357"/>
      <c r="AF838" s="357"/>
      <c r="AG838" s="357"/>
      <c r="AH838" s="358">
        <v>1</v>
      </c>
      <c r="AI838" s="359"/>
      <c r="AJ838" s="359"/>
      <c r="AK838" s="359"/>
      <c r="AL838" s="343">
        <v>72.7</v>
      </c>
      <c r="AM838" s="344"/>
      <c r="AN838" s="344"/>
      <c r="AO838" s="345"/>
      <c r="AP838" s="346" t="s">
        <v>488</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262</v>
      </c>
      <c r="AD870" s="134"/>
      <c r="AE870" s="134"/>
      <c r="AF870" s="134"/>
      <c r="AG870" s="134"/>
      <c r="AH870" s="353" t="s">
        <v>290</v>
      </c>
      <c r="AI870" s="350"/>
      <c r="AJ870" s="350"/>
      <c r="AK870" s="350"/>
      <c r="AL870" s="350" t="s">
        <v>21</v>
      </c>
      <c r="AM870" s="350"/>
      <c r="AN870" s="350"/>
      <c r="AO870" s="355"/>
      <c r="AP870" s="356" t="s">
        <v>225</v>
      </c>
      <c r="AQ870" s="356"/>
      <c r="AR870" s="356"/>
      <c r="AS870" s="356"/>
      <c r="AT870" s="356"/>
      <c r="AU870" s="356"/>
      <c r="AV870" s="356"/>
      <c r="AW870" s="356"/>
      <c r="AX870" s="356"/>
    </row>
    <row r="871" spans="1:50" ht="58.5" customHeight="1" x14ac:dyDescent="0.15">
      <c r="A871" s="362">
        <v>1</v>
      </c>
      <c r="B871" s="362">
        <v>1</v>
      </c>
      <c r="C871" s="347" t="s">
        <v>533</v>
      </c>
      <c r="D871" s="333"/>
      <c r="E871" s="333"/>
      <c r="F871" s="333"/>
      <c r="G871" s="333"/>
      <c r="H871" s="333"/>
      <c r="I871" s="333"/>
      <c r="J871" s="334">
        <v>2011101037696</v>
      </c>
      <c r="K871" s="335"/>
      <c r="L871" s="335"/>
      <c r="M871" s="335"/>
      <c r="N871" s="335"/>
      <c r="O871" s="335"/>
      <c r="P871" s="348" t="s">
        <v>530</v>
      </c>
      <c r="Q871" s="336"/>
      <c r="R871" s="336"/>
      <c r="S871" s="336"/>
      <c r="T871" s="336"/>
      <c r="U871" s="336"/>
      <c r="V871" s="336"/>
      <c r="W871" s="336"/>
      <c r="X871" s="336"/>
      <c r="Y871" s="337">
        <v>10</v>
      </c>
      <c r="Z871" s="338"/>
      <c r="AA871" s="338"/>
      <c r="AB871" s="339"/>
      <c r="AC871" s="349" t="s">
        <v>298</v>
      </c>
      <c r="AD871" s="357"/>
      <c r="AE871" s="357"/>
      <c r="AF871" s="357"/>
      <c r="AG871" s="357"/>
      <c r="AH871" s="358">
        <v>1</v>
      </c>
      <c r="AI871" s="359"/>
      <c r="AJ871" s="359"/>
      <c r="AK871" s="359"/>
      <c r="AL871" s="343">
        <v>97.1</v>
      </c>
      <c r="AM871" s="344"/>
      <c r="AN871" s="344"/>
      <c r="AO871" s="345"/>
      <c r="AP871" s="346" t="s">
        <v>488</v>
      </c>
      <c r="AQ871" s="346"/>
      <c r="AR871" s="346"/>
      <c r="AS871" s="346"/>
      <c r="AT871" s="346"/>
      <c r="AU871" s="346"/>
      <c r="AV871" s="346"/>
      <c r="AW871" s="346"/>
      <c r="AX871" s="346"/>
    </row>
    <row r="872" spans="1:50" ht="58.5" customHeight="1" x14ac:dyDescent="0.15">
      <c r="A872" s="362">
        <v>2</v>
      </c>
      <c r="B872" s="362">
        <v>1</v>
      </c>
      <c r="C872" s="347" t="s">
        <v>534</v>
      </c>
      <c r="D872" s="333"/>
      <c r="E872" s="333"/>
      <c r="F872" s="333"/>
      <c r="G872" s="333"/>
      <c r="H872" s="333"/>
      <c r="I872" s="333"/>
      <c r="J872" s="334">
        <v>7010001042703</v>
      </c>
      <c r="K872" s="335"/>
      <c r="L872" s="335"/>
      <c r="M872" s="335"/>
      <c r="N872" s="335"/>
      <c r="O872" s="335"/>
      <c r="P872" s="348" t="s">
        <v>530</v>
      </c>
      <c r="Q872" s="336"/>
      <c r="R872" s="336"/>
      <c r="S872" s="336"/>
      <c r="T872" s="336"/>
      <c r="U872" s="336"/>
      <c r="V872" s="336"/>
      <c r="W872" s="336"/>
      <c r="X872" s="336"/>
      <c r="Y872" s="337">
        <v>5</v>
      </c>
      <c r="Z872" s="338"/>
      <c r="AA872" s="338"/>
      <c r="AB872" s="339"/>
      <c r="AC872" s="349" t="s">
        <v>298</v>
      </c>
      <c r="AD872" s="349"/>
      <c r="AE872" s="349"/>
      <c r="AF872" s="349"/>
      <c r="AG872" s="349"/>
      <c r="AH872" s="358">
        <v>1</v>
      </c>
      <c r="AI872" s="359"/>
      <c r="AJ872" s="359"/>
      <c r="AK872" s="359"/>
      <c r="AL872" s="343">
        <v>99.8</v>
      </c>
      <c r="AM872" s="344"/>
      <c r="AN872" s="344"/>
      <c r="AO872" s="345"/>
      <c r="AP872" s="346" t="s">
        <v>488</v>
      </c>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262</v>
      </c>
      <c r="AD903" s="134"/>
      <c r="AE903" s="134"/>
      <c r="AF903" s="134"/>
      <c r="AG903" s="134"/>
      <c r="AH903" s="353" t="s">
        <v>290</v>
      </c>
      <c r="AI903" s="350"/>
      <c r="AJ903" s="350"/>
      <c r="AK903" s="350"/>
      <c r="AL903" s="350" t="s">
        <v>21</v>
      </c>
      <c r="AM903" s="350"/>
      <c r="AN903" s="350"/>
      <c r="AO903" s="355"/>
      <c r="AP903" s="356" t="s">
        <v>225</v>
      </c>
      <c r="AQ903" s="356"/>
      <c r="AR903" s="356"/>
      <c r="AS903" s="356"/>
      <c r="AT903" s="356"/>
      <c r="AU903" s="356"/>
      <c r="AV903" s="356"/>
      <c r="AW903" s="356"/>
      <c r="AX903" s="356"/>
    </row>
    <row r="904" spans="1:50" ht="45.75" customHeight="1" x14ac:dyDescent="0.15">
      <c r="A904" s="362">
        <v>1</v>
      </c>
      <c r="B904" s="362">
        <v>1</v>
      </c>
      <c r="C904" s="347" t="s">
        <v>534</v>
      </c>
      <c r="D904" s="333"/>
      <c r="E904" s="333"/>
      <c r="F904" s="333"/>
      <c r="G904" s="333"/>
      <c r="H904" s="333"/>
      <c r="I904" s="333"/>
      <c r="J904" s="334">
        <v>7010001042703</v>
      </c>
      <c r="K904" s="335"/>
      <c r="L904" s="335"/>
      <c r="M904" s="335"/>
      <c r="N904" s="335"/>
      <c r="O904" s="335"/>
      <c r="P904" s="348" t="s">
        <v>537</v>
      </c>
      <c r="Q904" s="336"/>
      <c r="R904" s="336"/>
      <c r="S904" s="336"/>
      <c r="T904" s="336"/>
      <c r="U904" s="336"/>
      <c r="V904" s="336"/>
      <c r="W904" s="336"/>
      <c r="X904" s="336"/>
      <c r="Y904" s="337">
        <v>13</v>
      </c>
      <c r="Z904" s="338"/>
      <c r="AA904" s="338"/>
      <c r="AB904" s="339"/>
      <c r="AC904" s="349" t="s">
        <v>298</v>
      </c>
      <c r="AD904" s="357"/>
      <c r="AE904" s="357"/>
      <c r="AF904" s="357"/>
      <c r="AG904" s="357"/>
      <c r="AH904" s="358">
        <v>1</v>
      </c>
      <c r="AI904" s="359"/>
      <c r="AJ904" s="359"/>
      <c r="AK904" s="359"/>
      <c r="AL904" s="343">
        <v>96.2</v>
      </c>
      <c r="AM904" s="344"/>
      <c r="AN904" s="344"/>
      <c r="AO904" s="345"/>
      <c r="AP904" s="346" t="s">
        <v>488</v>
      </c>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262</v>
      </c>
      <c r="AD936" s="134"/>
      <c r="AE936" s="134"/>
      <c r="AF936" s="134"/>
      <c r="AG936" s="134"/>
      <c r="AH936" s="353" t="s">
        <v>290</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262</v>
      </c>
      <c r="AD969" s="134"/>
      <c r="AE969" s="134"/>
      <c r="AF969" s="134"/>
      <c r="AG969" s="134"/>
      <c r="AH969" s="353" t="s">
        <v>290</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262</v>
      </c>
      <c r="AD1002" s="134"/>
      <c r="AE1002" s="134"/>
      <c r="AF1002" s="134"/>
      <c r="AG1002" s="134"/>
      <c r="AH1002" s="353" t="s">
        <v>290</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262</v>
      </c>
      <c r="AD1035" s="134"/>
      <c r="AE1035" s="134"/>
      <c r="AF1035" s="134"/>
      <c r="AG1035" s="134"/>
      <c r="AH1035" s="353" t="s">
        <v>290</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262</v>
      </c>
      <c r="AD1068" s="134"/>
      <c r="AE1068" s="134"/>
      <c r="AF1068" s="134"/>
      <c r="AG1068" s="134"/>
      <c r="AH1068" s="353" t="s">
        <v>290</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253</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268</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254</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40" max="49" man="1"/>
    <brk id="792"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6" sqref="E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t="s">
        <v>483</v>
      </c>
      <c r="C10" s="13" t="str">
        <f t="shared" si="0"/>
        <v>国土強靱化施策</v>
      </c>
      <c r="D10" s="13" t="str">
        <f t="shared" si="8"/>
        <v>国土強靱化施策</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t="s">
        <v>483</v>
      </c>
      <c r="C21" s="13" t="str">
        <f t="shared" si="9"/>
        <v>地方創生</v>
      </c>
      <c r="D21" s="13" t="str">
        <f t="shared" si="8"/>
        <v>国土強靱化施策、地方創生</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国土強靱化施策、地方創生</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国土強靱化施策、地方創生</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国土強靱化施策、地方創生</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国土強靱化施策、地方創生</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2020-09-17T04:32:31Z</cp:lastPrinted>
  <dcterms:created xsi:type="dcterms:W3CDTF">2012-03-13T00:50:25Z</dcterms:created>
  <dcterms:modified xsi:type="dcterms:W3CDTF">2020-10-01T09:44:18Z</dcterms:modified>
</cp:coreProperties>
</file>