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9" i="3" s="1"/>
  <c r="P28" i="3"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<sst xmlns="http://schemas.openxmlformats.org/spreadsheetml/2006/main" count="2914" uniqueCount="621">
  <si>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</si>
  <si>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</si>
  <si>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</si>
  <si>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</si>
  <si>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</si>
  <si>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</si>
  <si>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</si>
  <si>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</si>
  <si>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</si>
  <si>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</si>
  <si>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</si>
  <si>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</si>
  <si>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</si>
  <si>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</si>
  <si>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</si>
  <si>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</si>
  <si>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</si>
  <si>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</si>
  <si>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</si>
  <si>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</si>
  <si>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</si>
  <si>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</si>
  <si>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</si>
  <si>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</si>
  <si>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</si>
  <si>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</si>
  <si>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</si>
  <si>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</si>
  <si>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</si>
  <si>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</si>
  <si>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</si>
  <si>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</si>
  <si>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</si>
  <si>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</si>
  <si>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</si>
  <si>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</si>
  <si>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</si>
  <si>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</si>
  <si>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</si>
  <si>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</si>
  <si>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</si>
  <si>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</si>
  <si>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</si>
  <si>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</si>
  <si>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</si>
  <si>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</si>
  <si>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</si>
  <si>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</si>
  <si>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</si>
  <si>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</si>
  <si>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</si>
  <si>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</si>
  <si>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</si>
  <si>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</si>
  <si>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</si>
  <si>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</si>
  <si>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</si>
  <si>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</si>
  <si>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</si>
  <si>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</si>
  <si>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</si>
  <si>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</si>
  <si>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</si>
  <si>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</si>
  <si>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</si>
  <si>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</si>
  <si>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</si>
  <si>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</si>
  <si>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</si>
  <si>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</si>
  <si>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</si>
  <si>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</si>
  <si>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</si>
  <si>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</si>
  <si>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</si>
  <si>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</si>
  <si>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</si>
  <si>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</si>
  <si>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</si>
  <si>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</si>
  <si>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</si>
  <si>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</si>
  <si>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</si>
  <si>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</si>
  <si>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</si>
  <si>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</si>
  <si>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</si>
  <si>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</si>
  <si>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</si>
  <si>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</si>
  <si>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</si>
  <si>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</si>
  <si>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</si>
  <si>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</si>
  <si>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</si>
  <si>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</si>
  <si>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</si>
  <si>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</si>
  <si>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</si>
  <si>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</si>
  <si>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</si>
  <si>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</si>
  <si>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</si>
  <si>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</si>
  <si>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</si>
  <si>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</si>
  <si>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</si>
  <si>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</si>
  <si>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</si>
  <si>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</si>
  <si>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</si>
  <si>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</si>
  <si>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</si>
  <si>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</si>
  <si>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</si>
  <si>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</si>
  <si>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</si>
  <si>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</si>
  <si>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</si>
  <si>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</si>
  <si>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</si>
  <si>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</si>
  <si>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</si>
  <si>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</si>
  <si>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</si>
  <si>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</si>
  <si>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</si>
  <si>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</si>
  <si>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</si>
  <si>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</si>
  <si>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</si>
  <si>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</si>
  <si>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</si>
  <si>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</si>
  <si>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</si>
  <si>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</si>
  <si>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</si>
  <si>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</si>
  <si>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</si>
  <si>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</si>
  <si>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</si>
  <si>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</si>
  <si>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</si>
  <si>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</si>
  <si>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</si>
  <si>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</si>
  <si>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</si>
  <si>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</si>
  <si>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</si>
  <si>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</si>
  <si>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</si>
  <si>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</si>
  <si>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</si>
  <si>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</si>
  <si>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</si>
  <si>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</si>
  <si>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</si>
  <si>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</si>
  <si>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</si>
  <si>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</si>
  <si>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</si>
  <si>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</si>
  <si>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</si>
  <si>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</si>
  <si>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</si>
  <si>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</si>
  <si>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</si>
  <si>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</si>
  <si>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</si>
  <si>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</si>
  <si>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</si>
  <si>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</si>
  <si>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</si>
  <si>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</si>
  <si>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</si>
  <si>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</si>
  <si>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</si>
  <si>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</si>
  <si>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</si>
  <si>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</si>
  <si>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</si>
  <si>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</si>
  <si>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</si>
  <si>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</si>
  <si>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</si>
  <si>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</si>
  <si>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</si>
  <si>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</si>
  <si>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</si>
  <si>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</si>
  <si>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</si>
  <si>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</si>
  <si>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</si>
  <si>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</si>
  <si>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</si>
  <si>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</si>
  <si>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</si>
  <si>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</si>
  <si>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</si>
  <si>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</si>
  <si>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</si>
  <si>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</si>
  <si>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</si>
  <si>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</si>
  <si>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</si>
  <si>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</si>
  <si>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</si>
  <si>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</si>
  <si>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</si>
  <si>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</si>
  <si>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</si>
  <si>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</si>
  <si>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</si>
  <si>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</si>
  <si>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</si>
  <si>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</si>
  <si>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</si>
  <si>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</si>
  <si>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</si>
  <si>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</si>
  <si>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</si>
  <si>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</si>
  <si>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</si>
  <si>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</si>
  <si>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</si>
  <si>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</si>
  <si>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</si>
  <si>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</si>
  <si>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</si>
  <si>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</si>
  <si>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</si>
  <si>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</si>
  <si>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</si>
  <si>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</si>
  <si>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</si>
  <si>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</si>
  <si>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</si>
  <si>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</si>
  <si>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</si>
  <si>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</si>
  <si>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</si>
  <si>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</si>
  <si>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</si>
  <si>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</si>
  <si>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</si>
  <si>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</si>
  <si>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</si>
  <si>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</si>
  <si>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</si>
  <si>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</si>
  <si>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</si>
  <si>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</si>
  <si>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</si>
  <si>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</si>
  <si>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</si>
  <si>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</si>
  <si>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</si>
  <si>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</si>
  <si>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</si>
  <si>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</si>
  <si>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</si>
  <si>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</si>
  <si>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</si>
  <si>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</si>
  <si>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</si>
  <si>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</si>
  <si>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</si>
  <si>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</si>
  <si>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</si>
  <si>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</si>
  <si>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</si>
  <si>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</si>
  <si>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</si>
  <si>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</si>
  <si>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</si>
  <si>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</si>
  <si>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</si>
  <si>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</si>
  <si>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</si>
  <si>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</si>
  <si>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</si>
  <si>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</si>
  <si>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</si>
  <si>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</si>
  <si>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</si>
  <si>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</si>
  <si>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</si>
  <si>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</si>
  <si>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</si>
  <si>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</si>
  <si>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</si>
  <si>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</si>
  <si>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</si>
  <si>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</si>
  <si>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</si>
  <si>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</si>
  <si>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</si>
  <si>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</si>
  <si>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</si>
  <si>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</si>
  <si>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</si>
  <si>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</si>
  <si>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</si>
  <si>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</si>
  <si>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</si>
  <si>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</si>
  <si>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</si>
  <si>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</si>
  <si>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</si>
  <si>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</si>
  <si>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</si>
  <si>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</si>
  <si>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</si>
  <si>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</si>
  <si>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</si>
  <si>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</si>
  <si>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</si>
  <si>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</si>
  <si>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</si>
  <si>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</si>
  <si>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</si>
  <si>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</si>
  <si>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</si>
  <si>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</si>
  <si>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</si>
  <si>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</si>
  <si>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</si>
  <si>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</si>
  <si>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</si>
  <si>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</si>
  <si>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</si>
  <si>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</si>
  <si>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</si>
  <si>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</si>
  <si>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</si>
  <si>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</si>
  <si>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</si>
  <si>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</si>
  <si>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</si>
  <si>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</si>
  <si>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</si>
  <si>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</si>
  <si>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</si>
  <si>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</si>
  <si>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</si>
  <si>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</si>
  <si>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</si>
  <si>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</si>
  <si>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</si>
  <si>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</si>
  <si>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</si>
  <si>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</si>
  <si>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</si>
  <si>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</si>
  <si>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</si>
  <si>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</si>
  <si>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</si>
  <si>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</si>
  <si>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</si>
  <si>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</si>
  <si>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</si>
  <si>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</si>
  <si>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</si>
  <si>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</si>
  <si>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</si>
  <si>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</si>
  <si>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</si>
  <si>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</si>
  <si>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</si>
  <si>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</si>
  <si>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</si>
  <si>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</si>
  <si>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</si>
  <si>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</si>
  <si>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</si>
  <si>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</si>
  <si>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</si>
  <si>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</si>
  <si>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</si>
  <si>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</si>
  <si>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</si>
  <si>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</si>
  <si>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</si>
  <si>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</si>
  <si>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</si>
  <si>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</si>
  <si>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</si>
  <si>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</si>
  <si>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</si>
  <si>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</si>
  <si>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</si>
  <si>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</si>
  <si>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</si>
  <si>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</si>
  <si>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</si>
  <si>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</si>
  <si>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</si>
  <si>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</si>
  <si>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</si>
  <si>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</si>
  <si>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</si>
  <si>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</si>
  <si>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</si>
  <si>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</si>
  <si>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</si>
  <si>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</si>
  <si>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</si>
  <si>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</si>
  <si>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</si>
  <si>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</si>
  <si>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</si>
  <si>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</si>
  <si>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</si>
  <si>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</si>
  <si>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</si>
  <si>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</si>
  <si>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</si>
  <si>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</si>
  <si>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</si>
  <si>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</si>
  <si>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</si>
  <si>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</si>
  <si>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</si>
  <si>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</si>
  <si>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</si>
  <si>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</si>
  <si>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</si>
  <si>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</si>
  <si>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</si>
  <si>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</si>
  <si>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</si>
  <si>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</si>
  <si>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</si>
  <si>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</si>
  <si>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</si>
  <si>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</si>
  <si>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</si>
  <si>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</si>
  <si>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</si>
  <si>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</si>
  <si>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</si>
  <si>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</si>
  <si>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</si>
  <si>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</si>
  <si>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</si>
  <si>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</si>
  <si>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</si>
  <si>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</si>
  <si>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</si>
  <si>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</si>
  <si>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</si>
  <si>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</si>
  <si>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</si>
  <si>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</si>
  <si>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</si>
  <si>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</si>
  <si>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</si>
  <si>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</si>
  <si>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</si>
  <si>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</si>
  <si>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</si>
  <si>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</si>
  <si>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</si>
  <si>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</si>
  <si>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</si>
  <si>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</si>
  <si>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</si>
  <si>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</si>
  <si>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</si>
  <si>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</si>
  <si>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</si>
  <si>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</si>
  <si>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</si>
  <si>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</si>
  <si>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</si>
  <si>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</si>
  <si>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</si>
  <si>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</si>
  <si>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</si>
  <si>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</si>
  <si>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</si>
  <si>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</si>
  <si>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</si>
  <si>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</si>
  <si>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</si>
  <si>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</si>
  <si>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</si>
  <si>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</si>
  <si>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</si>
  <si>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</si>
  <si>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</si>
  <si>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</si>
  <si>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</si>
  <si>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</si>
  <si>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</si>
  <si>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</si>
  <si>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</si>
  <si>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</si>
  <si>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</si>
  <si>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</si>
  <si>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</si>
  <si>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</si>
  <si>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</si>
  <si>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</si>
  <si>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</si>
  <si>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</si>
  <si>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</si>
  <si>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</si>
  <si>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</si>
  <si>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</si>
  <si>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</si>
  <si>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</si>
  <si>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</si>
  <si>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</si>
  <si>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</si>
  <si>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</si>
  <si>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</si>
  <si>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</si>
  <si>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</si>
  <si>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</si>
  <si>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</si>
  <si>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</si>
  <si>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</si>
  <si>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</si>
  <si>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</si>
  <si>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</si>
  <si>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</si>
  <si>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</si>
  <si>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</si>
  <si>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</si>
  <si>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</si>
  <si>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</si>
  <si>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</si>
  <si>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</si>
  <si>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</si>
  <si>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</si>
  <si>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</si>
  <si>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</si>
  <si>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</si>
  <si>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</si>
  <si>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</si>
  <si>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</si>
  <si>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</si>
  <si>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</si>
  <si>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</si>
  <si>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</si>
  <si>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</si>
  <si>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</si>
  <si>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</si>
  <si>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</si>
  <si>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</si>
  <si>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</si>
  <si>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</si>
  <si>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</si>
  <si>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</si>
  <si>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</si>
  <si>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</si>
  <si>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</si>
  <si>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</si>
  <si>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</si>
  <si>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</si>
  <si>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</si>
  <si>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観光庁</t>
    <rPh sb="0" eb="2">
      <t>カンコウ</t>
    </rPh>
    <rPh sb="2" eb="3">
      <t>チョウ</t>
    </rPh>
    <phoneticPr fontId="5"/>
  </si>
  <si>
    <t>国土交通省</t>
  </si>
  <si>
    <t>参事官室</t>
    <rPh sb="0" eb="3">
      <t>サンジカン</t>
    </rPh>
    <rPh sb="3" eb="4">
      <t>シツ</t>
    </rPh>
    <phoneticPr fontId="5"/>
  </si>
  <si>
    <t>○</t>
  </si>
  <si>
    <t>観光立国推進基本法第１８条</t>
  </si>
  <si>
    <t>観光立国推進基本計画</t>
  </si>
  <si>
    <t>-</t>
  </si>
  <si>
    <t>-</t>
    <phoneticPr fontId="5"/>
  </si>
  <si>
    <t>-</t>
    <phoneticPr fontId="5"/>
  </si>
  <si>
    <t>-</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</si>
  <si>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</si>
  <si>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</si>
  <si>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</si>
  <si>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訪日外国人旅行者数</t>
  </si>
  <si>
    <t>万人</t>
    <rPh sb="0" eb="2">
      <t>マンニン</t>
    </rPh>
    <phoneticPr fontId="5"/>
  </si>
  <si>
    <t>-</t>
    <phoneticPr fontId="5"/>
  </si>
  <si>
    <t>-</t>
    <phoneticPr fontId="5"/>
  </si>
  <si>
    <t>出典：日本政府観光局（JNTO）　訪日外客統計
　　　　https://www.jnto.go.jp/jpn/statistics/data_info_listing/index.html</t>
    <rPh sb="0" eb="2">
      <t>シュッテン</t>
    </rPh>
    <phoneticPr fontId="5"/>
  </si>
  <si>
    <t>訪日外国人旅行消費額</t>
  </si>
  <si>
    <t>兆円</t>
    <rPh sb="0" eb="2">
      <t>チョウエン</t>
    </rPh>
    <phoneticPr fontId="5"/>
  </si>
  <si>
    <t>-</t>
    <phoneticPr fontId="5"/>
  </si>
  <si>
    <t>出典：観光庁　訪日外国人消費動向調査
　　　　http://www.mlit.go.jp/kankocho/siryou/toukei/syouhityousa.html</t>
    <rPh sb="0" eb="2">
      <t>シュッテン</t>
    </rPh>
    <phoneticPr fontId="5"/>
  </si>
  <si>
    <t>-</t>
    <phoneticPr fontId="5"/>
  </si>
  <si>
    <t>出典：日本政府観光局（JNTO）　国際会議統計
　　　 https://mice.jnto.go.jp/documents/statistics.html</t>
    <rPh sb="0" eb="2">
      <t>シュッテン</t>
    </rPh>
    <rPh sb="17" eb="19">
      <t>コクサイ</t>
    </rPh>
    <rPh sb="19" eb="21">
      <t>カイギ</t>
    </rPh>
    <rPh sb="21" eb="23">
      <t>トウケイ</t>
    </rPh>
    <phoneticPr fontId="5"/>
  </si>
  <si>
    <t>とりまとめた共同宣言（報告書）の数</t>
    <rPh sb="6" eb="8">
      <t>キョウドウ</t>
    </rPh>
    <rPh sb="8" eb="10">
      <t>センゲン</t>
    </rPh>
    <rPh sb="11" eb="13">
      <t>ホウコク</t>
    </rPh>
    <rPh sb="16" eb="17">
      <t>カズ</t>
    </rPh>
    <phoneticPr fontId="5"/>
  </si>
  <si>
    <t>件</t>
    <rPh sb="0" eb="1">
      <t>ケン</t>
    </rPh>
    <phoneticPr fontId="5"/>
  </si>
  <si>
    <t>-</t>
    <phoneticPr fontId="5"/>
  </si>
  <si>
    <t>回</t>
    <rPh sb="0" eb="1">
      <t>カイ</t>
    </rPh>
    <phoneticPr fontId="5"/>
  </si>
  <si>
    <t>百万円</t>
    <rPh sb="0" eb="1">
      <t>ヒャク</t>
    </rPh>
    <rPh sb="1" eb="3">
      <t>マンエン</t>
    </rPh>
    <phoneticPr fontId="5"/>
  </si>
  <si>
    <t>百万円/件</t>
    <rPh sb="0" eb="1">
      <t>ヒャク</t>
    </rPh>
    <rPh sb="1" eb="3">
      <t>マンエン</t>
    </rPh>
    <rPh sb="4" eb="5">
      <t>ケン</t>
    </rPh>
    <phoneticPr fontId="5"/>
  </si>
  <si>
    <t>６　国際競争力、観光交流、広域・地域間連携等の確保・強化</t>
  </si>
  <si>
    <t>２０　観光立国を推進する</t>
  </si>
  <si>
    <t>万人</t>
    <rPh sb="0" eb="2">
      <t>マンニン</t>
    </rPh>
    <phoneticPr fontId="5"/>
  </si>
  <si>
    <t>兆円</t>
    <rPh sb="0" eb="2">
      <t>チョウエン</t>
    </rPh>
    <phoneticPr fontId="5"/>
  </si>
  <si>
    <t>-</t>
    <phoneticPr fontId="5"/>
  </si>
  <si>
    <t>-</t>
    <phoneticPr fontId="5"/>
  </si>
  <si>
    <t>我が国のインバウンドを大々的に復活させ、我が国の観光の早期回復に向けた取組を強力に世界にアピールするとともに、世界規模で「旅行控え」から「旅行促進」への機運を醸成すすることで国際観光振興への貢献を図るものである。</t>
    <phoneticPr fontId="5"/>
  </si>
  <si>
    <t>-</t>
    <phoneticPr fontId="5"/>
  </si>
  <si>
    <t>会合の実施により早期に観光交流の促進を通じ、世界経済回復に貢献する。</t>
  </si>
  <si>
    <t>会合の実施により早期に観光交流の促進を通じ、世界経済回復に貢献する。</t>
    <phoneticPr fontId="5"/>
  </si>
  <si>
    <t>各国が協調して、早期に観光交流の促進を通じ、世界経済回復に貢献することを宣言する。</t>
    <phoneticPr fontId="5"/>
  </si>
  <si>
    <t>代表団や各国メディア等を、全国各地へのエクスカーションに招待し、世界に我が国の安全性と魅力を強力に発信する。</t>
    <phoneticPr fontId="5"/>
  </si>
  <si>
    <t>エクスカーションの実施回数</t>
    <rPh sb="9" eb="11">
      <t>ジッシ</t>
    </rPh>
    <rPh sb="11" eb="13">
      <t>カイスウ</t>
    </rPh>
    <phoneticPr fontId="5"/>
  </si>
  <si>
    <t>各国の業界団体と、日本側事業者との商談機会を創出する。</t>
    <phoneticPr fontId="5"/>
  </si>
  <si>
    <t>商談会の実施回数</t>
    <rPh sb="0" eb="3">
      <t>ショウダンカイ</t>
    </rPh>
    <rPh sb="4" eb="6">
      <t>ジッシ</t>
    </rPh>
    <rPh sb="6" eb="8">
      <t>カイスウ</t>
    </rPh>
    <phoneticPr fontId="5"/>
  </si>
  <si>
    <t>回</t>
    <rPh sb="0" eb="1">
      <t>カイ</t>
    </rPh>
    <phoneticPr fontId="5"/>
  </si>
  <si>
    <t>観光サミット・大商談会開催</t>
    <phoneticPr fontId="5"/>
  </si>
  <si>
    <t>大商談会の開催</t>
    <rPh sb="5" eb="7">
      <t>カイサイ</t>
    </rPh>
    <phoneticPr fontId="5"/>
  </si>
  <si>
    <t>観光サミットの開催</t>
    <rPh sb="0" eb="2">
      <t>カンコウ</t>
    </rPh>
    <rPh sb="7" eb="9">
      <t>カイサイ</t>
    </rPh>
    <phoneticPr fontId="5"/>
  </si>
  <si>
    <t>804/1</t>
    <phoneticPr fontId="5"/>
  </si>
  <si>
    <t>B.</t>
    <phoneticPr fontId="5"/>
  </si>
  <si>
    <t>観光サミットにおいては、多くの国から代表団、事業者団体、メディア等を我が国に招聘し、各国の対応等の知見及び観光復活施策を共有するとともに、各国が協調して、早期に観光交流の促進を通じ、世界経済回復に貢献することを宣言する。加えて、大商談会においては、各国の業界団体と、日本側事業者との商談機会を創出する。本事業では、我が国での観光サミット及び大商談会の開催に向け、準備及び実施運営を行う。</t>
    <rPh sb="0" eb="2">
      <t>カンコウ</t>
    </rPh>
    <rPh sb="110" eb="111">
      <t>クワ</t>
    </rPh>
    <rPh sb="114" eb="115">
      <t>ダイ</t>
    </rPh>
    <rPh sb="115" eb="118">
      <t>ショウダンカイ</t>
    </rPh>
    <rPh sb="162" eb="164">
      <t>カンコウ</t>
    </rPh>
    <rPh sb="168" eb="169">
      <t>オヨ</t>
    </rPh>
    <rPh sb="170" eb="171">
      <t>ダイ</t>
    </rPh>
    <rPh sb="171" eb="174">
      <t>ショウダンカイ</t>
    </rPh>
    <phoneticPr fontId="5"/>
  </si>
  <si>
    <t>予算額　／　開催サミット・大商談会の件数</t>
    <rPh sb="0" eb="2">
      <t>ヨサン</t>
    </rPh>
    <rPh sb="2" eb="3">
      <t>ガク</t>
    </rPh>
    <rPh sb="6" eb="8">
      <t>カイサイ</t>
    </rPh>
    <rPh sb="13" eb="14">
      <t>ダイ</t>
    </rPh>
    <rPh sb="14" eb="17">
      <t>ショウダンカイ</t>
    </rPh>
    <rPh sb="18" eb="20">
      <t>ケンスウ</t>
    </rPh>
    <phoneticPr fontId="5"/>
  </si>
  <si>
    <t>新型コロナウイルス感染拡大により、全世界的に観光交流が大きく冷え込む中、昨年度のG20観光大臣会合の議長国であった我が国が主導し、各国が協調して、双方向の観光交流を大々的に復活させるとともに、観光を通じた経済回復に向けた取組を強力にアピールする場を構築することは、我が国の観光分野の課題の解決に資することから、国民や社会のニーズに合致している。</t>
    <rPh sb="0" eb="1">
      <t>シン</t>
    </rPh>
    <rPh sb="34" eb="35">
      <t>ナカ</t>
    </rPh>
    <rPh sb="36" eb="39">
      <t>サクネンド</t>
    </rPh>
    <rPh sb="43" eb="45">
      <t>カンコウ</t>
    </rPh>
    <rPh sb="45" eb="47">
      <t>ダイジン</t>
    </rPh>
    <rPh sb="47" eb="49">
      <t>カイゴウ</t>
    </rPh>
    <rPh sb="50" eb="52">
      <t>ギチョウ</t>
    </rPh>
    <rPh sb="52" eb="53">
      <t>コク</t>
    </rPh>
    <phoneticPr fontId="5"/>
  </si>
  <si>
    <t>観光大臣サミット及び大商談会は、我が国が各国の観光大臣等を対象として実施するものであり、国が積極的に実施すべき事業である。</t>
    <rPh sb="0" eb="2">
      <t>カンコウ</t>
    </rPh>
    <rPh sb="2" eb="4">
      <t>ダイジン</t>
    </rPh>
    <rPh sb="8" eb="9">
      <t>オヨ</t>
    </rPh>
    <rPh sb="10" eb="11">
      <t>ダイ</t>
    </rPh>
    <rPh sb="11" eb="14">
      <t>ショウダンカイ</t>
    </rPh>
    <rPh sb="27" eb="28">
      <t>トウ</t>
    </rPh>
    <rPh sb="34" eb="36">
      <t>ジッシ</t>
    </rPh>
    <phoneticPr fontId="5"/>
  </si>
  <si>
    <t>世界的に新型コロナウイルスの感染拡大再発を防ぐため、一刻も早く、国際的に安心・安全な観光を実現するための施策を共有することで、国際観光分野における課題解決に向けて、我が国のリーダーシップを発揮することができるため重要な事業である。</t>
    <phoneticPr fontId="5"/>
  </si>
  <si>
    <t>参事官　白﨑　俊介</t>
    <rPh sb="0" eb="3">
      <t>サンジカン</t>
    </rPh>
    <rPh sb="4" eb="6">
      <t>シラサキ</t>
    </rPh>
    <rPh sb="7" eb="9">
      <t>シュンスケ</t>
    </rPh>
    <phoneticPr fontId="5"/>
  </si>
  <si>
    <t>観光サミット・大商談会の円滑な実施と成功のため、計画的かつ効果的・効率的なな事業執行に努められたい。</t>
    <phoneticPr fontId="5"/>
  </si>
  <si>
    <t>観光サミット・大商談会の円滑な実施と成功のため、計画的かつ効果的・効率的なな事業執行に努める。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</si>
</sst>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741</xdr:row>
      <xdr:rowOff>63500</xdr:rowOff>
    </xdr:from>
    <xdr:to>
      <xdr:col>30</xdr:col>
      <xdr:colOff>25399</xdr:colOff>
      <xdr:row>743</xdr:row>
      <xdr:rowOff>244561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27500" y="48488600"/>
          <a:ext cx="1698624" cy="885911"/>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20</xdr:col>
      <xdr:colOff>131535</xdr:colOff>
      <xdr:row>744</xdr:row>
      <xdr:rowOff>23586</xdr:rowOff>
    </xdr:from>
    <xdr:ext cx="2492477"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89135" y="52540626"/>
          <a:ext cx="2492477"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観光サミット・大商談会の開催に向けた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連絡調整</a:t>
          </a:r>
        </a:p>
      </xdr:txBody>
    </xdr:sp>
    <xdr:clientData/>
  </xdr:oneCellAnchor>
  <xdr:twoCellAnchor>
    <xdr:from>
      <xdr:col>20</xdr:col>
      <xdr:colOff>25401</xdr:colOff>
      <xdr:row>744</xdr:row>
      <xdr:rowOff>50800</xdr:rowOff>
    </xdr:from>
    <xdr:to>
      <xdr:col>20</xdr:col>
      <xdr:colOff>190500</xdr:colOff>
      <xdr:row>746</xdr:row>
      <xdr:rowOff>139700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089401" y="53276500"/>
          <a:ext cx="165099" cy="8001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144780</xdr:colOff>
      <xdr:row>744</xdr:row>
      <xdr:rowOff>50800</xdr:rowOff>
    </xdr:from>
    <xdr:to>
      <xdr:col>34</xdr:col>
      <xdr:colOff>63500</xdr:colOff>
      <xdr:row>746</xdr:row>
      <xdr:rowOff>101600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850380" y="53276500"/>
          <a:ext cx="121920" cy="7620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742</xdr:row>
      <xdr:rowOff>0</xdr:rowOff>
    </xdr:from>
    <xdr:to>
      <xdr:col>40</xdr:col>
      <xdr:colOff>141588</xdr:colOff>
      <xdr:row>743</xdr:row>
      <xdr:rowOff>205946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000750" y="48777525"/>
          <a:ext cx="1941813" cy="55837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a:t>
          </a:r>
          <a:r>
            <a:rPr lang="en-US" altLang="ja-JP"/>
            <a:t>6</a:t>
          </a:r>
          <a:r>
            <a:rPr lang="ja-JP" altLang="en-US"/>
            <a:t>百万円</a:t>
          </a:r>
          <a:endParaRPr lang="en-US" altLang="ja-JP"/>
        </a:p>
      </xdr:txBody>
    </xdr:sp>
    <xdr:clientData/>
  </xdr:twoCellAnchor>
  <xdr:twoCellAnchor>
    <xdr:from>
      <xdr:col>25</xdr:col>
      <xdr:colOff>60960</xdr:colOff>
      <xdr:row>746</xdr:row>
      <xdr:rowOff>81280</xdr:rowOff>
    </xdr:from>
    <xdr:to>
      <xdr:col>25</xdr:col>
      <xdr:colOff>60960</xdr:colOff>
      <xdr:row>750</xdr:row>
      <xdr:rowOff>60960</xdr:rowOff>
    </xdr:to>
    <xdr:cxnSp macro="">
      <xdr:nvCxnSpPr>
        <xdr:cNvPr id="29" name="直線矢印コネクタ 28">
          <a:extLst>
            <a:ext uri="{FF2B5EF4-FFF2-40B4-BE49-F238E27FC236}">
              <a16:creationId xmlns:a16="http://schemas.microsoft.com/office/drawing/2014/main" id="{634DD980-15F3-4508-9627-5477BC22153C}"/>
            </a:ext>
          </a:extLst>
        </xdr:cNvPr>
        <xdr:cNvCxnSpPr/>
      </xdr:nvCxnSpPr>
      <xdr:spPr>
        <a:xfrm>
          <a:off x="4632960" y="53309520"/>
          <a:ext cx="0" cy="14020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132080</xdr:colOff>
      <xdr:row>751</xdr:row>
      <xdr:rowOff>243840</xdr:rowOff>
    </xdr:from>
    <xdr:to>
      <xdr:col>33</xdr:col>
      <xdr:colOff>119209</xdr:colOff>
      <xdr:row>754</xdr:row>
      <xdr:rowOff>272673</xdr:rowOff>
    </xdr:to>
    <xdr:sp macro="" textlink="">
      <xdr:nvSpPr>
        <xdr:cNvPr id="22" name="正方形/長方形 21">
          <a:extLst>
            <a:ext uri="{FF2B5EF4-FFF2-40B4-BE49-F238E27FC236}">
              <a16:creationId xmlns:a16="http://schemas.microsoft.com/office/drawing/2014/main" id="{22972B91-9904-4CF2-A549-6EA0F57B9CB2}"/>
            </a:ext>
          </a:extLst>
        </xdr:cNvPr>
        <xdr:cNvSpPr/>
      </xdr:nvSpPr>
      <xdr:spPr>
        <a:xfrm>
          <a:off x="1960880" y="55250080"/>
          <a:ext cx="2364569" cy="10956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t>798</a:t>
          </a:r>
          <a:r>
            <a:rPr kumimoji="1" lang="ja-JP" altLang="en-US" sz="1400"/>
            <a:t>百万円</a:t>
          </a:r>
          <a:endParaRPr kumimoji="1" lang="ja-JP" altLang="en-US" sz="1100"/>
        </a:p>
      </xdr:txBody>
    </xdr:sp>
    <xdr:clientData/>
  </xdr:twoCellAnchor>
  <xdr:oneCellAnchor>
    <xdr:from>
      <xdr:col>21</xdr:col>
      <xdr:colOff>39007</xdr:colOff>
      <xdr:row>755</xdr:row>
      <xdr:rowOff>225334</xdr:rowOff>
    </xdr:from>
    <xdr:ext cx="1955215" cy="459100"/>
    <xdr:sp macro="" textlink="">
      <xdr:nvSpPr>
        <xdr:cNvPr id="23" name="テキスト ボックス 22">
          <a:extLst>
            <a:ext uri="{FF2B5EF4-FFF2-40B4-BE49-F238E27FC236}">
              <a16:creationId xmlns:a16="http://schemas.microsoft.com/office/drawing/2014/main" id="{7C37289E-9902-4AC1-8368-730DAF19A6F5}"/>
            </a:ext>
          </a:extLst>
        </xdr:cNvPr>
        <xdr:cNvSpPr txBox="1"/>
      </xdr:nvSpPr>
      <xdr:spPr>
        <a:xfrm>
          <a:off x="3879487" y="56653974"/>
          <a:ext cx="19552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0" i="0" baseline="0">
              <a:solidFill>
                <a:schemeClr val="tx1"/>
              </a:solidFill>
              <a:effectLst/>
              <a:latin typeface="+mn-lt"/>
              <a:ea typeface="+mn-ea"/>
              <a:cs typeface="+mn-cs"/>
            </a:rPr>
            <a:t>観光サミット・大商談会の開催</a:t>
          </a:r>
          <a:endParaRPr kumimoji="1" lang="en-US" altLang="ja-JP" sz="1100" b="0" i="0" baseline="0">
            <a:solidFill>
              <a:schemeClr val="tx1"/>
            </a:solidFill>
            <a:effectLst/>
            <a:latin typeface="+mn-lt"/>
            <a:ea typeface="+mn-ea"/>
            <a:cs typeface="+mn-cs"/>
          </a:endParaRPr>
        </a:p>
        <a:p>
          <a:r>
            <a:rPr kumimoji="1" lang="ja-JP" altLang="en-US" sz="1100"/>
            <a:t>に向けた準備及び実施運営</a:t>
          </a:r>
          <a:endParaRPr kumimoji="1" lang="en-US" altLang="ja-JP" sz="1100"/>
        </a:p>
      </xdr:txBody>
    </xdr:sp>
    <xdr:clientData/>
  </xdr:oneCellAnchor>
  <xdr:twoCellAnchor>
    <xdr:from>
      <xdr:col>20</xdr:col>
      <xdr:colOff>119381</xdr:colOff>
      <xdr:row>755</xdr:row>
      <xdr:rowOff>241301</xdr:rowOff>
    </xdr:from>
    <xdr:to>
      <xdr:col>21</xdr:col>
      <xdr:colOff>12700</xdr:colOff>
      <xdr:row>757</xdr:row>
      <xdr:rowOff>139701</xdr:rowOff>
    </xdr:to>
    <xdr:sp macro="" textlink="">
      <xdr:nvSpPr>
        <xdr:cNvPr id="24" name="左大かっこ 23">
          <a:extLst>
            <a:ext uri="{FF2B5EF4-FFF2-40B4-BE49-F238E27FC236}">
              <a16:creationId xmlns:a16="http://schemas.microsoft.com/office/drawing/2014/main" id="{17EA5C70-92C0-4F95-B6F3-11803F7A7571}"/>
            </a:ext>
          </a:extLst>
        </xdr:cNvPr>
        <xdr:cNvSpPr/>
      </xdr:nvSpPr>
      <xdr:spPr>
        <a:xfrm>
          <a:off x="4183381" y="57378601"/>
          <a:ext cx="96519" cy="6096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36287</xdr:colOff>
      <xdr:row>755</xdr:row>
      <xdr:rowOff>238760</xdr:rowOff>
    </xdr:from>
    <xdr:to>
      <xdr:col>32</xdr:col>
      <xdr:colOff>165100</xdr:colOff>
      <xdr:row>757</xdr:row>
      <xdr:rowOff>127000</xdr:rowOff>
    </xdr:to>
    <xdr:sp macro="" textlink="">
      <xdr:nvSpPr>
        <xdr:cNvPr id="25" name="右大かっこ 24">
          <a:extLst>
            <a:ext uri="{FF2B5EF4-FFF2-40B4-BE49-F238E27FC236}">
              <a16:creationId xmlns:a16="http://schemas.microsoft.com/office/drawing/2014/main" id="{BC3A8630-61D1-4B24-9B46-4CB0ACE753C4}"/>
            </a:ext>
          </a:extLst>
        </xdr:cNvPr>
        <xdr:cNvSpPr/>
      </xdr:nvSpPr>
      <xdr:spPr>
        <a:xfrm>
          <a:off x="6538687" y="57376060"/>
          <a:ext cx="128813" cy="5994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60960</xdr:colOff>
      <xdr:row>750</xdr:row>
      <xdr:rowOff>243840</xdr:rowOff>
    </xdr:from>
    <xdr:ext cx="1707794" cy="275717"/>
    <xdr:sp macro="" textlink="">
      <xdr:nvSpPr>
        <xdr:cNvPr id="27" name="テキスト ボックス 26">
          <a:extLst>
            <a:ext uri="{FF2B5EF4-FFF2-40B4-BE49-F238E27FC236}">
              <a16:creationId xmlns:a16="http://schemas.microsoft.com/office/drawing/2014/main" id="{293517DB-EADA-4003-9BA7-2C92D2BA0B64}"/>
            </a:ext>
          </a:extLst>
        </xdr:cNvPr>
        <xdr:cNvSpPr txBox="1"/>
      </xdr:nvSpPr>
      <xdr:spPr>
        <a:xfrm>
          <a:off x="2255520" y="54894480"/>
          <a:ext cx="1707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425</v>
      </c>
      <c r="AP2" s="218"/>
      <c r="AQ2" s="218"/>
      <c r="AR2" s="78" t="str">
        <f>IF(OR(AO2="　", AO2=""), "", "-")</f>
        <v>-</v>
      </c>
      <c r="AS2" s="219">
        <v>33</v>
      </c>
      <c r="AT2" s="219"/>
      <c r="AU2" s="219"/>
      <c r="AV2" s="51" t="str">
        <f>IF(AW2="", "", "-")</f>
        <v/>
      </c>
      <c r="AW2" s="402"/>
      <c r="AX2" s="402"/>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608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531</v>
      </c>
      <c r="H5" s="561"/>
      <c r="I5" s="561"/>
      <c r="J5" s="561"/>
      <c r="K5" s="561"/>
      <c r="L5" s="561"/>
      <c r="M5" s="562" t="s">
        <v>66</v>
      </c>
      <c r="N5" s="563"/>
      <c r="O5" s="563"/>
      <c r="P5" s="563"/>
      <c r="Q5" s="563"/>
      <c r="R5" s="564"/>
      <c r="S5" s="565" t="s">
        <v>533</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618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400" t="s">
        <v>394</v>
      </c>
      <c r="Z7" s="301"/>
      <c r="AA7" s="301"/>
      <c r="AB7" s="301"/>
      <c r="AC7" s="301"/>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6" t="str">
        <f>入力規則等!A27</f>
        <v>観光立国</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598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613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t="s">
        <v>569</v>
      </c>
      <c r="Q13" s="118"/>
      <c r="R13" s="118"/>
      <c r="S13" s="118"/>
      <c r="T13" s="118"/>
      <c r="U13" s="118"/>
      <c r="V13" s="119"/>
      <c r="W13" s="117" t="s">
        <v>569</v>
      </c>
      <c r="X13" s="118"/>
      <c r="Y13" s="118"/>
      <c r="Z13" s="118"/>
      <c r="AA13" s="118"/>
      <c r="AB13" s="118"/>
      <c r="AC13" s="119"/>
      <c r="AD13" s="117" t="s">
        <v>599</v>
      </c>
      <c r="AE13" s="118"/>
      <c r="AF13" s="118"/>
      <c r="AG13" s="118"/>
      <c r="AH13" s="118"/>
      <c r="AI13" s="118"/>
      <c r="AJ13" s="119"/>
      <c r="AK13" s="117" t="s">
        <v>569</v>
      </c>
      <c r="AL13" s="118"/>
      <c r="AM13" s="118"/>
      <c r="AN13" s="118"/>
      <c r="AO13" s="118"/>
      <c r="AP13" s="118"/>
      <c r="AQ13" s="119"/>
      <c r="AR13" s="114" t="s">
        <v>569</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v>804</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571</v>
      </c>
      <c r="AL15" s="118"/>
      <c r="AM15" s="118"/>
      <c r="AN15" s="118"/>
      <c r="AO15" s="118"/>
      <c r="AP15" s="118"/>
      <c r="AQ15" s="119"/>
      <c r="AR15" s="117" t="s">
        <v>569</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569</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569</v>
      </c>
      <c r="Q17" s="118"/>
      <c r="R17" s="118"/>
      <c r="S17" s="118"/>
      <c r="T17" s="118"/>
      <c r="U17" s="118"/>
      <c r="V17" s="119"/>
      <c r="W17" s="117" t="s">
        <v>569</v>
      </c>
      <c r="X17" s="118"/>
      <c r="Y17" s="118"/>
      <c r="Z17" s="118"/>
      <c r="AA17" s="118"/>
      <c r="AB17" s="118"/>
      <c r="AC17" s="119"/>
      <c r="AD17" s="117" t="s">
        <v>570</v>
      </c>
      <c r="AE17" s="118"/>
      <c r="AF17" s="118"/>
      <c r="AG17" s="118"/>
      <c r="AH17" s="118"/>
      <c r="AI17" s="118"/>
      <c r="AJ17" s="119"/>
      <c r="AK17" s="117" t="s">
        <v>569</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804</v>
      </c>
      <c r="AL18" s="124"/>
      <c r="AM18" s="124"/>
      <c r="AN18" s="124"/>
      <c r="AO18" s="124"/>
      <c r="AP18" s="124"/>
      <c r="AQ18" s="125"/>
      <c r="AR18" s="123">
        <f>SUM(AR13:AX17)</f>
        <v>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0</v>
      </c>
      <c r="Q19" s="118"/>
      <c r="R19" s="118"/>
      <c r="S19" s="118"/>
      <c r="T19" s="118"/>
      <c r="U19" s="118"/>
      <c r="V19" s="119"/>
      <c r="W19" s="117">
        <v>0</v>
      </c>
      <c r="X19" s="118"/>
      <c r="Y19" s="118"/>
      <c r="Z19" s="118"/>
      <c r="AA19" s="118"/>
      <c r="AB19" s="118"/>
      <c r="AC19" s="119"/>
      <c r="AD19" s="117" t="s">
        <v>599</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1" t="s">
        <v>358</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572</v>
      </c>
      <c r="H23" s="192"/>
      <c r="I23" s="192"/>
      <c r="J23" s="192"/>
      <c r="K23" s="192"/>
      <c r="L23" s="192"/>
      <c r="M23" s="192"/>
      <c r="N23" s="192"/>
      <c r="O23" s="193"/>
      <c r="P23" s="114">
        <v>798</v>
      </c>
      <c r="Q23" s="115"/>
      <c r="R23" s="115"/>
      <c r="S23" s="115"/>
      <c r="T23" s="115"/>
      <c r="U23" s="115"/>
      <c r="V23" s="116"/>
      <c r="W23" s="114">
        <v>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573</v>
      </c>
      <c r="H24" s="195"/>
      <c r="I24" s="195"/>
      <c r="J24" s="195"/>
      <c r="K24" s="195"/>
      <c r="L24" s="195"/>
      <c r="M24" s="195"/>
      <c r="N24" s="195"/>
      <c r="O24" s="196"/>
      <c r="P24" s="117">
        <v>6</v>
      </c>
      <c r="Q24" s="118"/>
      <c r="R24" s="118"/>
      <c r="S24" s="118"/>
      <c r="T24" s="118"/>
      <c r="U24" s="118"/>
      <c r="V24" s="119"/>
      <c r="W24" s="117">
        <v>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574</v>
      </c>
      <c r="H25" s="195"/>
      <c r="I25" s="195"/>
      <c r="J25" s="195"/>
      <c r="K25" s="195"/>
      <c r="L25" s="195"/>
      <c r="M25" s="195"/>
      <c r="N25" s="195"/>
      <c r="O25" s="196"/>
      <c r="P25" s="117">
        <v>0</v>
      </c>
      <c r="Q25" s="118"/>
      <c r="R25" s="118"/>
      <c r="S25" s="118"/>
      <c r="T25" s="118"/>
      <c r="U25" s="118"/>
      <c r="V25" s="119"/>
      <c r="W25" s="117">
        <v>0</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AK18</f>
        <v>804</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577</v>
      </c>
      <c r="AR31" s="141"/>
      <c r="AS31" s="142" t="s">
        <v>236</v>
      </c>
      <c r="AT31" s="177"/>
      <c r="AU31" s="276">
        <v>2</v>
      </c>
      <c r="AV31" s="276"/>
      <c r="AW31" s="384" t="s">
        <v>181</v>
      </c>
      <c r="AX31" s="385"/>
    </row>
    <row r="32" spans="1:50" ht="23.25" customHeight="1" x14ac:dyDescent="0.15">
      <c r="A32" s="517"/>
      <c r="B32" s="515"/>
      <c r="C32" s="515"/>
      <c r="D32" s="515"/>
      <c r="E32" s="515"/>
      <c r="F32" s="516"/>
      <c r="G32" s="542" t="s">
        <v>601</v>
      </c>
      <c r="H32" s="543"/>
      <c r="I32" s="543"/>
      <c r="J32" s="543"/>
      <c r="K32" s="543"/>
      <c r="L32" s="543"/>
      <c r="M32" s="543"/>
      <c r="N32" s="543"/>
      <c r="O32" s="544"/>
      <c r="P32" s="166" t="s">
        <v>575</v>
      </c>
      <c r="Q32" s="166"/>
      <c r="R32" s="166"/>
      <c r="S32" s="166"/>
      <c r="T32" s="166"/>
      <c r="U32" s="166"/>
      <c r="V32" s="166"/>
      <c r="W32" s="166"/>
      <c r="X32" s="237"/>
      <c r="Y32" s="343" t="s">
        <v>12</v>
      </c>
      <c r="Z32" s="551"/>
      <c r="AA32" s="552"/>
      <c r="AB32" s="553" t="s">
        <v>576</v>
      </c>
      <c r="AC32" s="553"/>
      <c r="AD32" s="553"/>
      <c r="AE32" s="369">
        <v>2869</v>
      </c>
      <c r="AF32" s="370"/>
      <c r="AG32" s="370"/>
      <c r="AH32" s="370"/>
      <c r="AI32" s="369">
        <v>3119</v>
      </c>
      <c r="AJ32" s="370"/>
      <c r="AK32" s="370"/>
      <c r="AL32" s="370"/>
      <c r="AM32" s="369">
        <v>3188</v>
      </c>
      <c r="AN32" s="370"/>
      <c r="AO32" s="370"/>
      <c r="AP32" s="370"/>
      <c r="AQ32" s="120" t="s">
        <v>570</v>
      </c>
      <c r="AR32" s="121"/>
      <c r="AS32" s="121"/>
      <c r="AT32" s="122"/>
      <c r="AU32" s="370" t="s">
        <v>569</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576</v>
      </c>
      <c r="AC33" s="524"/>
      <c r="AD33" s="524"/>
      <c r="AE33" s="369" t="s">
        <v>569</v>
      </c>
      <c r="AF33" s="370"/>
      <c r="AG33" s="370"/>
      <c r="AH33" s="370"/>
      <c r="AI33" s="369" t="s">
        <v>569</v>
      </c>
      <c r="AJ33" s="370"/>
      <c r="AK33" s="370"/>
      <c r="AL33" s="370"/>
      <c r="AM33" s="369" t="s">
        <v>570</v>
      </c>
      <c r="AN33" s="370"/>
      <c r="AO33" s="370"/>
      <c r="AP33" s="370"/>
      <c r="AQ33" s="120" t="s">
        <v>577</v>
      </c>
      <c r="AR33" s="121"/>
      <c r="AS33" s="121"/>
      <c r="AT33" s="122"/>
      <c r="AU33" s="370">
        <v>4000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569</v>
      </c>
      <c r="AF34" s="370"/>
      <c r="AG34" s="370"/>
      <c r="AH34" s="370"/>
      <c r="AI34" s="369" t="s">
        <v>569</v>
      </c>
      <c r="AJ34" s="370"/>
      <c r="AK34" s="370"/>
      <c r="AL34" s="370"/>
      <c r="AM34" s="369" t="s">
        <v>569</v>
      </c>
      <c r="AN34" s="370"/>
      <c r="AO34" s="370"/>
      <c r="AP34" s="370"/>
      <c r="AQ34" s="120" t="s">
        <v>569</v>
      </c>
      <c r="AR34" s="121"/>
      <c r="AS34" s="121"/>
      <c r="AT34" s="122"/>
      <c r="AU34" s="370" t="s">
        <v>578</v>
      </c>
      <c r="AV34" s="370"/>
      <c r="AW34" s="370"/>
      <c r="AX34" s="372"/>
    </row>
    <row r="35" spans="1:50" ht="23.25" customHeight="1" x14ac:dyDescent="0.15">
      <c r="A35" s="902" t="s">
        <v>385</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t="s">
        <v>569</v>
      </c>
      <c r="AR38" s="141"/>
      <c r="AS38" s="142" t="s">
        <v>236</v>
      </c>
      <c r="AT38" s="177"/>
      <c r="AU38" s="276">
        <v>2</v>
      </c>
      <c r="AV38" s="276"/>
      <c r="AW38" s="384" t="s">
        <v>181</v>
      </c>
      <c r="AX38" s="385"/>
    </row>
    <row r="39" spans="1:50" ht="23.25" customHeight="1" x14ac:dyDescent="0.15">
      <c r="A39" s="517"/>
      <c r="B39" s="515"/>
      <c r="C39" s="515"/>
      <c r="D39" s="515"/>
      <c r="E39" s="515"/>
      <c r="F39" s="516"/>
      <c r="G39" s="542" t="s">
        <v>600</v>
      </c>
      <c r="H39" s="543"/>
      <c r="I39" s="543"/>
      <c r="J39" s="543"/>
      <c r="K39" s="543"/>
      <c r="L39" s="543"/>
      <c r="M39" s="543"/>
      <c r="N39" s="543"/>
      <c r="O39" s="544"/>
      <c r="P39" s="166" t="s">
        <v>580</v>
      </c>
      <c r="Q39" s="166"/>
      <c r="R39" s="166"/>
      <c r="S39" s="166"/>
      <c r="T39" s="166"/>
      <c r="U39" s="166"/>
      <c r="V39" s="166"/>
      <c r="W39" s="166"/>
      <c r="X39" s="237"/>
      <c r="Y39" s="343" t="s">
        <v>12</v>
      </c>
      <c r="Z39" s="551"/>
      <c r="AA39" s="552"/>
      <c r="AB39" s="553" t="s">
        <v>581</v>
      </c>
      <c r="AC39" s="553"/>
      <c r="AD39" s="553"/>
      <c r="AE39" s="369">
        <v>4.4000000000000004</v>
      </c>
      <c r="AF39" s="370"/>
      <c r="AG39" s="370"/>
      <c r="AH39" s="370"/>
      <c r="AI39" s="369">
        <v>4.5</v>
      </c>
      <c r="AJ39" s="370"/>
      <c r="AK39" s="370"/>
      <c r="AL39" s="370"/>
      <c r="AM39" s="369">
        <v>4.8</v>
      </c>
      <c r="AN39" s="370"/>
      <c r="AO39" s="370"/>
      <c r="AP39" s="370"/>
      <c r="AQ39" s="120" t="s">
        <v>569</v>
      </c>
      <c r="AR39" s="121"/>
      <c r="AS39" s="121"/>
      <c r="AT39" s="122"/>
      <c r="AU39" s="370" t="s">
        <v>569</v>
      </c>
      <c r="AV39" s="370"/>
      <c r="AW39" s="370"/>
      <c r="AX39" s="372"/>
    </row>
    <row r="40" spans="1:50" ht="23.25"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581</v>
      </c>
      <c r="AC40" s="524"/>
      <c r="AD40" s="524"/>
      <c r="AE40" s="369" t="s">
        <v>570</v>
      </c>
      <c r="AF40" s="370"/>
      <c r="AG40" s="370"/>
      <c r="AH40" s="370"/>
      <c r="AI40" s="369" t="s">
        <v>569</v>
      </c>
      <c r="AJ40" s="370"/>
      <c r="AK40" s="370"/>
      <c r="AL40" s="370"/>
      <c r="AM40" s="369" t="s">
        <v>569</v>
      </c>
      <c r="AN40" s="370"/>
      <c r="AO40" s="370"/>
      <c r="AP40" s="370"/>
      <c r="AQ40" s="120" t="s">
        <v>569</v>
      </c>
      <c r="AR40" s="121"/>
      <c r="AS40" s="121"/>
      <c r="AT40" s="122"/>
      <c r="AU40" s="370">
        <v>8</v>
      </c>
      <c r="AV40" s="370"/>
      <c r="AW40" s="370"/>
      <c r="AX40" s="372"/>
    </row>
    <row r="41" spans="1:50" ht="23.25"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t="s">
        <v>582</v>
      </c>
      <c r="AF41" s="370"/>
      <c r="AG41" s="370"/>
      <c r="AH41" s="370"/>
      <c r="AI41" s="369" t="s">
        <v>569</v>
      </c>
      <c r="AJ41" s="370"/>
      <c r="AK41" s="370"/>
      <c r="AL41" s="370"/>
      <c r="AM41" s="369" t="s">
        <v>570</v>
      </c>
      <c r="AN41" s="370"/>
      <c r="AO41" s="370"/>
      <c r="AP41" s="370"/>
      <c r="AQ41" s="120" t="s">
        <v>569</v>
      </c>
      <c r="AR41" s="121"/>
      <c r="AS41" s="121"/>
      <c r="AT41" s="122"/>
      <c r="AU41" s="370" t="s">
        <v>569</v>
      </c>
      <c r="AV41" s="370"/>
      <c r="AW41" s="370"/>
      <c r="AX41" s="372"/>
    </row>
    <row r="42" spans="1:50" ht="23.25" customHeight="1" x14ac:dyDescent="0.15">
      <c r="A42" s="902" t="s">
        <v>385</v>
      </c>
      <c r="B42" s="903"/>
      <c r="C42" s="903"/>
      <c r="D42" s="903"/>
      <c r="E42" s="903"/>
      <c r="F42" s="904"/>
      <c r="G42" s="908" t="s">
        <v>583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t="s">
        <v>570</v>
      </c>
      <c r="AR45" s="141"/>
      <c r="AS45" s="142" t="s">
        <v>236</v>
      </c>
      <c r="AT45" s="177"/>
      <c r="AU45" s="276">
        <v>2</v>
      </c>
      <c r="AV45" s="276"/>
      <c r="AW45" s="384" t="s">
        <v>181</v>
      </c>
      <c r="AX45" s="385"/>
    </row>
    <row r="46" spans="1:50" ht="23.25" customHeight="1" x14ac:dyDescent="0.15">
      <c r="A46" s="517"/>
      <c r="B46" s="515"/>
      <c r="C46" s="515"/>
      <c r="D46" s="515"/>
      <c r="E46" s="515"/>
      <c r="F46" s="516"/>
      <c r="G46" s="542" t="s">
        <v>602</v>
      </c>
      <c r="H46" s="543"/>
      <c r="I46" s="543"/>
      <c r="J46" s="543"/>
      <c r="K46" s="543"/>
      <c r="L46" s="543"/>
      <c r="M46" s="543"/>
      <c r="N46" s="543"/>
      <c r="O46" s="544"/>
      <c r="P46" s="166" t="s">
        <v>586</v>
      </c>
      <c r="Q46" s="166"/>
      <c r="R46" s="166"/>
      <c r="S46" s="166"/>
      <c r="T46" s="166"/>
      <c r="U46" s="166"/>
      <c r="V46" s="166"/>
      <c r="W46" s="166"/>
      <c r="X46" s="237"/>
      <c r="Y46" s="343" t="s">
        <v>12</v>
      </c>
      <c r="Z46" s="551"/>
      <c r="AA46" s="552"/>
      <c r="AB46" s="553" t="s">
        <v>589</v>
      </c>
      <c r="AC46" s="553"/>
      <c r="AD46" s="553"/>
      <c r="AE46" s="369" t="s">
        <v>599</v>
      </c>
      <c r="AF46" s="370"/>
      <c r="AG46" s="370"/>
      <c r="AH46" s="370"/>
      <c r="AI46" s="369" t="s">
        <v>599</v>
      </c>
      <c r="AJ46" s="370"/>
      <c r="AK46" s="370"/>
      <c r="AL46" s="370"/>
      <c r="AM46" s="369" t="s">
        <v>569</v>
      </c>
      <c r="AN46" s="370"/>
      <c r="AO46" s="370"/>
      <c r="AP46" s="370"/>
      <c r="AQ46" s="120" t="s">
        <v>584</v>
      </c>
      <c r="AR46" s="121"/>
      <c r="AS46" s="121"/>
      <c r="AT46" s="122"/>
      <c r="AU46" s="370">
        <v>1</v>
      </c>
      <c r="AV46" s="370"/>
      <c r="AW46" s="370"/>
      <c r="AX46" s="372"/>
    </row>
    <row r="47" spans="1:50" ht="23.25"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t="s">
        <v>589</v>
      </c>
      <c r="AC47" s="524"/>
      <c r="AD47" s="524"/>
      <c r="AE47" s="369" t="s">
        <v>569</v>
      </c>
      <c r="AF47" s="370"/>
      <c r="AG47" s="370"/>
      <c r="AH47" s="370"/>
      <c r="AI47" s="369" t="s">
        <v>570</v>
      </c>
      <c r="AJ47" s="370"/>
      <c r="AK47" s="370"/>
      <c r="AL47" s="370"/>
      <c r="AM47" s="369" t="s">
        <v>569</v>
      </c>
      <c r="AN47" s="370"/>
      <c r="AO47" s="370"/>
      <c r="AP47" s="370"/>
      <c r="AQ47" s="120" t="s">
        <v>569</v>
      </c>
      <c r="AR47" s="121"/>
      <c r="AS47" s="121"/>
      <c r="AT47" s="122"/>
      <c r="AU47" s="370">
        <v>1</v>
      </c>
      <c r="AV47" s="370"/>
      <c r="AW47" s="370"/>
      <c r="AX47" s="372"/>
    </row>
    <row r="48" spans="1:50" ht="23.25"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t="s">
        <v>569</v>
      </c>
      <c r="AF48" s="370"/>
      <c r="AG48" s="370"/>
      <c r="AH48" s="370"/>
      <c r="AI48" s="369" t="s">
        <v>569</v>
      </c>
      <c r="AJ48" s="370"/>
      <c r="AK48" s="370"/>
      <c r="AL48" s="370"/>
      <c r="AM48" s="369" t="s">
        <v>569</v>
      </c>
      <c r="AN48" s="370"/>
      <c r="AO48" s="370"/>
      <c r="AP48" s="370"/>
      <c r="AQ48" s="120" t="s">
        <v>569</v>
      </c>
      <c r="AR48" s="121"/>
      <c r="AS48" s="121"/>
      <c r="AT48" s="122"/>
      <c r="AU48" s="370">
        <v>100</v>
      </c>
      <c r="AV48" s="370"/>
      <c r="AW48" s="370"/>
      <c r="AX48" s="372"/>
    </row>
    <row r="49" spans="1:50" ht="23.25" customHeight="1" x14ac:dyDescent="0.15">
      <c r="A49" s="902" t="s">
        <v>385</v>
      </c>
      <c r="B49" s="903"/>
      <c r="C49" s="903"/>
      <c r="D49" s="903"/>
      <c r="E49" s="903"/>
      <c r="F49" s="904"/>
      <c r="G49" s="908" t="s">
        <v>585</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t="s">
        <v>599</v>
      </c>
      <c r="AR52" s="141"/>
      <c r="AS52" s="142" t="s">
        <v>236</v>
      </c>
      <c r="AT52" s="177"/>
      <c r="AU52" s="276">
        <v>2</v>
      </c>
      <c r="AV52" s="276"/>
      <c r="AW52" s="384" t="s">
        <v>181</v>
      </c>
      <c r="AX52" s="385"/>
    </row>
    <row r="53" spans="1:50" ht="23.25" customHeight="1" x14ac:dyDescent="0.15">
      <c r="A53" s="517"/>
      <c r="B53" s="515"/>
      <c r="C53" s="515"/>
      <c r="D53" s="515"/>
      <c r="E53" s="515"/>
      <c r="F53" s="516"/>
      <c r="G53" s="542" t="s">
        <v>603</v>
      </c>
      <c r="H53" s="543"/>
      <c r="I53" s="543"/>
      <c r="J53" s="543"/>
      <c r="K53" s="543"/>
      <c r="L53" s="543"/>
      <c r="M53" s="543"/>
      <c r="N53" s="543"/>
      <c r="O53" s="544"/>
      <c r="P53" s="166" t="s">
        <v>604</v>
      </c>
      <c r="Q53" s="166"/>
      <c r="R53" s="166"/>
      <c r="S53" s="166"/>
      <c r="T53" s="166"/>
      <c r="U53" s="166"/>
      <c r="V53" s="166"/>
      <c r="W53" s="166"/>
      <c r="X53" s="237"/>
      <c r="Y53" s="343" t="s">
        <v>12</v>
      </c>
      <c r="Z53" s="551"/>
      <c r="AA53" s="552"/>
      <c r="AB53" s="553" t="s">
        <v>587</v>
      </c>
      <c r="AC53" s="553"/>
      <c r="AD53" s="553"/>
      <c r="AE53" s="369" t="s">
        <v>569</v>
      </c>
      <c r="AF53" s="370"/>
      <c r="AG53" s="370"/>
      <c r="AH53" s="370"/>
      <c r="AI53" s="369" t="s">
        <v>588</v>
      </c>
      <c r="AJ53" s="370"/>
      <c r="AK53" s="370"/>
      <c r="AL53" s="370"/>
      <c r="AM53" s="369" t="s">
        <v>599</v>
      </c>
      <c r="AN53" s="370"/>
      <c r="AO53" s="370"/>
      <c r="AP53" s="370"/>
      <c r="AQ53" s="120" t="s">
        <v>599</v>
      </c>
      <c r="AR53" s="121"/>
      <c r="AS53" s="121"/>
      <c r="AT53" s="122"/>
      <c r="AU53" s="370">
        <v>1</v>
      </c>
      <c r="AV53" s="370"/>
      <c r="AW53" s="370"/>
      <c r="AX53" s="372"/>
    </row>
    <row r="54" spans="1:50" ht="23.25"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t="s">
        <v>587</v>
      </c>
      <c r="AC54" s="524"/>
      <c r="AD54" s="524"/>
      <c r="AE54" s="369" t="s">
        <v>569</v>
      </c>
      <c r="AF54" s="370"/>
      <c r="AG54" s="370"/>
      <c r="AH54" s="370"/>
      <c r="AI54" s="369" t="s">
        <v>570</v>
      </c>
      <c r="AJ54" s="370"/>
      <c r="AK54" s="370"/>
      <c r="AL54" s="370"/>
      <c r="AM54" s="369" t="s">
        <v>599</v>
      </c>
      <c r="AN54" s="370"/>
      <c r="AO54" s="370"/>
      <c r="AP54" s="370"/>
      <c r="AQ54" s="120" t="s">
        <v>599</v>
      </c>
      <c r="AR54" s="121"/>
      <c r="AS54" s="121"/>
      <c r="AT54" s="122"/>
      <c r="AU54" s="370">
        <v>1</v>
      </c>
      <c r="AV54" s="370"/>
      <c r="AW54" s="370"/>
      <c r="AX54" s="372"/>
    </row>
    <row r="55" spans="1:50" ht="23.25"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t="s">
        <v>569</v>
      </c>
      <c r="AF55" s="370"/>
      <c r="AG55" s="370"/>
      <c r="AH55" s="370"/>
      <c r="AI55" s="369" t="s">
        <v>569</v>
      </c>
      <c r="AJ55" s="370"/>
      <c r="AK55" s="370"/>
      <c r="AL55" s="370"/>
      <c r="AM55" s="369" t="s">
        <v>599</v>
      </c>
      <c r="AN55" s="370"/>
      <c r="AO55" s="370"/>
      <c r="AP55" s="370"/>
      <c r="AQ55" s="120" t="s">
        <v>569</v>
      </c>
      <c r="AR55" s="121"/>
      <c r="AS55" s="121"/>
      <c r="AT55" s="122"/>
      <c r="AU55" s="370">
        <v>100</v>
      </c>
      <c r="AV55" s="370"/>
      <c r="AW55" s="370"/>
      <c r="AX55" s="372"/>
    </row>
    <row r="56" spans="1:50" ht="23.25" customHeight="1" x14ac:dyDescent="0.15">
      <c r="A56" s="902" t="s">
        <v>385</v>
      </c>
      <c r="B56" s="903"/>
      <c r="C56" s="903"/>
      <c r="D56" s="903"/>
      <c r="E56" s="903"/>
      <c r="F56" s="904"/>
      <c r="G56" s="908" t="s">
        <v>569</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t="s">
        <v>599</v>
      </c>
      <c r="AR59" s="141"/>
      <c r="AS59" s="142" t="s">
        <v>236</v>
      </c>
      <c r="AT59" s="177"/>
      <c r="AU59" s="276">
        <v>2</v>
      </c>
      <c r="AV59" s="276"/>
      <c r="AW59" s="384" t="s">
        <v>181</v>
      </c>
      <c r="AX59" s="385"/>
    </row>
    <row r="60" spans="1:50" ht="23.25" customHeight="1" x14ac:dyDescent="0.15">
      <c r="A60" s="517"/>
      <c r="B60" s="515"/>
      <c r="C60" s="515"/>
      <c r="D60" s="515"/>
      <c r="E60" s="515"/>
      <c r="F60" s="516"/>
      <c r="G60" s="542" t="s">
        <v>605</v>
      </c>
      <c r="H60" s="543"/>
      <c r="I60" s="543"/>
      <c r="J60" s="543"/>
      <c r="K60" s="543"/>
      <c r="L60" s="543"/>
      <c r="M60" s="543"/>
      <c r="N60" s="543"/>
      <c r="O60" s="544"/>
      <c r="P60" s="166" t="s">
        <v>606</v>
      </c>
      <c r="Q60" s="166"/>
      <c r="R60" s="166"/>
      <c r="S60" s="166"/>
      <c r="T60" s="166"/>
      <c r="U60" s="166"/>
      <c r="V60" s="166"/>
      <c r="W60" s="166"/>
      <c r="X60" s="237"/>
      <c r="Y60" s="343" t="s">
        <v>12</v>
      </c>
      <c r="Z60" s="551"/>
      <c r="AA60" s="552"/>
      <c r="AB60" s="553" t="s">
        <v>607</v>
      </c>
      <c r="AC60" s="553"/>
      <c r="AD60" s="553"/>
      <c r="AE60" s="369" t="s">
        <v>568</v>
      </c>
      <c r="AF60" s="370"/>
      <c r="AG60" s="370"/>
      <c r="AH60" s="370"/>
      <c r="AI60" s="369" t="s">
        <v>568</v>
      </c>
      <c r="AJ60" s="370"/>
      <c r="AK60" s="370"/>
      <c r="AL60" s="370"/>
      <c r="AM60" s="369" t="s">
        <v>568</v>
      </c>
      <c r="AN60" s="370"/>
      <c r="AO60" s="370"/>
      <c r="AP60" s="370"/>
      <c r="AQ60" s="120" t="s">
        <v>568</v>
      </c>
      <c r="AR60" s="121"/>
      <c r="AS60" s="121"/>
      <c r="AT60" s="122"/>
      <c r="AU60" s="370">
        <v>1</v>
      </c>
      <c r="AV60" s="370"/>
      <c r="AW60" s="370"/>
      <c r="AX60" s="372"/>
    </row>
    <row r="61" spans="1:50" ht="23.25"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t="s">
        <v>607</v>
      </c>
      <c r="AC61" s="524"/>
      <c r="AD61" s="524"/>
      <c r="AE61" s="369" t="s">
        <v>568</v>
      </c>
      <c r="AF61" s="370"/>
      <c r="AG61" s="370"/>
      <c r="AH61" s="370"/>
      <c r="AI61" s="369" t="s">
        <v>568</v>
      </c>
      <c r="AJ61" s="370"/>
      <c r="AK61" s="370"/>
      <c r="AL61" s="370"/>
      <c r="AM61" s="369" t="s">
        <v>568</v>
      </c>
      <c r="AN61" s="370"/>
      <c r="AO61" s="370"/>
      <c r="AP61" s="370"/>
      <c r="AQ61" s="120" t="s">
        <v>568</v>
      </c>
      <c r="AR61" s="121"/>
      <c r="AS61" s="121"/>
      <c r="AT61" s="122"/>
      <c r="AU61" s="370">
        <v>1</v>
      </c>
      <c r="AV61" s="370"/>
      <c r="AW61" s="370"/>
      <c r="AX61" s="372"/>
    </row>
    <row r="62" spans="1:50" ht="23.25"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t="s">
        <v>568</v>
      </c>
      <c r="AF62" s="370"/>
      <c r="AG62" s="370"/>
      <c r="AH62" s="370"/>
      <c r="AI62" s="369" t="s">
        <v>568</v>
      </c>
      <c r="AJ62" s="370"/>
      <c r="AK62" s="370"/>
      <c r="AL62" s="370"/>
      <c r="AM62" s="369" t="s">
        <v>568</v>
      </c>
      <c r="AN62" s="370"/>
      <c r="AO62" s="370"/>
      <c r="AP62" s="370"/>
      <c r="AQ62" s="120" t="s">
        <v>568</v>
      </c>
      <c r="AR62" s="121"/>
      <c r="AS62" s="121"/>
      <c r="AT62" s="122"/>
      <c r="AU62" s="370">
        <v>100</v>
      </c>
      <c r="AV62" s="370"/>
      <c r="AW62" s="370"/>
      <c r="AX62" s="372"/>
    </row>
    <row r="63" spans="1:50" ht="23.25" customHeight="1" x14ac:dyDescent="0.15">
      <c r="A63" s="902" t="s">
        <v>385</v>
      </c>
      <c r="B63" s="903"/>
      <c r="C63" s="903"/>
      <c r="D63" s="903"/>
      <c r="E63" s="903"/>
      <c r="F63" s="904"/>
      <c r="G63" s="908" t="s">
        <v>599</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397</v>
      </c>
      <c r="AF65" s="374"/>
      <c r="AG65" s="374"/>
      <c r="AH65" s="375"/>
      <c r="AI65" s="373" t="s">
        <v>395</v>
      </c>
      <c r="AJ65" s="374"/>
      <c r="AK65" s="374"/>
      <c r="AL65" s="375"/>
      <c r="AM65" s="380" t="s">
        <v>424</v>
      </c>
      <c r="AN65" s="380"/>
      <c r="AO65" s="380"/>
      <c r="AP65" s="380"/>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9" t="s">
        <v>54</v>
      </c>
      <c r="Z68" s="189"/>
      <c r="AA68" s="190"/>
      <c r="AB68" s="979" t="s">
        <v>375</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376</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9" t="s">
        <v>54</v>
      </c>
      <c r="Z71" s="189"/>
      <c r="AA71" s="190"/>
      <c r="AB71" s="979" t="s">
        <v>375</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9" t="s">
        <v>13</v>
      </c>
      <c r="Z72" s="189"/>
      <c r="AA72" s="190"/>
      <c r="AB72" s="980" t="s">
        <v>376</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6" t="s">
        <v>388</v>
      </c>
      <c r="B78" s="917"/>
      <c r="C78" s="917"/>
      <c r="D78" s="917"/>
      <c r="E78" s="914" t="s">
        <v>332</v>
      </c>
      <c r="F78" s="915"/>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3" t="s">
        <v>437</v>
      </c>
      <c r="AR100" s="934"/>
      <c r="AS100" s="934"/>
      <c r="AT100" s="935"/>
      <c r="AU100" s="933" t="s">
        <v>438</v>
      </c>
      <c r="AV100" s="934"/>
      <c r="AW100" s="934"/>
      <c r="AX100" s="936"/>
    </row>
    <row r="101" spans="1:60" ht="23.25" customHeight="1" x14ac:dyDescent="0.15">
      <c r="A101" s="493"/>
      <c r="B101" s="494"/>
      <c r="C101" s="494"/>
      <c r="D101" s="494"/>
      <c r="E101" s="494"/>
      <c r="F101" s="495"/>
      <c r="G101" s="166" t="s">
        <v>610</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589</v>
      </c>
      <c r="AC101" s="553"/>
      <c r="AD101" s="553"/>
      <c r="AE101" s="369" t="s">
        <v>569</v>
      </c>
      <c r="AF101" s="370"/>
      <c r="AG101" s="370"/>
      <c r="AH101" s="371"/>
      <c r="AI101" s="369" t="s">
        <v>569</v>
      </c>
      <c r="AJ101" s="370"/>
      <c r="AK101" s="370"/>
      <c r="AL101" s="371"/>
      <c r="AM101" s="369" t="s">
        <v>599</v>
      </c>
      <c r="AN101" s="370"/>
      <c r="AO101" s="370"/>
      <c r="AP101" s="371"/>
      <c r="AQ101" s="369">
        <v>1</v>
      </c>
      <c r="AR101" s="370"/>
      <c r="AS101" s="370"/>
      <c r="AT101" s="371"/>
      <c r="AU101" s="369" t="s">
        <v>570</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589</v>
      </c>
      <c r="AC102" s="553"/>
      <c r="AD102" s="553"/>
      <c r="AE102" s="363" t="s">
        <v>570</v>
      </c>
      <c r="AF102" s="363"/>
      <c r="AG102" s="363"/>
      <c r="AH102" s="363"/>
      <c r="AI102" s="363" t="s">
        <v>569</v>
      </c>
      <c r="AJ102" s="363"/>
      <c r="AK102" s="363"/>
      <c r="AL102" s="363"/>
      <c r="AM102" s="363" t="s">
        <v>599</v>
      </c>
      <c r="AN102" s="363"/>
      <c r="AO102" s="363"/>
      <c r="AP102" s="363"/>
      <c r="AQ102" s="819">
        <v>1</v>
      </c>
      <c r="AR102" s="820"/>
      <c r="AS102" s="820"/>
      <c r="AT102" s="821"/>
      <c r="AU102" s="819" t="s">
        <v>569</v>
      </c>
      <c r="AV102" s="820"/>
      <c r="AW102" s="820"/>
      <c r="AX102" s="821"/>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customHeight="1" x14ac:dyDescent="0.15">
      <c r="A104" s="493"/>
      <c r="B104" s="494"/>
      <c r="C104" s="494"/>
      <c r="D104" s="494"/>
      <c r="E104" s="494"/>
      <c r="F104" s="495"/>
      <c r="G104" s="166" t="s">
        <v>609</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607</v>
      </c>
      <c r="AC104" s="474"/>
      <c r="AD104" s="475"/>
      <c r="AE104" s="369" t="s">
        <v>599</v>
      </c>
      <c r="AF104" s="370"/>
      <c r="AG104" s="370"/>
      <c r="AH104" s="371"/>
      <c r="AI104" s="369" t="s">
        <v>599</v>
      </c>
      <c r="AJ104" s="370"/>
      <c r="AK104" s="370"/>
      <c r="AL104" s="371"/>
      <c r="AM104" s="369" t="s">
        <v>599</v>
      </c>
      <c r="AN104" s="370"/>
      <c r="AO104" s="370"/>
      <c r="AP104" s="371"/>
      <c r="AQ104" s="369">
        <v>1</v>
      </c>
      <c r="AR104" s="370"/>
      <c r="AS104" s="370"/>
      <c r="AT104" s="371"/>
      <c r="AU104" s="369" t="s">
        <v>599</v>
      </c>
      <c r="AV104" s="370"/>
      <c r="AW104" s="370"/>
      <c r="AX104" s="371"/>
    </row>
    <row r="105" spans="1:60" ht="23.25"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607</v>
      </c>
      <c r="AC105" s="412"/>
      <c r="AD105" s="413"/>
      <c r="AE105" s="363" t="s">
        <v>599</v>
      </c>
      <c r="AF105" s="363"/>
      <c r="AG105" s="363"/>
      <c r="AH105" s="363"/>
      <c r="AI105" s="363" t="s">
        <v>599</v>
      </c>
      <c r="AJ105" s="363"/>
      <c r="AK105" s="363"/>
      <c r="AL105" s="363"/>
      <c r="AM105" s="363" t="s">
        <v>599</v>
      </c>
      <c r="AN105" s="363"/>
      <c r="AO105" s="363"/>
      <c r="AP105" s="363"/>
      <c r="AQ105" s="369">
        <v>1</v>
      </c>
      <c r="AR105" s="370"/>
      <c r="AS105" s="370"/>
      <c r="AT105" s="371"/>
      <c r="AU105" s="819" t="s">
        <v>599</v>
      </c>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15">
      <c r="A116" s="297"/>
      <c r="B116" s="298"/>
      <c r="C116" s="298"/>
      <c r="D116" s="298"/>
      <c r="E116" s="298"/>
      <c r="F116" s="299"/>
      <c r="G116" s="356" t="s">
        <v>614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590</v>
      </c>
      <c r="AC116" s="306"/>
      <c r="AD116" s="307"/>
      <c r="AE116" s="363" t="s">
        <v>569</v>
      </c>
      <c r="AF116" s="363"/>
      <c r="AG116" s="363"/>
      <c r="AH116" s="363"/>
      <c r="AI116" s="363" t="s">
        <v>569</v>
      </c>
      <c r="AJ116" s="363"/>
      <c r="AK116" s="363"/>
      <c r="AL116" s="363"/>
      <c r="AM116" s="363" t="s">
        <v>599</v>
      </c>
      <c r="AN116" s="363"/>
      <c r="AO116" s="363"/>
      <c r="AP116" s="363"/>
      <c r="AQ116" s="369">
        <v>804</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311" t="s">
        <v>569</v>
      </c>
      <c r="AF117" s="311"/>
      <c r="AG117" s="311"/>
      <c r="AH117" s="311"/>
      <c r="AI117" s="311" t="s">
        <v>569</v>
      </c>
      <c r="AJ117" s="311"/>
      <c r="AK117" s="311"/>
      <c r="AL117" s="311"/>
      <c r="AM117" s="311" t="s">
        <v>413</v>
      </c>
      <c r="AN117" s="311"/>
      <c r="AO117" s="311"/>
      <c r="AP117" s="311"/>
      <c r="AQ117" s="311" t="s">
        <v>611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8" t="s">
        <v>412</v>
      </c>
      <c r="B130" s="996"/>
      <c r="C130" s="995" t="s">
        <v>239</v>
      </c>
      <c r="D130" s="996"/>
      <c r="E130" s="313" t="s">
        <v>268</v>
      </c>
      <c r="F130" s="314"/>
      <c r="G130" s="315" t="s">
        <v>592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9"/>
      <c r="B131" s="257"/>
      <c r="C131" s="256"/>
      <c r="D131" s="257"/>
      <c r="E131" s="243" t="s">
        <v>267</v>
      </c>
      <c r="F131" s="244"/>
      <c r="G131" s="241" t="s">
        <v>593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569</v>
      </c>
      <c r="AR133" s="276"/>
      <c r="AS133" s="142" t="s">
        <v>236</v>
      </c>
      <c r="AT133" s="177"/>
      <c r="AU133" s="141">
        <v>2</v>
      </c>
      <c r="AV133" s="141"/>
      <c r="AW133" s="142" t="s">
        <v>181</v>
      </c>
      <c r="AX133" s="143"/>
    </row>
    <row r="134" spans="1:50" ht="39.75" customHeight="1" x14ac:dyDescent="0.15">
      <c r="A134" s="999"/>
      <c r="B134" s="257"/>
      <c r="C134" s="256"/>
      <c r="D134" s="257"/>
      <c r="E134" s="256"/>
      <c r="F134" s="319"/>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594</v>
      </c>
      <c r="AC134" s="229"/>
      <c r="AD134" s="229"/>
      <c r="AE134" s="271">
        <v>2869</v>
      </c>
      <c r="AF134" s="121"/>
      <c r="AG134" s="121"/>
      <c r="AH134" s="121"/>
      <c r="AI134" s="271">
        <v>3119</v>
      </c>
      <c r="AJ134" s="121"/>
      <c r="AK134" s="121"/>
      <c r="AL134" s="121"/>
      <c r="AM134" s="271">
        <v>3188</v>
      </c>
      <c r="AN134" s="121"/>
      <c r="AO134" s="121"/>
      <c r="AP134" s="121"/>
      <c r="AQ134" s="271" t="s">
        <v>570</v>
      </c>
      <c r="AR134" s="121"/>
      <c r="AS134" s="121"/>
      <c r="AT134" s="121"/>
      <c r="AU134" s="271" t="s">
        <v>569</v>
      </c>
      <c r="AV134" s="121"/>
      <c r="AW134" s="121"/>
      <c r="AX134" s="220"/>
    </row>
    <row r="135" spans="1:50" ht="39.75" customHeight="1" x14ac:dyDescent="0.15">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594</v>
      </c>
      <c r="AC135" s="138"/>
      <c r="AD135" s="138"/>
      <c r="AE135" s="271" t="s">
        <v>569</v>
      </c>
      <c r="AF135" s="121"/>
      <c r="AG135" s="121"/>
      <c r="AH135" s="121"/>
      <c r="AI135" s="271" t="s">
        <v>569</v>
      </c>
      <c r="AJ135" s="121"/>
      <c r="AK135" s="121"/>
      <c r="AL135" s="121"/>
      <c r="AM135" s="271" t="s">
        <v>569</v>
      </c>
      <c r="AN135" s="121"/>
      <c r="AO135" s="121"/>
      <c r="AP135" s="121"/>
      <c r="AQ135" s="271" t="s">
        <v>570</v>
      </c>
      <c r="AR135" s="121"/>
      <c r="AS135" s="121"/>
      <c r="AT135" s="121"/>
      <c r="AU135" s="271">
        <v>4000</v>
      </c>
      <c r="AV135" s="121"/>
      <c r="AW135" s="121"/>
      <c r="AX135" s="220"/>
    </row>
    <row r="136" spans="1:50" ht="18.75" customHeight="1" x14ac:dyDescent="0.15">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customHeight="1" x14ac:dyDescent="0.15">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t="s">
        <v>569</v>
      </c>
      <c r="AR137" s="276"/>
      <c r="AS137" s="142" t="s">
        <v>236</v>
      </c>
      <c r="AT137" s="177"/>
      <c r="AU137" s="141">
        <v>2</v>
      </c>
      <c r="AV137" s="141"/>
      <c r="AW137" s="142" t="s">
        <v>181</v>
      </c>
      <c r="AX137" s="143"/>
    </row>
    <row r="138" spans="1:50" ht="39.75" customHeight="1" x14ac:dyDescent="0.15">
      <c r="A138" s="999"/>
      <c r="B138" s="257"/>
      <c r="C138" s="256"/>
      <c r="D138" s="257"/>
      <c r="E138" s="256"/>
      <c r="F138" s="319"/>
      <c r="G138" s="236" t="s">
        <v>580</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595</v>
      </c>
      <c r="AC138" s="229"/>
      <c r="AD138" s="229"/>
      <c r="AE138" s="271">
        <v>4.4000000000000004</v>
      </c>
      <c r="AF138" s="121"/>
      <c r="AG138" s="121"/>
      <c r="AH138" s="121"/>
      <c r="AI138" s="271">
        <v>4.5</v>
      </c>
      <c r="AJ138" s="121"/>
      <c r="AK138" s="121"/>
      <c r="AL138" s="121"/>
      <c r="AM138" s="271">
        <v>4.8</v>
      </c>
      <c r="AN138" s="121"/>
      <c r="AO138" s="121"/>
      <c r="AP138" s="121"/>
      <c r="AQ138" s="271" t="s">
        <v>569</v>
      </c>
      <c r="AR138" s="121"/>
      <c r="AS138" s="121"/>
      <c r="AT138" s="121"/>
      <c r="AU138" s="271" t="s">
        <v>569</v>
      </c>
      <c r="AV138" s="121"/>
      <c r="AW138" s="121"/>
      <c r="AX138" s="220"/>
    </row>
    <row r="139" spans="1:50" ht="39.75" customHeight="1" x14ac:dyDescent="0.15">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t="s">
        <v>595</v>
      </c>
      <c r="AC139" s="138"/>
      <c r="AD139" s="138"/>
      <c r="AE139" s="271" t="s">
        <v>596</v>
      </c>
      <c r="AF139" s="121"/>
      <c r="AG139" s="121"/>
      <c r="AH139" s="121"/>
      <c r="AI139" s="271" t="s">
        <v>582</v>
      </c>
      <c r="AJ139" s="121"/>
      <c r="AK139" s="121"/>
      <c r="AL139" s="121"/>
      <c r="AM139" s="271" t="s">
        <v>569</v>
      </c>
      <c r="AN139" s="121"/>
      <c r="AO139" s="121"/>
      <c r="AP139" s="121"/>
      <c r="AQ139" s="271" t="s">
        <v>569</v>
      </c>
      <c r="AR139" s="121"/>
      <c r="AS139" s="121"/>
      <c r="AT139" s="121"/>
      <c r="AU139" s="271">
        <v>8</v>
      </c>
      <c r="AV139" s="121"/>
      <c r="AW139" s="121"/>
      <c r="AX139" s="220"/>
    </row>
    <row r="140" spans="1:50" ht="18.75" hidden="1" customHeight="1" x14ac:dyDescent="0.15">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99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9"/>
      <c r="B188" s="257"/>
      <c r="C188" s="256"/>
      <c r="D188" s="257"/>
      <c r="E188" s="165" t="s">
        <v>568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9"/>
      <c r="B430" s="257"/>
      <c r="C430" s="254" t="s">
        <v>427</v>
      </c>
      <c r="D430" s="255"/>
      <c r="E430" s="243" t="s">
        <v>405</v>
      </c>
      <c r="F430" s="453"/>
      <c r="G430" s="245" t="s">
        <v>255</v>
      </c>
      <c r="H430" s="163"/>
      <c r="I430" s="163"/>
      <c r="J430" s="246" t="s">
        <v>568</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customHeight="1" x14ac:dyDescent="0.15">
      <c r="A433" s="999"/>
      <c r="B433" s="257"/>
      <c r="C433" s="256"/>
      <c r="D433" s="257"/>
      <c r="E433" s="171"/>
      <c r="F433" s="172"/>
      <c r="G433" s="236" t="s">
        <v>569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customHeight="1" x14ac:dyDescent="0.15">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customHeight="1" x14ac:dyDescent="0.15">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customHeight="1" x14ac:dyDescent="0.15">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customHeight="1" x14ac:dyDescent="0.15">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customHeight="1" x14ac:dyDescent="0.15">
      <c r="A438" s="999"/>
      <c r="B438" s="257"/>
      <c r="C438" s="256"/>
      <c r="D438" s="257"/>
      <c r="E438" s="171"/>
      <c r="F438" s="172"/>
      <c r="G438" s="236" t="s">
        <v>569</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customHeight="1" x14ac:dyDescent="0.15">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customHeight="1" x14ac:dyDescent="0.15">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15">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99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99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99"/>
      <c r="B482" s="257"/>
      <c r="C482" s="256"/>
      <c r="D482" s="257"/>
      <c r="E482" s="165" t="s">
        <v>569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99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99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99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99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1.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615</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616</v>
      </c>
      <c r="AH703" s="670"/>
      <c r="AI703" s="670"/>
      <c r="AJ703" s="670"/>
      <c r="AK703" s="670"/>
      <c r="AL703" s="670"/>
      <c r="AM703" s="670"/>
      <c r="AN703" s="670"/>
      <c r="AO703" s="670"/>
      <c r="AP703" s="670"/>
      <c r="AQ703" s="670"/>
      <c r="AR703" s="670"/>
      <c r="AS703" s="670"/>
      <c r="AT703" s="670"/>
      <c r="AU703" s="670"/>
      <c r="AV703" s="670"/>
      <c r="AW703" s="670"/>
      <c r="AX703" s="671"/>
    </row>
    <row r="704" spans="1:50" ht="72.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617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c r="AE705" s="738"/>
      <c r="AF705" s="738"/>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c r="AE709" s="160"/>
      <c r="AF709" s="160"/>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c r="AE711" s="160"/>
      <c r="AF711" s="160"/>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c r="AE715" s="673"/>
      <c r="AF715" s="782"/>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c r="AE717" s="160"/>
      <c r="AF717" s="160"/>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t="s">
        <v>619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t="s">
        <v>620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568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408</v>
      </c>
      <c r="B737" s="102"/>
      <c r="C737" s="102"/>
      <c r="D737" s="103"/>
      <c r="E737" s="104" t="s">
        <v>569</v>
      </c>
      <c r="F737" s="104"/>
      <c r="G737" s="104"/>
      <c r="H737" s="104"/>
      <c r="I737" s="104"/>
      <c r="J737" s="104"/>
      <c r="K737" s="104"/>
      <c r="L737" s="104"/>
      <c r="M737" s="104"/>
      <c r="N737" s="110" t="s">
        <v>403</v>
      </c>
      <c r="O737" s="110"/>
      <c r="P737" s="110"/>
      <c r="Q737" s="110"/>
      <c r="R737" s="104" t="s">
        <v>570</v>
      </c>
      <c r="S737" s="104"/>
      <c r="T737" s="104"/>
      <c r="U737" s="104"/>
      <c r="V737" s="104"/>
      <c r="W737" s="104"/>
      <c r="X737" s="104"/>
      <c r="Y737" s="104"/>
      <c r="Z737" s="104"/>
      <c r="AA737" s="110" t="s">
        <v>402</v>
      </c>
      <c r="AB737" s="110"/>
      <c r="AC737" s="110"/>
      <c r="AD737" s="110"/>
      <c r="AE737" s="104" t="s">
        <v>569</v>
      </c>
      <c r="AF737" s="104"/>
      <c r="AG737" s="104"/>
      <c r="AH737" s="104"/>
      <c r="AI737" s="104"/>
      <c r="AJ737" s="104"/>
      <c r="AK737" s="104"/>
      <c r="AL737" s="104"/>
      <c r="AM737" s="104"/>
      <c r="AN737" s="110" t="s">
        <v>401</v>
      </c>
      <c r="AO737" s="110"/>
      <c r="AP737" s="110"/>
      <c r="AQ737" s="110"/>
      <c r="AR737" s="111" t="s">
        <v>569</v>
      </c>
      <c r="AS737" s="112"/>
      <c r="AT737" s="112"/>
      <c r="AU737" s="112"/>
      <c r="AV737" s="112"/>
      <c r="AW737" s="112"/>
      <c r="AX737" s="113"/>
      <c r="AY737" s="88"/>
      <c r="AZ737" s="88"/>
    </row>
    <row r="738" spans="1:52" ht="24.75" customHeight="1" x14ac:dyDescent="0.15">
      <c r="A738" s="101" t="s">
        <v>400</v>
      </c>
      <c r="B738" s="102"/>
      <c r="C738" s="102"/>
      <c r="D738" s="103"/>
      <c r="E738" s="104" t="s">
        <v>570</v>
      </c>
      <c r="F738" s="104"/>
      <c r="G738" s="104"/>
      <c r="H738" s="104"/>
      <c r="I738" s="104"/>
      <c r="J738" s="104"/>
      <c r="K738" s="104"/>
      <c r="L738" s="104"/>
      <c r="M738" s="104"/>
      <c r="N738" s="110" t="s">
        <v>399</v>
      </c>
      <c r="O738" s="110"/>
      <c r="P738" s="110"/>
      <c r="Q738" s="110"/>
      <c r="R738" s="104" t="s">
        <v>569</v>
      </c>
      <c r="S738" s="104"/>
      <c r="T738" s="104"/>
      <c r="U738" s="104"/>
      <c r="V738" s="104"/>
      <c r="W738" s="104"/>
      <c r="X738" s="104"/>
      <c r="Y738" s="104"/>
      <c r="Z738" s="104"/>
      <c r="AA738" s="110" t="s">
        <v>398</v>
      </c>
      <c r="AB738" s="110"/>
      <c r="AC738" s="110"/>
      <c r="AD738" s="110"/>
      <c r="AE738" s="104" t="s">
        <v>597</v>
      </c>
      <c r="AF738" s="104"/>
      <c r="AG738" s="104"/>
      <c r="AH738" s="104"/>
      <c r="AI738" s="104"/>
      <c r="AJ738" s="104"/>
      <c r="AK738" s="104"/>
      <c r="AL738" s="104"/>
      <c r="AM738" s="104"/>
      <c r="AN738" s="110" t="s">
        <v>397</v>
      </c>
      <c r="AO738" s="110"/>
      <c r="AP738" s="110"/>
      <c r="AQ738" s="110"/>
      <c r="AR738" s="111" t="s">
        <v>569</v>
      </c>
      <c r="AS738" s="112"/>
      <c r="AT738" s="112"/>
      <c r="AU738" s="112"/>
      <c r="AV738" s="112"/>
      <c r="AW738" s="112"/>
      <c r="AX738" s="113"/>
    </row>
    <row r="739" spans="1:52" ht="24.75" customHeight="1" x14ac:dyDescent="0.15">
      <c r="A739" s="101" t="s">
        <v>396</v>
      </c>
      <c r="B739" s="102"/>
      <c r="C739" s="102"/>
      <c r="D739" s="103"/>
      <c r="E739" s="104" t="s">
        <v>569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420</v>
      </c>
      <c r="B740" s="132"/>
      <c r="C740" s="132"/>
      <c r="D740" s="133"/>
      <c r="E740" s="134" t="s">
        <v>563</v>
      </c>
      <c r="F740" s="126"/>
      <c r="G740" s="126"/>
      <c r="H740" s="92" t="str">
        <f>IF(E740="", "", "(")</f>
        <v>(</v>
      </c>
      <c r="I740" s="126"/>
      <c r="J740" s="126"/>
      <c r="K740" s="92" t="str">
        <f>IF(OR(I740="　", I740=""), "", "-")</f>
        <v/>
      </c>
      <c r="L740" s="127"/>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100"/>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100"/>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100"/>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100"/>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57" customHeight="1" x14ac:dyDescent="0.15">
      <c r="A838" s="409">
        <v>1</v>
      </c>
      <c r="B838" s="409">
        <v>1</v>
      </c>
      <c r="C838" s="429"/>
      <c r="D838" s="423"/>
      <c r="E838" s="423"/>
      <c r="F838" s="423"/>
      <c r="G838" s="423"/>
      <c r="H838" s="423"/>
      <c r="I838" s="423"/>
      <c r="J838" s="424"/>
      <c r="K838" s="425"/>
      <c r="L838" s="425"/>
      <c r="M838" s="425"/>
      <c r="N838" s="425"/>
      <c r="O838" s="425"/>
      <c r="P838" s="430"/>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65.45" hidden="1" customHeight="1" x14ac:dyDescent="0.15">
      <c r="A839" s="409">
        <v>2</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63" customHeight="1" x14ac:dyDescent="0.15">
      <c r="A871" s="409">
        <v>1</v>
      </c>
      <c r="B871" s="409">
        <v>1</v>
      </c>
      <c r="C871" s="429"/>
      <c r="D871" s="423"/>
      <c r="E871" s="423"/>
      <c r="F871" s="423"/>
      <c r="G871" s="423"/>
      <c r="H871" s="423"/>
      <c r="I871" s="423"/>
      <c r="J871" s="424"/>
      <c r="K871" s="425"/>
      <c r="L871" s="425"/>
      <c r="M871" s="425"/>
      <c r="N871" s="425"/>
      <c r="O871" s="425"/>
      <c r="P871" s="430"/>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2">
    <cfRule type="expression" dxfId="2061" priority="2069">
      <formula>IF(RIGHT(TEXT(Y872,"0.#"),1)=".",FALSE,TRUE)</formula>
    </cfRule>
    <cfRule type="expression" dxfId="2060" priority="2070">
      <formula>IF(RIGHT(TEXT(Y872,"0.#"),1)=".",TRUE,FALSE)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2:AO872">
    <cfRule type="expression" dxfId="1961" priority="2071">
      <formula>IF(AND(AL872&gt;=0, RIGHT(TEXT(AL872,"0.#"),1)&lt;&gt;"."),TRUE,FALSE)</formula>
    </cfRule>
    <cfRule type="expression" dxfId="1960" priority="2072">
      <formula>IF(AND(AL872&gt;=0, RIGHT(TEXT(AL872,"0.#"),1)="."),TRUE,FALSE)</formula>
    </cfRule>
    <cfRule type="expression" dxfId="1959" priority="2073">
      <formula>IF(AND(AL872&lt;0, RIGHT(TEXT(AL872,"0.#"),1)&lt;&gt;"."),TRUE,FALSE)</formula>
    </cfRule>
    <cfRule type="expression" dxfId="1958" priority="2074">
      <formula>IF(AND(AL872&lt;0, RIGHT(TEXT(AL872,"0.#"),1)="."),TRUE,FALSE)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9" sqref="O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7"/>
      <c r="AA2" s="418"/>
      <c r="AB2" s="1012" t="s">
        <v>11</v>
      </c>
      <c r="AC2" s="1013"/>
      <c r="AD2" s="1014"/>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7"/>
      <c r="AA9" s="418"/>
      <c r="AB9" s="1012" t="s">
        <v>11</v>
      </c>
      <c r="AC9" s="1013"/>
      <c r="AD9" s="1014"/>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7"/>
      <c r="AA16" s="418"/>
      <c r="AB16" s="1012" t="s">
        <v>11</v>
      </c>
      <c r="AC16" s="1013"/>
      <c r="AD16" s="1014"/>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7"/>
      <c r="AA23" s="418"/>
      <c r="AB23" s="1012" t="s">
        <v>11</v>
      </c>
      <c r="AC23" s="1013"/>
      <c r="AD23" s="1014"/>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7"/>
      <c r="AA30" s="418"/>
      <c r="AB30" s="1012" t="s">
        <v>11</v>
      </c>
      <c r="AC30" s="1013"/>
      <c r="AD30" s="1014"/>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7"/>
      <c r="AA37" s="418"/>
      <c r="AB37" s="1012" t="s">
        <v>11</v>
      </c>
      <c r="AC37" s="1013"/>
      <c r="AD37" s="1014"/>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7"/>
      <c r="AA44" s="418"/>
      <c r="AB44" s="1012" t="s">
        <v>11</v>
      </c>
      <c r="AC44" s="1013"/>
      <c r="AD44" s="1014"/>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7"/>
      <c r="AA51" s="418"/>
      <c r="AB51" s="373" t="s">
        <v>11</v>
      </c>
      <c r="AC51" s="1013"/>
      <c r="AD51" s="1014"/>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7"/>
      <c r="AA58" s="418"/>
      <c r="AB58" s="1012" t="s">
        <v>11</v>
      </c>
      <c r="AC58" s="1013"/>
      <c r="AD58" s="1014"/>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7"/>
      <c r="AA65" s="418"/>
      <c r="AB65" s="1012" t="s">
        <v>11</v>
      </c>
      <c r="AC65" s="1013"/>
      <c r="AD65" s="1014"/>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27" sqref="BJ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2020-06-19T09:31:54Z</cp:lastPrinted>
  <dcterms:created xsi:type="dcterms:W3CDTF">2012-03-13T00:50:25Z</dcterms:created>
  <dcterms:modified xsi:type="dcterms:W3CDTF">2020-09-30T15:06:23Z</dcterms:modified>
</cp:coreProperties>
</file>