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<sst xmlns="http://schemas.openxmlformats.org/spreadsheetml/2006/main" count="2168" uniqueCount="497">
  <si>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</si>
  <si>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</si>
  <si>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</si>
  <si>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</si>
  <si>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</si>
  <si>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</si>
  <si>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</si>
  <si>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</si>
  <si>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</si>
  <si>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</si>
  <si>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</si>
  <si>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</si>
  <si>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</si>
  <si>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</si>
  <si>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</si>
  <si>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</si>
  <si>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</si>
  <si>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</si>
  <si>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</si>
  <si>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</si>
  <si>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</si>
  <si>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</si>
  <si>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</si>
  <si>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</si>
  <si>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</si>
  <si>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</si>
  <si>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</si>
  <si>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</si>
  <si>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</si>
  <si>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</si>
  <si>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</si>
  <si>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</si>
  <si>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</si>
  <si>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</si>
  <si>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</si>
  <si>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</si>
  <si>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</si>
  <si>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</si>
  <si>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</si>
  <si>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</si>
  <si>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</si>
  <si>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</si>
  <si>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</si>
  <si>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</si>
  <si>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</si>
  <si>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</si>
  <si>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</si>
  <si>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</si>
  <si>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</si>
  <si>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</si>
  <si>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</si>
  <si>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</si>
  <si>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</si>
  <si>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</si>
  <si>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</si>
  <si>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</si>
  <si>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</si>
  <si>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</si>
  <si>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</si>
  <si>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</si>
  <si>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</si>
  <si>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</si>
  <si>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</si>
  <si>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</si>
  <si>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</si>
  <si>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</si>
  <si>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</si>
  <si>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</si>
  <si>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</si>
  <si>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</si>
  <si>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</si>
  <si>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</si>
  <si>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</si>
  <si>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</si>
  <si>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</si>
  <si>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</si>
  <si>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</si>
  <si>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</si>
  <si>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</si>
  <si>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</si>
  <si>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</si>
  <si>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</si>
  <si>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</si>
  <si>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</si>
  <si>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</si>
  <si>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</si>
  <si>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</si>
  <si>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</si>
  <si>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</si>
  <si>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</si>
  <si>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</si>
  <si>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</si>
  <si>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</si>
  <si>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</si>
  <si>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</si>
  <si>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</si>
  <si>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</si>
  <si>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</si>
  <si>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</si>
  <si>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</si>
  <si>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</si>
  <si>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</si>
  <si>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</si>
  <si>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</si>
  <si>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</si>
  <si>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</si>
  <si>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</si>
  <si>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</si>
  <si>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</si>
  <si>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</si>
  <si>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</si>
  <si>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</si>
  <si>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</si>
  <si>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</si>
  <si>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</si>
  <si>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</si>
  <si>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</si>
  <si>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</si>
  <si>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</si>
  <si>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</si>
  <si>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</si>
  <si>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</si>
  <si>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人口減少下において、生産年齢人口の減少を上回る生産性向上が必要であり、本事業は、イノベーションの創出や人中心の豊かな生活の実現を通じて、新たな価値創造、地域課題の解決に資するものであることから、国が重点的・一体的な支援を行う必要がある。</t>
    <rPh sb="0" eb="2">
      <t>ジンコウ</t>
    </rPh>
    <rPh sb="2" eb="4">
      <t>ゲンショウ</t>
    </rPh>
    <rPh sb="4" eb="5">
      <t>シタ</t>
    </rPh>
    <rPh sb="10" eb="12">
      <t>セイサン</t>
    </rPh>
    <rPh sb="12" eb="14">
      <t>ネンレイ</t>
    </rPh>
    <rPh sb="14" eb="16">
      <t>ジンコウ</t>
    </rPh>
    <rPh sb="17" eb="19">
      <t>ゲンショウ</t>
    </rPh>
    <rPh sb="20" eb="22">
      <t>ウワマワ</t>
    </rPh>
    <rPh sb="23" eb="26">
      <t>セイサンセイ</t>
    </rPh>
    <rPh sb="26" eb="28">
      <t>コウジョウ</t>
    </rPh>
    <rPh sb="29" eb="31">
      <t>ヒツヨウ</t>
    </rPh>
    <rPh sb="35" eb="36">
      <t>ホン</t>
    </rPh>
    <rPh sb="36" eb="38">
      <t>ジギョウ</t>
    </rPh>
    <rPh sb="48" eb="50">
      <t>ソウシュツ</t>
    </rPh>
    <rPh sb="51" eb="52">
      <t>ヒト</t>
    </rPh>
    <rPh sb="52" eb="54">
      <t>チュウシン</t>
    </rPh>
    <rPh sb="55" eb="56">
      <t>ユタ</t>
    </rPh>
    <rPh sb="58" eb="60">
      <t>セイカツ</t>
    </rPh>
    <rPh sb="61" eb="63">
      <t>ジツゲン</t>
    </rPh>
    <rPh sb="64" eb="65">
      <t>ツウ</t>
    </rPh>
    <rPh sb="68" eb="69">
      <t>アラ</t>
    </rPh>
    <rPh sb="71" eb="73">
      <t>カチ</t>
    </rPh>
    <rPh sb="73" eb="75">
      <t>ソウゾウ</t>
    </rPh>
    <rPh sb="76" eb="78">
      <t>チイキ</t>
    </rPh>
    <rPh sb="78" eb="80">
      <t>カダイ</t>
    </rPh>
    <rPh sb="81" eb="83">
      <t>カイケツ</t>
    </rPh>
    <rPh sb="84" eb="85">
      <t>シ</t>
    </rPh>
    <rPh sb="97" eb="98">
      <t>クニ</t>
    </rPh>
    <rPh sb="99" eb="102">
      <t>ジュウテンテキ</t>
    </rPh>
    <rPh sb="103" eb="106">
      <t>イッタイテキ</t>
    </rPh>
    <rPh sb="107" eb="109">
      <t>シエン</t>
    </rPh>
    <rPh sb="110" eb="111">
      <t>オコナ</t>
    </rPh>
    <rPh sb="112" eb="114">
      <t>ヒツヨウ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</si>
  <si>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</si>
  <si>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</si>
  <si>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</si>
  <si>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</si>
  <si>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</si>
  <si>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</si>
  <si>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</si>
  <si>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</si>
  <si>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</si>
  <si>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</si>
  <si>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</si>
  <si>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</si>
  <si>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</si>
  <si>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</si>
  <si>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</si>
  <si>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</si>
  <si>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</si>
  <si>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</si>
  <si>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</si>
  <si>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</si>
  <si>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施行実績額（百万円）（X)
／補助事業実施箇所（地区）数　（Y)　　　　　　　　　　　　</t>
    <rPh sb="0" eb="2">
      <t>シコウ</t>
    </rPh>
    <rPh sb="2" eb="5">
      <t>ジッセキガク</t>
    </rPh>
    <rPh sb="6" eb="9">
      <t>ヒャクマンエン</t>
    </rPh>
    <rPh sb="15" eb="17">
      <t>ホジョ</t>
    </rPh>
    <rPh sb="17" eb="19">
      <t>ジギョウ</t>
    </rPh>
    <rPh sb="19" eb="21">
      <t>ジッシ</t>
    </rPh>
    <rPh sb="21" eb="23">
      <t>カショ</t>
    </rPh>
    <rPh sb="24" eb="26">
      <t>チク</t>
    </rPh>
    <rPh sb="27" eb="28">
      <t>スウ</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</si>
  <si>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</si>
  <si>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</si>
  <si>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</si>
  <si>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</si>
  <si>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</si>
  <si>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</si>
  <si>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</si>
  <si>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</si>
  <si>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</si>
  <si>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</si>
  <si>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</si>
  <si>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</si>
  <si>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まちなかウォーカブル区域（市区町村が設定する概ね1km程度の歩ける範囲のエリア）において、都道府県及び民間事業者等を対象に、街路の広場化や公共空間の芝生化等のウォーカブルな空間整備、沿道施設の１階部分の開放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補助率：１／２）。</t>
    <rPh sb="10" eb="12">
      <t>クイキ</t>
    </rPh>
    <rPh sb="13" eb="15">
      <t>シク</t>
    </rPh>
    <rPh sb="15" eb="17">
      <t>チョウソン</t>
    </rPh>
    <rPh sb="18" eb="20">
      <t>セッテイ</t>
    </rPh>
    <rPh sb="22" eb="23">
      <t>オオム</t>
    </rPh>
    <rPh sb="27" eb="29">
      <t>テイド</t>
    </rPh>
    <rPh sb="30" eb="31">
      <t>アル</t>
    </rPh>
    <rPh sb="33" eb="35">
      <t>ハンイ</t>
    </rPh>
    <rPh sb="45" eb="49">
      <t>トドウフケン</t>
    </rPh>
    <rPh sb="49" eb="50">
      <t>オヨ</t>
    </rPh>
    <rPh sb="51" eb="53">
      <t>ミンカン</t>
    </rPh>
    <rPh sb="53" eb="56">
      <t>ジギョウシャ</t>
    </rPh>
    <rPh sb="56" eb="57">
      <t>トウ</t>
    </rPh>
    <rPh sb="58" eb="60">
      <t>タイショウ</t>
    </rPh>
    <rPh sb="62" eb="64">
      <t>ガイロ</t>
    </rPh>
    <rPh sb="65" eb="67">
      <t>ヒロバ</t>
    </rPh>
    <rPh sb="67" eb="68">
      <t>カ</t>
    </rPh>
    <rPh sb="69" eb="71">
      <t>コウキョウ</t>
    </rPh>
    <rPh sb="71" eb="73">
      <t>クウカン</t>
    </rPh>
    <rPh sb="74" eb="76">
      <t>シバフ</t>
    </rPh>
    <rPh sb="76" eb="77">
      <t>カ</t>
    </rPh>
    <rPh sb="77" eb="78">
      <t>トウ</t>
    </rPh>
    <rPh sb="86" eb="88">
      <t>クウカン</t>
    </rPh>
    <rPh sb="88" eb="90">
      <t>セイビ</t>
    </rPh>
    <rPh sb="91" eb="93">
      <t>エンドウ</t>
    </rPh>
    <rPh sb="93" eb="95">
      <t>シセツ</t>
    </rPh>
    <rPh sb="97" eb="98">
      <t>カイ</t>
    </rPh>
    <rPh sb="98" eb="100">
      <t>ブブン</t>
    </rPh>
    <rPh sb="101" eb="103">
      <t>カイホウ</t>
    </rPh>
    <rPh sb="112" eb="114">
      <t>サッシン</t>
    </rPh>
    <rPh sb="115" eb="117">
      <t>シャカイ</t>
    </rPh>
    <rPh sb="117" eb="119">
      <t>ジッケン</t>
    </rPh>
    <rPh sb="120" eb="122">
      <t>ジッシ</t>
    </rPh>
    <rPh sb="127" eb="129">
      <t>ケントウ</t>
    </rPh>
    <rPh sb="134" eb="136">
      <t>タイザイ</t>
    </rPh>
    <rPh sb="136" eb="138">
      <t>カンキョウ</t>
    </rPh>
    <rPh sb="139" eb="141">
      <t>コウジョウ</t>
    </rPh>
    <rPh sb="142" eb="144">
      <t>ガイカン</t>
    </rPh>
    <rPh sb="145" eb="147">
      <t>シュウケイ</t>
    </rPh>
    <rPh sb="147" eb="149">
      <t>セイビ</t>
    </rPh>
    <rPh sb="150" eb="152">
      <t>タテモノ</t>
    </rPh>
    <rPh sb="152" eb="153">
      <t>ナイ</t>
    </rPh>
    <rPh sb="154" eb="156">
      <t>コウキョウ</t>
    </rPh>
    <rPh sb="156" eb="158">
      <t>クウカン</t>
    </rPh>
    <rPh sb="158" eb="160">
      <t>セイビ</t>
    </rPh>
    <rPh sb="163" eb="164">
      <t>ニギ</t>
    </rPh>
    <rPh sb="171" eb="174">
      <t>イゴコチ</t>
    </rPh>
    <rPh sb="175" eb="176">
      <t>ヨ</t>
    </rPh>
    <rPh sb="177" eb="178">
      <t>アル</t>
    </rPh>
    <rPh sb="184" eb="186">
      <t>クウカン</t>
    </rPh>
    <rPh sb="186" eb="188">
      <t>セイビ</t>
    </rPh>
    <rPh sb="189" eb="190">
      <t>シ</t>
    </rPh>
    <rPh sb="192" eb="194">
      <t>トリクミ</t>
    </rPh>
    <rPh sb="195" eb="198">
      <t>ジュウテンテキ</t>
    </rPh>
    <rPh sb="199" eb="202">
      <t>イッタイテキ</t>
    </rPh>
    <rPh sb="203" eb="205">
      <t>シエン</t>
    </rPh>
    <rPh sb="208" eb="211">
      <t>ホジョリツ</t>
    </rPh>
    <phoneticPr fontId="4"/>
  </si>
  <si>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</si>
  <si>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</si>
  <si>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</si>
  <si>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</si>
  <si>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</si>
  <si>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</si>
  <si>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（目）都市再生推進事業費補助</t>
    <rPh sb="1" eb="2">
      <t>モク</t>
    </rPh>
    <rPh sb="3" eb="5">
      <t>トシ</t>
    </rPh>
    <rPh sb="5" eb="7">
      <t>サイセイ</t>
    </rPh>
    <rPh sb="7" eb="9">
      <t>スイシン</t>
    </rPh>
    <rPh sb="9" eb="12">
      <t>ジギョウヒ</t>
    </rPh>
    <rPh sb="12" eb="14">
      <t>ホジョ</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</si>
  <si>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</si>
  <si>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</si>
  <si>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</si>
  <si>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</si>
  <si>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</si>
  <si>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</si>
  <si>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</si>
  <si>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</si>
  <si>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</si>
  <si>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</si>
  <si>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</si>
  <si>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</si>
  <si>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</si>
  <si>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</si>
  <si>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</si>
  <si>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</si>
  <si>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</si>
  <si>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</si>
  <si>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</si>
  <si>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</si>
  <si>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</si>
  <si>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</si>
  <si>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</si>
  <si>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</si>
  <si>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</si>
  <si>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</si>
  <si>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</si>
  <si>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</si>
  <si>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</si>
  <si>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</si>
  <si>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</si>
  <si>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</si>
  <si>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</si>
  <si>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</si>
  <si>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</si>
  <si>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</si>
  <si>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</si>
  <si>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</si>
  <si>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</si>
  <si>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</si>
  <si>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</si>
  <si>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</si>
  <si>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</si>
  <si>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</si>
  <si>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</si>
  <si>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</si>
  <si>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</si>
  <si>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</si>
  <si>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</si>
  <si>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</si>
  <si>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</si>
  <si>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</si>
  <si>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</si>
  <si>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</si>
  <si>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</si>
  <si>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</si>
  <si>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</si>
  <si>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</si>
  <si>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</si>
  <si>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</si>
  <si>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</si>
  <si>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</si>
  <si>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</si>
  <si>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</si>
  <si>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</si>
  <si>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</si>
  <si>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</si>
  <si>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</si>
  <si>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</si>
  <si>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</si>
  <si>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</si>
  <si>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X/Y</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</si>
  <si>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</si>
  <si>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</si>
  <si>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</si>
  <si>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</si>
  <si>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</si>
  <si>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</si>
  <si>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</si>
  <si>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</si>
  <si>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</si>
  <si>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</si>
  <si>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</si>
  <si>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</si>
  <si>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無</t>
    <rPh sb="0" eb="1">
      <t>ム</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</si>
  <si>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</si>
  <si>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</si>
  <si>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</si>
  <si>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</si>
  <si>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</si>
  <si>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</si>
  <si>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</si>
  <si>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</si>
  <si>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</si>
  <si>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</si>
  <si>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</si>
  <si>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</si>
  <si>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</si>
  <si>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</si>
  <si>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</si>
  <si>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</si>
  <si>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</si>
  <si>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</si>
  <si>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</si>
  <si>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</si>
  <si>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</si>
  <si>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</si>
  <si>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</si>
  <si>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</si>
  <si>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</si>
  <si>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</si>
  <si>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</si>
  <si>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</si>
  <si>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</si>
  <si>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</si>
  <si>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</si>
  <si>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</si>
  <si>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</si>
  <si>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</si>
  <si>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</si>
  <si>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</si>
  <si>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</si>
  <si>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</si>
  <si>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</si>
  <si>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</si>
  <si>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</si>
  <si>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</si>
  <si>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</si>
  <si>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</si>
  <si>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</si>
  <si>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</si>
  <si>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</si>
  <si>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</si>
  <si>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</si>
  <si>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</si>
  <si>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</si>
  <si>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</si>
  <si>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</si>
  <si>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</si>
  <si>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</si>
  <si>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</si>
  <si>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</si>
  <si>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</si>
  <si>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</si>
  <si>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</si>
  <si>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</si>
  <si>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</si>
  <si>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</si>
  <si>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</si>
  <si>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</si>
  <si>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</si>
  <si>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</si>
  <si>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</si>
  <si>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</si>
  <si>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</si>
  <si>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</si>
  <si>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</si>
  <si>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</si>
  <si>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</si>
  <si>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</si>
  <si>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</si>
  <si>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</si>
  <si>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</si>
  <si>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</si>
  <si>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</si>
  <si>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</si>
  <si>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</si>
  <si>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</si>
  <si>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</si>
  <si>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</si>
  <si>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</si>
  <si>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</si>
  <si>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</si>
  <si>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</si>
  <si>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</si>
  <si>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</si>
  <si>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</si>
  <si>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</si>
  <si>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</si>
  <si>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</si>
  <si>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</si>
  <si>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</si>
  <si>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</si>
  <si>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</si>
  <si>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</si>
  <si>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</si>
  <si>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</si>
  <si>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</si>
  <si>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</si>
  <si>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</si>
  <si>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</si>
  <si>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</si>
  <si>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</si>
  <si>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</si>
  <si>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</si>
  <si>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</si>
  <si>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</si>
  <si>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</si>
  <si>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</si>
  <si>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</si>
  <si>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</si>
  <si>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</si>
  <si>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</si>
  <si>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</si>
  <si>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</si>
  <si>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</si>
  <si>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</si>
  <si>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</si>
  <si>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</si>
  <si>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</si>
  <si>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</si>
  <si>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</si>
  <si>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</si>
  <si>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</si>
  <si>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</si>
  <si>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</si>
  <si>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</si>
  <si>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</si>
  <si>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</si>
  <si>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</si>
  <si>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</si>
  <si>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</si>
  <si>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</si>
  <si>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</si>
  <si>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</si>
  <si>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</si>
  <si>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</si>
  <si>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</si>
  <si>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</si>
  <si>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</si>
  <si>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</si>
  <si>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</si>
  <si>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</si>
  <si>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</si>
  <si>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</si>
  <si>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</si>
  <si>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</si>
  <si>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</si>
  <si>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</si>
  <si>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25　都市再生・地域再生を推進する</t>
    <rPh sb="3" eb="5">
      <t>トシ</t>
    </rPh>
    <rPh sb="5" eb="7">
      <t>サイセイ</t>
    </rPh>
    <rPh sb="8" eb="10">
      <t>チイキ</t>
    </rPh>
    <rPh sb="10" eb="12">
      <t>サイセイ</t>
    </rPh>
    <rPh sb="13" eb="15">
      <t>スイシン</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</si>
  <si>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</si>
  <si>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</si>
  <si>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</si>
  <si>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</si>
  <si>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</si>
  <si>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</si>
  <si>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</si>
  <si>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</si>
  <si>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</si>
  <si>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</si>
  <si>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</si>
  <si>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</si>
  <si>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</si>
  <si>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</si>
  <si>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</si>
  <si>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</si>
  <si>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</si>
  <si>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</si>
  <si>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</si>
  <si>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</si>
  <si>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</si>
  <si>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</si>
  <si>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</si>
  <si>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</si>
  <si>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</si>
  <si>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</si>
  <si>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</si>
  <si>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</si>
  <si>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</si>
  <si>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</si>
  <si>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</si>
  <si>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</si>
  <si>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</si>
  <si>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</si>
  <si>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</si>
  <si>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</si>
  <si>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</si>
  <si>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</si>
  <si>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</si>
  <si>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</si>
  <si>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</si>
  <si>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</si>
  <si>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</si>
  <si>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</si>
  <si>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</si>
  <si>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</si>
  <si>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</si>
  <si>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</si>
  <si>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</si>
  <si>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</si>
  <si>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</si>
  <si>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</si>
  <si>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</si>
  <si>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</si>
  <si>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</si>
  <si>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</si>
  <si>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</si>
  <si>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都市局</t>
    <rPh sb="0" eb="2">
      <t>トシ</t>
    </rPh>
    <rPh sb="2" eb="3">
      <t>キョク</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</si>
  <si>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</si>
  <si>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</si>
  <si>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</si>
  <si>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</si>
  <si>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</si>
  <si>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</si>
  <si>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</si>
  <si>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</si>
  <si>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</si>
  <si>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</si>
  <si>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</si>
  <si>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</si>
  <si>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</si>
  <si>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</si>
  <si>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まちなかウォーカブル推進事業</t>
    <rPh sb="10" eb="12">
      <t>スイシン</t>
    </rPh>
    <rPh sb="12" eb="14">
      <t>ジギョウ</t>
    </rPh>
    <phoneticPr fontId="4"/>
  </si>
  <si>
    <t>街路交通施設課</t>
    <rPh sb="0" eb="2">
      <t>ガイロ</t>
    </rPh>
    <rPh sb="2" eb="4">
      <t>コウツウ</t>
    </rPh>
    <rPh sb="4" eb="6">
      <t>シセツ</t>
    </rPh>
    <rPh sb="6" eb="7">
      <t>カ</t>
    </rPh>
    <phoneticPr fontId="4"/>
  </si>
  <si>
    <t>課長　中村　健一</t>
    <rPh sb="0" eb="2">
      <t>カチョウ</t>
    </rPh>
    <rPh sb="3" eb="5">
      <t>ナカムラ</t>
    </rPh>
    <rPh sb="6" eb="8">
      <t>ケンイチ</t>
    </rPh>
    <phoneticPr fontId="4"/>
  </si>
  <si>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rPh sb="0" eb="2">
      <t>トシ</t>
    </rPh>
    <rPh sb="3" eb="5">
      <t>キョジュウ</t>
    </rPh>
    <rPh sb="5" eb="7">
      <t>キノウ</t>
    </rPh>
    <rPh sb="8" eb="10">
      <t>シュウセキ</t>
    </rPh>
    <rPh sb="11" eb="12">
      <t>スス</t>
    </rPh>
    <rPh sb="32" eb="34">
      <t>ナイガイ</t>
    </rPh>
    <rPh sb="35" eb="37">
      <t>ジンザイ</t>
    </rPh>
    <rPh sb="38" eb="39">
      <t>ヒ</t>
    </rPh>
    <rPh sb="43" eb="44">
      <t>クルマ</t>
    </rPh>
    <rPh sb="44" eb="46">
      <t>チュウシン</t>
    </rPh>
    <rPh sb="49" eb="51">
      <t>チュウシン</t>
    </rPh>
    <rPh sb="52" eb="53">
      <t>ユタ</t>
    </rPh>
    <rPh sb="55" eb="57">
      <t>セイカツ</t>
    </rPh>
    <rPh sb="58" eb="59">
      <t>バ</t>
    </rPh>
    <rPh sb="60" eb="62">
      <t>ソウシュツ</t>
    </rPh>
    <rPh sb="63" eb="64">
      <t>ム</t>
    </rPh>
    <rPh sb="66" eb="68">
      <t>ガイロ</t>
    </rPh>
    <rPh sb="69" eb="71">
      <t>コウエン</t>
    </rPh>
    <rPh sb="72" eb="74">
      <t>ヒロバ</t>
    </rPh>
    <rPh sb="74" eb="75">
      <t>トウ</t>
    </rPh>
    <rPh sb="76" eb="78">
      <t>キゾン</t>
    </rPh>
    <rPh sb="83" eb="85">
      <t>シュウフク</t>
    </rPh>
    <rPh sb="86" eb="89">
      <t>リカツヨウ</t>
    </rPh>
    <rPh sb="90" eb="93">
      <t>ジュウテンテキ</t>
    </rPh>
    <rPh sb="94" eb="97">
      <t>イッタイテキ</t>
    </rPh>
    <rPh sb="98" eb="100">
      <t>シエン</t>
    </rPh>
    <rPh sb="103" eb="106">
      <t>イゴコチ</t>
    </rPh>
    <rPh sb="107" eb="108">
      <t>ヨ</t>
    </rPh>
    <rPh sb="109" eb="110">
      <t>アル</t>
    </rPh>
    <rPh sb="116" eb="118">
      <t>クウカン</t>
    </rPh>
    <rPh sb="119" eb="121">
      <t>セイビ</t>
    </rPh>
    <phoneticPr fontId="4"/>
  </si>
  <si>
    <t>国土交通省都市局調べ</t>
    <rPh sb="0" eb="2">
      <t>コクド</t>
    </rPh>
    <rPh sb="2" eb="5">
      <t>コウツウショウ</t>
    </rPh>
    <rPh sb="5" eb="7">
      <t>トシ</t>
    </rPh>
    <rPh sb="7" eb="8">
      <t>キョク</t>
    </rPh>
    <rPh sb="8" eb="9">
      <t>シラ</t>
    </rPh>
    <phoneticPr fontId="4"/>
  </si>
  <si>
    <t>補助事業実施箇所（地区）数</t>
    <rPh sb="0" eb="2">
      <t>ホジョ</t>
    </rPh>
    <rPh sb="2" eb="4">
      <t>ジギョウ</t>
    </rPh>
    <rPh sb="4" eb="6">
      <t>ジッシ</t>
    </rPh>
    <rPh sb="6" eb="8">
      <t>カショ</t>
    </rPh>
    <rPh sb="9" eb="11">
      <t>チク</t>
    </rPh>
    <rPh sb="12" eb="13">
      <t>スウ</t>
    </rPh>
    <phoneticPr fontId="4"/>
  </si>
  <si>
    <t>箇所</t>
    <rPh sb="0" eb="2">
      <t>カショ</t>
    </rPh>
    <phoneticPr fontId="4"/>
  </si>
  <si>
    <t>百万円</t>
    <rPh sb="0" eb="3">
      <t>ヒャクマンエン</t>
    </rPh>
    <phoneticPr fontId="4"/>
  </si>
  <si>
    <t>イノベーションの創出や人中心の生活の実現といった政策目的達成のために、まちなかリノベーションに必要な事業に限定している。</t>
    <rPh sb="8" eb="10">
      <t>ソウシュツ</t>
    </rPh>
    <rPh sb="11" eb="12">
      <t>ヒト</t>
    </rPh>
    <rPh sb="12" eb="14">
      <t>チュウシン</t>
    </rPh>
    <rPh sb="15" eb="17">
      <t>セイカツ</t>
    </rPh>
    <rPh sb="18" eb="20">
      <t>ジツゲン</t>
    </rPh>
    <rPh sb="24" eb="26">
      <t>セイサク</t>
    </rPh>
    <rPh sb="26" eb="28">
      <t>モクテキ</t>
    </rPh>
    <rPh sb="28" eb="30">
      <t>タッセイ</t>
    </rPh>
    <rPh sb="47" eb="49">
      <t>ヒツヨウ</t>
    </rPh>
    <rPh sb="50" eb="52">
      <t>ジギョウ</t>
    </rPh>
    <rPh sb="53" eb="55">
      <t>ゲンテイ</t>
    </rPh>
    <phoneticPr fontId="4"/>
  </si>
  <si>
    <t>本事業は、既存ストックの活用に向けた修復・利活用による「居心地がよく歩きたくなる」空間への転換とともに、まちなかリノベーションに必要な基盤整備を実施するものであり、優先度の高い事業である。</t>
    <rPh sb="0" eb="1">
      <t>ホン</t>
    </rPh>
    <rPh sb="1" eb="3">
      <t>ジギョウ</t>
    </rPh>
    <rPh sb="5" eb="7">
      <t>キゾン</t>
    </rPh>
    <rPh sb="12" eb="14">
      <t>カツヨウ</t>
    </rPh>
    <rPh sb="15" eb="16">
      <t>ム</t>
    </rPh>
    <rPh sb="18" eb="20">
      <t>シュウフク</t>
    </rPh>
    <rPh sb="21" eb="24">
      <t>リカツヨウ</t>
    </rPh>
    <rPh sb="28" eb="31">
      <t>イゴコチ</t>
    </rPh>
    <rPh sb="34" eb="35">
      <t>アル</t>
    </rPh>
    <rPh sb="41" eb="43">
      <t>クウカン</t>
    </rPh>
    <rPh sb="45" eb="47">
      <t>テンカン</t>
    </rPh>
    <rPh sb="64" eb="66">
      <t>ヒツヨウ</t>
    </rPh>
    <rPh sb="67" eb="69">
      <t>キバン</t>
    </rPh>
    <rPh sb="69" eb="71">
      <t>セイビ</t>
    </rPh>
    <rPh sb="72" eb="74">
      <t>ジッシ</t>
    </rPh>
    <rPh sb="82" eb="85">
      <t>ユウセンド</t>
    </rPh>
    <rPh sb="86" eb="87">
      <t>タカ</t>
    </rPh>
    <rPh sb="88" eb="90">
      <t>ジギョウ</t>
    </rPh>
    <phoneticPr fontId="4"/>
  </si>
  <si>
    <t>7　都市再生・地域再生の推進</t>
    <rPh sb="2" eb="4">
      <t>トシ</t>
    </rPh>
    <rPh sb="4" eb="6">
      <t>サイセイ</t>
    </rPh>
    <rPh sb="7" eb="9">
      <t>チイキ</t>
    </rPh>
    <rPh sb="9" eb="11">
      <t>サイセイ</t>
    </rPh>
    <rPh sb="12" eb="14">
      <t>スイシン</t>
    </rPh>
    <phoneticPr fontId="4"/>
  </si>
  <si>
    <t>「居心地が良く歩きたくなる」空間の創出により、多様な人々の出会い・交流を通じたイノベーションの創出や人中心の豊かな生活を実現するものであることから、本事業は都市再生・地域再生の推進に寄与する。</t>
    <rPh sb="1" eb="4">
      <t>イゴコチ</t>
    </rPh>
    <rPh sb="5" eb="6">
      <t>ヨ</t>
    </rPh>
    <rPh sb="7" eb="8">
      <t>アル</t>
    </rPh>
    <rPh sb="14" eb="16">
      <t>クウカン</t>
    </rPh>
    <rPh sb="17" eb="19">
      <t>ソウシュツ</t>
    </rPh>
    <rPh sb="23" eb="25">
      <t>タヨウ</t>
    </rPh>
    <rPh sb="26" eb="28">
      <t>ヒトビト</t>
    </rPh>
    <rPh sb="29" eb="31">
      <t>デア</t>
    </rPh>
    <rPh sb="33" eb="35">
      <t>コウリュウ</t>
    </rPh>
    <rPh sb="36" eb="37">
      <t>ツウ</t>
    </rPh>
    <rPh sb="47" eb="49">
      <t>ソウシュツ</t>
    </rPh>
    <rPh sb="50" eb="51">
      <t>ヒト</t>
    </rPh>
    <rPh sb="51" eb="53">
      <t>チュウシン</t>
    </rPh>
    <rPh sb="54" eb="55">
      <t>ユタ</t>
    </rPh>
    <rPh sb="57" eb="59">
      <t>セイカツ</t>
    </rPh>
    <rPh sb="60" eb="62">
      <t>ジツゲン</t>
    </rPh>
    <rPh sb="74" eb="75">
      <t>ホン</t>
    </rPh>
    <rPh sb="75" eb="77">
      <t>ジギョウ</t>
    </rPh>
    <rPh sb="78" eb="80">
      <t>トシ</t>
    </rPh>
    <rPh sb="80" eb="82">
      <t>サイセイ</t>
    </rPh>
    <rPh sb="83" eb="85">
      <t>チイキ</t>
    </rPh>
    <rPh sb="85" eb="87">
      <t>サイセイ</t>
    </rPh>
    <rPh sb="88" eb="90">
      <t>スイシン</t>
    </rPh>
    <rPh sb="91" eb="93">
      <t>キヨ</t>
    </rPh>
    <phoneticPr fontId="4"/>
  </si>
  <si>
    <t>「居心地がよく歩きたくなる」空間創出による賑わいあふれるまちなかづくりによって、多様な人々の出会い・交流を通じたイノベーションの創出や人中心の豊かな生活を実現するものであり、この趣旨に賛同する地方公共団体（ウォーカブル推進都市）は244団体である。また、街路空間の広場化などは、まちなかでの避密にも寄与しており、国民や社会のニーズを的確に反映している。</t>
    <rPh sb="1" eb="4">
      <t>イゴコチ</t>
    </rPh>
    <rPh sb="7" eb="8">
      <t>アル</t>
    </rPh>
    <rPh sb="14" eb="16">
      <t>クウカン</t>
    </rPh>
    <rPh sb="16" eb="18">
      <t>ソウシュツ</t>
    </rPh>
    <rPh sb="21" eb="22">
      <t>ニギ</t>
    </rPh>
    <rPh sb="40" eb="42">
      <t>タヨウ</t>
    </rPh>
    <rPh sb="43" eb="45">
      <t>ヒトビト</t>
    </rPh>
    <rPh sb="46" eb="48">
      <t>デア</t>
    </rPh>
    <rPh sb="50" eb="52">
      <t>コウリュウ</t>
    </rPh>
    <rPh sb="53" eb="54">
      <t>ツウ</t>
    </rPh>
    <rPh sb="64" eb="66">
      <t>ソウシュツ</t>
    </rPh>
    <rPh sb="67" eb="68">
      <t>ヒト</t>
    </rPh>
    <rPh sb="68" eb="70">
      <t>チュウシン</t>
    </rPh>
    <rPh sb="71" eb="72">
      <t>ユタ</t>
    </rPh>
    <rPh sb="74" eb="76">
      <t>セイカツ</t>
    </rPh>
    <rPh sb="77" eb="79">
      <t>ジツゲン</t>
    </rPh>
    <rPh sb="89" eb="91">
      <t>シュシ</t>
    </rPh>
    <rPh sb="92" eb="94">
      <t>サンドウ</t>
    </rPh>
    <rPh sb="96" eb="98">
      <t>チホウ</t>
    </rPh>
    <rPh sb="98" eb="100">
      <t>コウキョウ</t>
    </rPh>
    <rPh sb="100" eb="102">
      <t>ダンタイ</t>
    </rPh>
    <rPh sb="109" eb="111">
      <t>スイシン</t>
    </rPh>
    <rPh sb="111" eb="113">
      <t>トシ</t>
    </rPh>
    <rPh sb="118" eb="120">
      <t>ダンタイ</t>
    </rPh>
    <rPh sb="127" eb="129">
      <t>ガイロ</t>
    </rPh>
    <rPh sb="129" eb="131">
      <t>クウカン</t>
    </rPh>
    <rPh sb="132" eb="134">
      <t>ヒロバ</t>
    </rPh>
    <rPh sb="134" eb="135">
      <t>カ</t>
    </rPh>
    <rPh sb="145" eb="146">
      <t>サ</t>
    </rPh>
    <rPh sb="146" eb="147">
      <t>ミツ</t>
    </rPh>
    <rPh sb="149" eb="151">
      <t>キヨ</t>
    </rPh>
    <rPh sb="156" eb="158">
      <t>コクミン</t>
    </rPh>
    <rPh sb="159" eb="161">
      <t>シャカイ</t>
    </rPh>
    <rPh sb="166" eb="168">
      <t>テキカク</t>
    </rPh>
    <rPh sb="169" eb="171">
      <t>ハンエイ</t>
    </rPh>
    <phoneticPr fontId="4"/>
  </si>
  <si>
    <t>多様な民間組織によるまちのにぎわいづくりは非常に重要であり、「居心地が良く歩きたくなる」空間の創出に向け、官民連携による取組が開始されたところである。今後、官民連携による取組が推進されていくことは、これからの効果的・効率的なにぎわいあふれるまちなかの形成に寄与するものであると考えられる。</t>
    <rPh sb="0" eb="2">
      <t>タヨウ</t>
    </rPh>
    <rPh sb="3" eb="5">
      <t>ミンカン</t>
    </rPh>
    <rPh sb="5" eb="7">
      <t>ソシキ</t>
    </rPh>
    <rPh sb="21" eb="23">
      <t>ヒジョウ</t>
    </rPh>
    <rPh sb="24" eb="26">
      <t>ジュウヨウ</t>
    </rPh>
    <rPh sb="50" eb="51">
      <t>ム</t>
    </rPh>
    <rPh sb="53" eb="55">
      <t>カンミン</t>
    </rPh>
    <rPh sb="55" eb="57">
      <t>レンケイ</t>
    </rPh>
    <rPh sb="60" eb="62">
      <t>トリクミ</t>
    </rPh>
    <rPh sb="63" eb="65">
      <t>カイシ</t>
    </rPh>
    <rPh sb="75" eb="77">
      <t>コンゴ</t>
    </rPh>
    <rPh sb="78" eb="80">
      <t>カンミン</t>
    </rPh>
    <rPh sb="80" eb="82">
      <t>レンケイ</t>
    </rPh>
    <rPh sb="85" eb="87">
      <t>トリクミ</t>
    </rPh>
    <rPh sb="88" eb="90">
      <t>スイシン</t>
    </rPh>
    <rPh sb="104" eb="107">
      <t>コウカテキ</t>
    </rPh>
    <rPh sb="108" eb="111">
      <t>コウリツテキ</t>
    </rPh>
    <rPh sb="125" eb="127">
      <t>ケイセイ</t>
    </rPh>
    <rPh sb="128" eb="130">
      <t>キヨ</t>
    </rPh>
    <rPh sb="138" eb="139">
      <t>カンガ</t>
    </rPh>
    <phoneticPr fontId="4"/>
  </si>
  <si>
    <t>経済財政運営と改革の基本方針2019（R1.6.21）、第2期「まち・ひと・しごと創生総合戦略」（R1.12.20）、まち・ひと・しごと創生基本方針2019（R1.6.21）、成長戦略フォローアップ（R1.6.21）</t>
    <rPh sb="0" eb="2">
      <t>ケイザイ</t>
    </rPh>
    <rPh sb="2" eb="4">
      <t>ザイセイ</t>
    </rPh>
    <rPh sb="4" eb="6">
      <t>ウンエイ</t>
    </rPh>
    <rPh sb="7" eb="9">
      <t>カイカク</t>
    </rPh>
    <rPh sb="10" eb="12">
      <t>キホン</t>
    </rPh>
    <rPh sb="12" eb="14">
      <t>ホウシン</t>
    </rPh>
    <rPh sb="28" eb="29">
      <t>ダイ</t>
    </rPh>
    <rPh sb="30" eb="31">
      <t>キ</t>
    </rPh>
    <rPh sb="41" eb="43">
      <t>ソウセイ</t>
    </rPh>
    <rPh sb="43" eb="45">
      <t>ソウゴウ</t>
    </rPh>
    <rPh sb="45" eb="47">
      <t>センリャク</t>
    </rPh>
    <rPh sb="68" eb="70">
      <t>ソウセイ</t>
    </rPh>
    <rPh sb="70" eb="72">
      <t>キホン</t>
    </rPh>
    <rPh sb="72" eb="74">
      <t>ホウシン</t>
    </rPh>
    <rPh sb="88" eb="90">
      <t>セイチョウ</t>
    </rPh>
    <rPh sb="90" eb="92">
      <t>センリャク</t>
    </rPh>
    <phoneticPr fontId="4"/>
  </si>
  <si>
    <t>補助事業実施箇所（地区）（A）において、歩行者交通量または１人あたり滞在時間が増加若しくは低下に歯止めがかかった箇所（地区）数（B)の割合（B/A)</t>
    <rPh sb="6" eb="8">
      <t>カショ</t>
    </rPh>
    <rPh sb="56" eb="58">
      <t>カショ</t>
    </rPh>
    <rPh sb="59" eb="61">
      <t>チク</t>
    </rPh>
    <rPh sb="62" eb="63">
      <t>スウ</t>
    </rPh>
    <rPh sb="67" eb="69">
      <t>ワリアイ</t>
    </rPh>
    <phoneticPr fontId="4"/>
  </si>
  <si>
    <t>補助事業実施箇所（地区）において、歩行者交通量または１人あたり滞在時間が増加若しくは低下に歯止めがかかった割合を令和４年度までに100%とする。</t>
    <rPh sb="0" eb="2">
      <t>ホジョ</t>
    </rPh>
    <rPh sb="2" eb="4">
      <t>ジギョウ</t>
    </rPh>
    <rPh sb="4" eb="6">
      <t>ジッシ</t>
    </rPh>
    <rPh sb="6" eb="8">
      <t>カショ</t>
    </rPh>
    <rPh sb="9" eb="11">
      <t>チク</t>
    </rPh>
    <rPh sb="17" eb="20">
      <t>ホコウシャ</t>
    </rPh>
    <rPh sb="20" eb="22">
      <t>コウツウ</t>
    </rPh>
    <rPh sb="22" eb="23">
      <t>リョウ</t>
    </rPh>
    <rPh sb="27" eb="28">
      <t>ヒト</t>
    </rPh>
    <rPh sb="31" eb="33">
      <t>タイザイ</t>
    </rPh>
    <rPh sb="33" eb="35">
      <t>ジカン</t>
    </rPh>
    <rPh sb="36" eb="38">
      <t>ゾウカ</t>
    </rPh>
    <rPh sb="38" eb="39">
      <t>モ</t>
    </rPh>
    <rPh sb="42" eb="44">
      <t>テイカ</t>
    </rPh>
    <rPh sb="45" eb="47">
      <t>ハド</t>
    </rPh>
    <rPh sb="53" eb="55">
      <t>ワリアイ</t>
    </rPh>
    <rPh sb="56" eb="58">
      <t>レイワ</t>
    </rPh>
    <rPh sb="59" eb="61">
      <t>ネンド</t>
    </rPh>
    <phoneticPr fontId="4"/>
  </si>
  <si>
    <t>150/2</t>
  </si>
  <si>
    <t>引き続き「居心地がよく歩きたくなるまちなか」創出のため、物理的な空間作りにとどまらず、官民の幅広い関係者が連携した効果的な事業を実施すべき。</t>
    <phoneticPr fontId="4"/>
  </si>
  <si>
    <t>新型コロナウイルス感染症拡大を契機として顕在化した「まちの過密」を避ける観点から、良質なオープンスペースやゆとりある歩行者空間の創出を一層推進していくため。</t>
    <rPh sb="0" eb="2">
      <t>シンガタ</t>
    </rPh>
    <rPh sb="9" eb="12">
      <t>カンセンショウ</t>
    </rPh>
    <rPh sb="12" eb="14">
      <t>カクダイ</t>
    </rPh>
    <rPh sb="15" eb="17">
      <t>ケイキ</t>
    </rPh>
    <rPh sb="20" eb="23">
      <t>ケンザイカ</t>
    </rPh>
    <rPh sb="29" eb="31">
      <t>カミツ</t>
    </rPh>
    <rPh sb="33" eb="34">
      <t>サ</t>
    </rPh>
    <rPh sb="36" eb="38">
      <t>カンテン</t>
    </rPh>
    <rPh sb="41" eb="43">
      <t>リョウシツ</t>
    </rPh>
    <rPh sb="58" eb="61">
      <t>ホコウシャ</t>
    </rPh>
    <rPh sb="61" eb="63">
      <t>クウカン</t>
    </rPh>
    <rPh sb="64" eb="66">
      <t>ソウシュツ</t>
    </rPh>
    <rPh sb="67" eb="69">
      <t>イッソウ</t>
    </rPh>
    <rPh sb="69" eb="71">
      <t>スイシン</t>
    </rPh>
    <phoneticPr fontId="4"/>
  </si>
  <si>
    <t>地方公共団体や民間事業者等に対して、都市再生特別措置法の改正による法律・予算・税制のパッケージ支援・活用事例の周知等の働きかけを一層行い、官民連携によるゆとりとにぎわいある「居心地が良く歩きたくなる」空間整備・活用を図る。</t>
    <rPh sb="18" eb="20">
      <t>トシ</t>
    </rPh>
    <rPh sb="20" eb="22">
      <t>サイセイ</t>
    </rPh>
    <rPh sb="22" eb="24">
      <t>トクベツ</t>
    </rPh>
    <rPh sb="24" eb="27">
      <t>ソチホウ</t>
    </rPh>
    <rPh sb="28" eb="30">
      <t>カイセイ</t>
    </rPh>
    <rPh sb="33" eb="35">
      <t>ホウリツ</t>
    </rPh>
    <rPh sb="36" eb="38">
      <t>ヨサン</t>
    </rPh>
    <rPh sb="39" eb="41">
      <t>ゼイセイ</t>
    </rPh>
    <rPh sb="47" eb="49">
      <t>シエン</t>
    </rPh>
    <rPh sb="64" eb="66">
      <t>イッソウ</t>
    </rPh>
    <rPh sb="66" eb="67">
      <t>オコナ</t>
    </rPh>
    <rPh sb="69" eb="71">
      <t>カンミン</t>
    </rPh>
    <rPh sb="71" eb="73">
      <t>レンケイ</t>
    </rPh>
    <rPh sb="87" eb="90">
      <t>イゴコチ</t>
    </rPh>
    <rPh sb="91" eb="92">
      <t>ヨ</t>
    </rPh>
    <rPh sb="93" eb="94">
      <t>アル</t>
    </rPh>
    <rPh sb="100" eb="102">
      <t>クウカン</t>
    </rPh>
    <rPh sb="102" eb="104">
      <t>セイビ</t>
    </rPh>
    <rPh sb="105" eb="107">
      <t>カツヨウ</t>
    </rPh>
    <rPh sb="108" eb="10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</si>
</sst>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30480</xdr:colOff>
      <xdr:row>741</xdr:row>
      <xdr:rowOff>101600</xdr:rowOff>
    </xdr:from>
    <xdr:to>
      <xdr:col>32</xdr:col>
      <xdr:colOff>148590</xdr:colOff>
      <xdr:row>748</xdr:row>
      <xdr:rowOff>244475</xdr:rowOff>
    </xdr:to>
    <xdr:pic>
      <xdr:nvPicPr>
        <xdr:cNvPr id="9" name="図 8"/>
        <xdr:cNvPicPr>
          <a:picLocks noChangeAspect="1"/>
        </xdr:cNvPicPr>
      </xdr:nvPicPr>
      <xdr:blipFill>
        <a:blip xmlns:r="http://schemas.openxmlformats.org/officeDocument/2006/relationships" r:embed="rId1"/>
        <a:stretch>
          <a:fillRect/>
        </a:stretch>
      </xdr:blipFill>
      <xdr:spPr>
        <a:xfrm>
          <a:off x="3830955" y="40914320"/>
          <a:ext cx="2718435" cy="2647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t="s">
        <v>390</v>
      </c>
      <c r="AP2" s="878"/>
      <c r="AQ2" s="878"/>
      <c r="AR2" s="40" t="str">
        <f>IF(OR(AO2="　",AO2=""),"","-")</f>
        <v>-</v>
      </c>
      <c r="AS2" s="879">
        <v>36</v>
      </c>
      <c r="AT2" s="879"/>
      <c r="AU2" s="879"/>
      <c r="AV2" s="1" t="str">
        <f>IF(AW2="","","-")</f>
        <v/>
      </c>
      <c r="AW2" s="880"/>
      <c r="AX2" s="880"/>
    </row>
    <row r="3" spans="1:50" ht="21" customHeight="1" x14ac:dyDescent="0.15">
      <c r="A3" s="881" t="s">
        <v>147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76</v>
      </c>
      <c r="AJ3" s="883" t="s">
        <v>239</v>
      </c>
      <c r="AK3" s="883"/>
      <c r="AL3" s="883"/>
      <c r="AM3" s="883"/>
      <c r="AN3" s="883"/>
      <c r="AO3" s="883"/>
      <c r="AP3" s="883"/>
      <c r="AQ3" s="883"/>
      <c r="AR3" s="883"/>
      <c r="AS3" s="883"/>
      <c r="AT3" s="883"/>
      <c r="AU3" s="883"/>
      <c r="AV3" s="883"/>
      <c r="AW3" s="883"/>
      <c r="AX3" s="43" t="s">
        <v>11</v>
      </c>
    </row>
    <row r="4" spans="1:50" ht="24.75" customHeight="1" x14ac:dyDescent="0.15">
      <c r="A4" s="884" t="s">
        <v>44</v>
      </c>
      <c r="B4" s="885"/>
      <c r="C4" s="885"/>
      <c r="D4" s="885"/>
      <c r="E4" s="885"/>
      <c r="F4" s="885"/>
      <c r="G4" s="886" t="s">
        <v>476</v>
      </c>
      <c r="H4" s="887"/>
      <c r="I4" s="887"/>
      <c r="J4" s="887"/>
      <c r="K4" s="887"/>
      <c r="L4" s="887"/>
      <c r="M4" s="887"/>
      <c r="N4" s="887"/>
      <c r="O4" s="887"/>
      <c r="P4" s="887"/>
      <c r="Q4" s="887"/>
      <c r="R4" s="887"/>
      <c r="S4" s="887"/>
      <c r="T4" s="887"/>
      <c r="U4" s="887"/>
      <c r="V4" s="887"/>
      <c r="W4" s="887"/>
      <c r="X4" s="887"/>
      <c r="Y4" s="888" t="s">
        <v>8</v>
      </c>
      <c r="Z4" s="889"/>
      <c r="AA4" s="889"/>
      <c r="AB4" s="889"/>
      <c r="AC4" s="889"/>
      <c r="AD4" s="890"/>
      <c r="AE4" s="891" t="s">
        <v>461</v>
      </c>
      <c r="AF4" s="887"/>
      <c r="AG4" s="887"/>
      <c r="AH4" s="887"/>
      <c r="AI4" s="887"/>
      <c r="AJ4" s="887"/>
      <c r="AK4" s="887"/>
      <c r="AL4" s="887"/>
      <c r="AM4" s="887"/>
      <c r="AN4" s="887"/>
      <c r="AO4" s="887"/>
      <c r="AP4" s="892"/>
      <c r="AQ4" s="893" t="s">
        <v>21</v>
      </c>
      <c r="AR4" s="889"/>
      <c r="AS4" s="889"/>
      <c r="AT4" s="889"/>
      <c r="AU4" s="889"/>
      <c r="AV4" s="889"/>
      <c r="AW4" s="889"/>
      <c r="AX4" s="894"/>
    </row>
    <row r="5" spans="1:50" ht="30" customHeight="1" x14ac:dyDescent="0.15">
      <c r="A5" s="895" t="s">
        <v>111</v>
      </c>
      <c r="B5" s="896"/>
      <c r="C5" s="896"/>
      <c r="D5" s="896"/>
      <c r="E5" s="896"/>
      <c r="F5" s="897"/>
      <c r="G5" s="898" t="s">
        <v>462</v>
      </c>
      <c r="H5" s="899"/>
      <c r="I5" s="899"/>
      <c r="J5" s="899"/>
      <c r="K5" s="899"/>
      <c r="L5" s="899"/>
      <c r="M5" s="900" t="s">
        <v>109</v>
      </c>
      <c r="N5" s="901"/>
      <c r="O5" s="901"/>
      <c r="P5" s="901"/>
      <c r="Q5" s="901"/>
      <c r="R5" s="902"/>
      <c r="S5" s="903" t="s">
        <v>28</v>
      </c>
      <c r="T5" s="899"/>
      <c r="U5" s="899"/>
      <c r="V5" s="899"/>
      <c r="W5" s="899"/>
      <c r="X5" s="904"/>
      <c r="Y5" s="905" t="s">
        <v>24</v>
      </c>
      <c r="Z5" s="722"/>
      <c r="AA5" s="722"/>
      <c r="AB5" s="722"/>
      <c r="AC5" s="722"/>
      <c r="AD5" s="723"/>
      <c r="AE5" s="906" t="s">
        <v>477</v>
      </c>
      <c r="AF5" s="906"/>
      <c r="AG5" s="906"/>
      <c r="AH5" s="906"/>
      <c r="AI5" s="906"/>
      <c r="AJ5" s="906"/>
      <c r="AK5" s="906"/>
      <c r="AL5" s="906"/>
      <c r="AM5" s="906"/>
      <c r="AN5" s="906"/>
      <c r="AO5" s="906"/>
      <c r="AP5" s="907"/>
      <c r="AQ5" s="908" t="s">
        <v>478</v>
      </c>
      <c r="AR5" s="909"/>
      <c r="AS5" s="909"/>
      <c r="AT5" s="909"/>
      <c r="AU5" s="909"/>
      <c r="AV5" s="909"/>
      <c r="AW5" s="909"/>
      <c r="AX5" s="910"/>
    </row>
    <row r="6" spans="1:50" ht="39" customHeight="1" x14ac:dyDescent="0.15">
      <c r="A6" s="840" t="s">
        <v>25</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78.75" customHeight="1" x14ac:dyDescent="0.15">
      <c r="A7" s="845" t="s">
        <v>1</v>
      </c>
      <c r="B7" s="846"/>
      <c r="C7" s="846"/>
      <c r="D7" s="846"/>
      <c r="E7" s="846"/>
      <c r="F7" s="847"/>
      <c r="G7" s="848" t="s">
        <v>387</v>
      </c>
      <c r="H7" s="759"/>
      <c r="I7" s="759"/>
      <c r="J7" s="759"/>
      <c r="K7" s="759"/>
      <c r="L7" s="759"/>
      <c r="M7" s="759"/>
      <c r="N7" s="759"/>
      <c r="O7" s="759"/>
      <c r="P7" s="759"/>
      <c r="Q7" s="759"/>
      <c r="R7" s="759"/>
      <c r="S7" s="759"/>
      <c r="T7" s="759"/>
      <c r="U7" s="759"/>
      <c r="V7" s="759"/>
      <c r="W7" s="759"/>
      <c r="X7" s="760"/>
      <c r="Y7" s="849" t="s">
        <v>219</v>
      </c>
      <c r="Z7" s="260"/>
      <c r="AA7" s="260"/>
      <c r="AB7" s="260"/>
      <c r="AC7" s="260"/>
      <c r="AD7" s="850"/>
      <c r="AE7" s="851" t="s">
        <v>490</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290</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292</v>
      </c>
      <c r="Z8" s="858"/>
      <c r="AA8" s="858"/>
      <c r="AB8" s="858"/>
      <c r="AC8" s="858"/>
      <c r="AD8" s="859"/>
      <c r="AE8" s="860" t="str">
        <f>入力規則等!K13</f>
        <v>公共事業</v>
      </c>
      <c r="AF8" s="855"/>
      <c r="AG8" s="855"/>
      <c r="AH8" s="855"/>
      <c r="AI8" s="855"/>
      <c r="AJ8" s="855"/>
      <c r="AK8" s="855"/>
      <c r="AL8" s="855"/>
      <c r="AM8" s="855"/>
      <c r="AN8" s="855"/>
      <c r="AO8" s="855"/>
      <c r="AP8" s="855"/>
      <c r="AQ8" s="855"/>
      <c r="AR8" s="855"/>
      <c r="AS8" s="855"/>
      <c r="AT8" s="855"/>
      <c r="AU8" s="855"/>
      <c r="AV8" s="855"/>
      <c r="AW8" s="855"/>
      <c r="AX8" s="861"/>
    </row>
    <row r="9" spans="1:50" ht="60" customHeight="1" x14ac:dyDescent="0.15">
      <c r="A9" s="116" t="s">
        <v>66</v>
      </c>
      <c r="B9" s="117"/>
      <c r="C9" s="117"/>
      <c r="D9" s="117"/>
      <c r="E9" s="117"/>
      <c r="F9" s="117"/>
      <c r="G9" s="862" t="s">
        <v>479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0" customHeight="1" x14ac:dyDescent="0.15">
      <c r="A10" s="865" t="s">
        <v>74</v>
      </c>
      <c r="B10" s="866"/>
      <c r="C10" s="866"/>
      <c r="D10" s="866"/>
      <c r="E10" s="866"/>
      <c r="F10" s="866"/>
      <c r="G10" s="867" t="s">
        <v>156</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17</v>
      </c>
      <c r="B11" s="866"/>
      <c r="C11" s="866"/>
      <c r="D11" s="866"/>
      <c r="E11" s="866"/>
      <c r="F11" s="870"/>
      <c r="G11" s="871" t="str">
        <f>入力規則等!P10</f>
        <v>補助</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69</v>
      </c>
      <c r="B12" s="114"/>
      <c r="C12" s="114"/>
      <c r="D12" s="114"/>
      <c r="E12" s="114"/>
      <c r="F12" s="115"/>
      <c r="G12" s="874"/>
      <c r="H12" s="875"/>
      <c r="I12" s="875"/>
      <c r="J12" s="875"/>
      <c r="K12" s="875"/>
      <c r="L12" s="875"/>
      <c r="M12" s="875"/>
      <c r="N12" s="875"/>
      <c r="O12" s="875"/>
      <c r="P12" s="272" t="s">
        <v>151</v>
      </c>
      <c r="Q12" s="273"/>
      <c r="R12" s="273"/>
      <c r="S12" s="273"/>
      <c r="T12" s="273"/>
      <c r="U12" s="273"/>
      <c r="V12" s="274"/>
      <c r="W12" s="272" t="s">
        <v>375</v>
      </c>
      <c r="X12" s="273"/>
      <c r="Y12" s="273"/>
      <c r="Z12" s="273"/>
      <c r="AA12" s="273"/>
      <c r="AB12" s="273"/>
      <c r="AC12" s="274"/>
      <c r="AD12" s="272" t="s">
        <v>65</v>
      </c>
      <c r="AE12" s="273"/>
      <c r="AF12" s="273"/>
      <c r="AG12" s="273"/>
      <c r="AH12" s="273"/>
      <c r="AI12" s="273"/>
      <c r="AJ12" s="274"/>
      <c r="AK12" s="272" t="s">
        <v>322</v>
      </c>
      <c r="AL12" s="273"/>
      <c r="AM12" s="273"/>
      <c r="AN12" s="273"/>
      <c r="AO12" s="273"/>
      <c r="AP12" s="273"/>
      <c r="AQ12" s="274"/>
      <c r="AR12" s="272" t="s">
        <v>392</v>
      </c>
      <c r="AS12" s="273"/>
      <c r="AT12" s="273"/>
      <c r="AU12" s="273"/>
      <c r="AV12" s="273"/>
      <c r="AW12" s="273"/>
      <c r="AX12" s="876"/>
    </row>
    <row r="13" spans="1:50" ht="21" customHeight="1" x14ac:dyDescent="0.15">
      <c r="A13" s="76"/>
      <c r="B13" s="77"/>
      <c r="C13" s="77"/>
      <c r="D13" s="77"/>
      <c r="E13" s="77"/>
      <c r="F13" s="78"/>
      <c r="G13" s="431" t="s">
        <v>4</v>
      </c>
      <c r="H13" s="432"/>
      <c r="I13" s="833" t="s">
        <v>14</v>
      </c>
      <c r="J13" s="834"/>
      <c r="K13" s="834"/>
      <c r="L13" s="834"/>
      <c r="M13" s="834"/>
      <c r="N13" s="834"/>
      <c r="O13" s="835"/>
      <c r="P13" s="790" t="s">
        <v>387</v>
      </c>
      <c r="Q13" s="791"/>
      <c r="R13" s="791"/>
      <c r="S13" s="791"/>
      <c r="T13" s="791"/>
      <c r="U13" s="791"/>
      <c r="V13" s="792"/>
      <c r="W13" s="790" t="s">
        <v>387</v>
      </c>
      <c r="X13" s="791"/>
      <c r="Y13" s="791"/>
      <c r="Z13" s="791"/>
      <c r="AA13" s="791"/>
      <c r="AB13" s="791"/>
      <c r="AC13" s="792"/>
      <c r="AD13" s="790" t="s">
        <v>387</v>
      </c>
      <c r="AE13" s="791"/>
      <c r="AF13" s="791"/>
      <c r="AG13" s="791"/>
      <c r="AH13" s="791"/>
      <c r="AI13" s="791"/>
      <c r="AJ13" s="792"/>
      <c r="AK13" s="790">
        <v>150</v>
      </c>
      <c r="AL13" s="791"/>
      <c r="AM13" s="791"/>
      <c r="AN13" s="791"/>
      <c r="AO13" s="791"/>
      <c r="AP13" s="791"/>
      <c r="AQ13" s="792"/>
      <c r="AR13" s="805">
        <v>220</v>
      </c>
      <c r="AS13" s="806"/>
      <c r="AT13" s="806"/>
      <c r="AU13" s="806"/>
      <c r="AV13" s="806"/>
      <c r="AW13" s="806"/>
      <c r="AX13" s="836"/>
    </row>
    <row r="14" spans="1:50" ht="21" customHeight="1" x14ac:dyDescent="0.15">
      <c r="A14" s="76"/>
      <c r="B14" s="77"/>
      <c r="C14" s="77"/>
      <c r="D14" s="77"/>
      <c r="E14" s="77"/>
      <c r="F14" s="78"/>
      <c r="G14" s="433"/>
      <c r="H14" s="434"/>
      <c r="I14" s="819" t="s">
        <v>6</v>
      </c>
      <c r="J14" s="825"/>
      <c r="K14" s="825"/>
      <c r="L14" s="825"/>
      <c r="M14" s="825"/>
      <c r="N14" s="825"/>
      <c r="O14" s="826"/>
      <c r="P14" s="790" t="s">
        <v>387</v>
      </c>
      <c r="Q14" s="791"/>
      <c r="R14" s="791"/>
      <c r="S14" s="791"/>
      <c r="T14" s="791"/>
      <c r="U14" s="791"/>
      <c r="V14" s="792"/>
      <c r="W14" s="790" t="s">
        <v>387</v>
      </c>
      <c r="X14" s="791"/>
      <c r="Y14" s="791"/>
      <c r="Z14" s="791"/>
      <c r="AA14" s="791"/>
      <c r="AB14" s="791"/>
      <c r="AC14" s="792"/>
      <c r="AD14" s="790" t="s">
        <v>387</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3"/>
      <c r="H15" s="434"/>
      <c r="I15" s="819" t="s">
        <v>93</v>
      </c>
      <c r="J15" s="820"/>
      <c r="K15" s="820"/>
      <c r="L15" s="820"/>
      <c r="M15" s="820"/>
      <c r="N15" s="820"/>
      <c r="O15" s="821"/>
      <c r="P15" s="790" t="s">
        <v>387</v>
      </c>
      <c r="Q15" s="791"/>
      <c r="R15" s="791"/>
      <c r="S15" s="791"/>
      <c r="T15" s="791"/>
      <c r="U15" s="791"/>
      <c r="V15" s="792"/>
      <c r="W15" s="790" t="s">
        <v>387</v>
      </c>
      <c r="X15" s="791"/>
      <c r="Y15" s="791"/>
      <c r="Z15" s="791"/>
      <c r="AA15" s="791"/>
      <c r="AB15" s="791"/>
      <c r="AC15" s="792"/>
      <c r="AD15" s="790" t="s">
        <v>387</v>
      </c>
      <c r="AE15" s="791"/>
      <c r="AF15" s="791"/>
      <c r="AG15" s="791"/>
      <c r="AH15" s="791"/>
      <c r="AI15" s="791"/>
      <c r="AJ15" s="792"/>
      <c r="AK15" s="790" t="s">
        <v>387</v>
      </c>
      <c r="AL15" s="791"/>
      <c r="AM15" s="791"/>
      <c r="AN15" s="791"/>
      <c r="AO15" s="791"/>
      <c r="AP15" s="791"/>
      <c r="AQ15" s="792"/>
      <c r="AR15" s="790" t="s">
        <v>387</v>
      </c>
      <c r="AS15" s="791"/>
      <c r="AT15" s="791"/>
      <c r="AU15" s="791"/>
      <c r="AV15" s="791"/>
      <c r="AW15" s="791"/>
      <c r="AX15" s="839"/>
    </row>
    <row r="16" spans="1:50" ht="21" customHeight="1" x14ac:dyDescent="0.15">
      <c r="A16" s="76"/>
      <c r="B16" s="77"/>
      <c r="C16" s="77"/>
      <c r="D16" s="77"/>
      <c r="E16" s="77"/>
      <c r="F16" s="78"/>
      <c r="G16" s="433"/>
      <c r="H16" s="434"/>
      <c r="I16" s="819" t="s">
        <v>52</v>
      </c>
      <c r="J16" s="820"/>
      <c r="K16" s="820"/>
      <c r="L16" s="820"/>
      <c r="M16" s="820"/>
      <c r="N16" s="820"/>
      <c r="O16" s="821"/>
      <c r="P16" s="790" t="s">
        <v>387</v>
      </c>
      <c r="Q16" s="791"/>
      <c r="R16" s="791"/>
      <c r="S16" s="791"/>
      <c r="T16" s="791"/>
      <c r="U16" s="791"/>
      <c r="V16" s="792"/>
      <c r="W16" s="790" t="s">
        <v>387</v>
      </c>
      <c r="X16" s="791"/>
      <c r="Y16" s="791"/>
      <c r="Z16" s="791"/>
      <c r="AA16" s="791"/>
      <c r="AB16" s="791"/>
      <c r="AC16" s="792"/>
      <c r="AD16" s="790" t="s">
        <v>387</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3"/>
      <c r="H17" s="434"/>
      <c r="I17" s="819" t="s">
        <v>103</v>
      </c>
      <c r="J17" s="825"/>
      <c r="K17" s="825"/>
      <c r="L17" s="825"/>
      <c r="M17" s="825"/>
      <c r="N17" s="825"/>
      <c r="O17" s="826"/>
      <c r="P17" s="790" t="s">
        <v>387</v>
      </c>
      <c r="Q17" s="791"/>
      <c r="R17" s="791"/>
      <c r="S17" s="791"/>
      <c r="T17" s="791"/>
      <c r="U17" s="791"/>
      <c r="V17" s="792"/>
      <c r="W17" s="790" t="s">
        <v>387</v>
      </c>
      <c r="X17" s="791"/>
      <c r="Y17" s="791"/>
      <c r="Z17" s="791"/>
      <c r="AA17" s="791"/>
      <c r="AB17" s="791"/>
      <c r="AC17" s="792"/>
      <c r="AD17" s="790" t="s">
        <v>387</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5"/>
      <c r="H18" s="436"/>
      <c r="I18" s="829" t="s">
        <v>62</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0</v>
      </c>
      <c r="AE18" s="787"/>
      <c r="AF18" s="787"/>
      <c r="AG18" s="787"/>
      <c r="AH18" s="787"/>
      <c r="AI18" s="787"/>
      <c r="AJ18" s="788"/>
      <c r="AK18" s="786">
        <f>SUM(AK13:AQ17)</f>
        <v>150</v>
      </c>
      <c r="AL18" s="787"/>
      <c r="AM18" s="787"/>
      <c r="AN18" s="787"/>
      <c r="AO18" s="787"/>
      <c r="AP18" s="787"/>
      <c r="AQ18" s="788"/>
      <c r="AR18" s="786">
        <f>SUM(AR13:AX17)</f>
        <v>220</v>
      </c>
      <c r="AS18" s="787"/>
      <c r="AT18" s="787"/>
      <c r="AU18" s="787"/>
      <c r="AV18" s="787"/>
      <c r="AW18" s="787"/>
      <c r="AX18" s="832"/>
    </row>
    <row r="19" spans="1:50" ht="24.75" customHeight="1" x14ac:dyDescent="0.15">
      <c r="A19" s="76"/>
      <c r="B19" s="77"/>
      <c r="C19" s="77"/>
      <c r="D19" s="77"/>
      <c r="E19" s="77"/>
      <c r="F19" s="78"/>
      <c r="G19" s="811" t="s">
        <v>29</v>
      </c>
      <c r="H19" s="812"/>
      <c r="I19" s="812"/>
      <c r="J19" s="812"/>
      <c r="K19" s="812"/>
      <c r="L19" s="812"/>
      <c r="M19" s="812"/>
      <c r="N19" s="812"/>
      <c r="O19" s="812"/>
      <c r="P19" s="790">
        <v>0</v>
      </c>
      <c r="Q19" s="791"/>
      <c r="R19" s="791"/>
      <c r="S19" s="791"/>
      <c r="T19" s="791"/>
      <c r="U19" s="791"/>
      <c r="V19" s="792"/>
      <c r="W19" s="790">
        <v>0</v>
      </c>
      <c r="X19" s="791"/>
      <c r="Y19" s="791"/>
      <c r="Z19" s="791"/>
      <c r="AA19" s="791"/>
      <c r="AB19" s="791"/>
      <c r="AC19" s="792"/>
      <c r="AD19" s="790">
        <v>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35</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t="str">
        <f>IF(AD18=0,"-",SUM(AD19)/AD18)</f>
        <v>-</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349</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t="str">
        <f>IF(AD19=0,"-",SUM(AD19)/SUM(AD13,AD14))</f>
        <v>-</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394</v>
      </c>
      <c r="B22" s="120"/>
      <c r="C22" s="120"/>
      <c r="D22" s="120"/>
      <c r="E22" s="120"/>
      <c r="F22" s="121"/>
      <c r="G22" s="800" t="s">
        <v>204</v>
      </c>
      <c r="H22" s="188"/>
      <c r="I22" s="188"/>
      <c r="J22" s="188"/>
      <c r="K22" s="188"/>
      <c r="L22" s="188"/>
      <c r="M22" s="188"/>
      <c r="N22" s="188"/>
      <c r="O22" s="189"/>
      <c r="P22" s="187" t="s">
        <v>373</v>
      </c>
      <c r="Q22" s="188"/>
      <c r="R22" s="188"/>
      <c r="S22" s="188"/>
      <c r="T22" s="188"/>
      <c r="U22" s="188"/>
      <c r="V22" s="189"/>
      <c r="W22" s="187" t="s">
        <v>396</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163</v>
      </c>
      <c r="H23" s="803"/>
      <c r="I23" s="803"/>
      <c r="J23" s="803"/>
      <c r="K23" s="803"/>
      <c r="L23" s="803"/>
      <c r="M23" s="803"/>
      <c r="N23" s="803"/>
      <c r="O23" s="804"/>
      <c r="P23" s="805">
        <v>150</v>
      </c>
      <c r="Q23" s="806"/>
      <c r="R23" s="806"/>
      <c r="S23" s="806"/>
      <c r="T23" s="806"/>
      <c r="U23" s="806"/>
      <c r="V23" s="807"/>
      <c r="W23" s="805">
        <v>220</v>
      </c>
      <c r="X23" s="806"/>
      <c r="Y23" s="806"/>
      <c r="Z23" s="806"/>
      <c r="AA23" s="806"/>
      <c r="AB23" s="806"/>
      <c r="AC23" s="807"/>
      <c r="AD23" s="128" t="s">
        <v>495</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3" t="s">
        <v>129</v>
      </c>
      <c r="H28" s="784"/>
      <c r="I28" s="784"/>
      <c r="J28" s="784"/>
      <c r="K28" s="784"/>
      <c r="L28" s="784"/>
      <c r="M28" s="784"/>
      <c r="N28" s="784"/>
      <c r="O28" s="785"/>
      <c r="P28" s="786">
        <f>P29-SUM(P23:P27)</f>
        <v>0</v>
      </c>
      <c r="Q28" s="787"/>
      <c r="R28" s="787"/>
      <c r="S28" s="787"/>
      <c r="T28" s="787"/>
      <c r="U28" s="787"/>
      <c r="V28" s="788"/>
      <c r="W28" s="786">
        <f>W29-SUM(W23:W27)</f>
        <v>-220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62</v>
      </c>
      <c r="H29" s="730"/>
      <c r="I29" s="730"/>
      <c r="J29" s="730"/>
      <c r="K29" s="730"/>
      <c r="L29" s="730"/>
      <c r="M29" s="730"/>
      <c r="N29" s="730"/>
      <c r="O29" s="731"/>
      <c r="P29" s="790">
        <f>AK13</f>
        <v>150</v>
      </c>
      <c r="Q29" s="791"/>
      <c r="R29" s="791"/>
      <c r="S29" s="791"/>
      <c r="T29" s="791"/>
      <c r="U29" s="791"/>
      <c r="V29" s="792"/>
      <c r="W29" s="793"/>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7" t="s">
        <v>346</v>
      </c>
      <c r="B30" s="438"/>
      <c r="C30" s="438"/>
      <c r="D30" s="438"/>
      <c r="E30" s="438"/>
      <c r="F30" s="439"/>
      <c r="G30" s="440" t="s">
        <v>175</v>
      </c>
      <c r="H30" s="441"/>
      <c r="I30" s="441"/>
      <c r="J30" s="441"/>
      <c r="K30" s="441"/>
      <c r="L30" s="441"/>
      <c r="M30" s="441"/>
      <c r="N30" s="441"/>
      <c r="O30" s="442"/>
      <c r="P30" s="443" t="s">
        <v>71</v>
      </c>
      <c r="Q30" s="441"/>
      <c r="R30" s="441"/>
      <c r="S30" s="441"/>
      <c r="T30" s="441"/>
      <c r="U30" s="441"/>
      <c r="V30" s="441"/>
      <c r="W30" s="441"/>
      <c r="X30" s="442"/>
      <c r="Y30" s="444"/>
      <c r="Z30" s="445"/>
      <c r="AA30" s="446"/>
      <c r="AB30" s="447" t="s">
        <v>38</v>
      </c>
      <c r="AC30" s="448"/>
      <c r="AD30" s="449"/>
      <c r="AE30" s="447" t="s">
        <v>151</v>
      </c>
      <c r="AF30" s="448"/>
      <c r="AG30" s="448"/>
      <c r="AH30" s="449"/>
      <c r="AI30" s="447" t="s">
        <v>375</v>
      </c>
      <c r="AJ30" s="448"/>
      <c r="AK30" s="448"/>
      <c r="AL30" s="449"/>
      <c r="AM30" s="450" t="s">
        <v>65</v>
      </c>
      <c r="AN30" s="450"/>
      <c r="AO30" s="450"/>
      <c r="AP30" s="447"/>
      <c r="AQ30" s="796" t="s">
        <v>260</v>
      </c>
      <c r="AR30" s="797"/>
      <c r="AS30" s="797"/>
      <c r="AT30" s="798"/>
      <c r="AU30" s="441" t="s">
        <v>203</v>
      </c>
      <c r="AV30" s="441"/>
      <c r="AW30" s="441"/>
      <c r="AX30" s="799"/>
    </row>
    <row r="31" spans="1:50" ht="18.75" customHeight="1" x14ac:dyDescent="0.15">
      <c r="A31" s="366"/>
      <c r="B31" s="367"/>
      <c r="C31" s="367"/>
      <c r="D31" s="367"/>
      <c r="E31" s="367"/>
      <c r="F31" s="368"/>
      <c r="G31" s="314"/>
      <c r="H31" s="315"/>
      <c r="I31" s="315"/>
      <c r="J31" s="315"/>
      <c r="K31" s="315"/>
      <c r="L31" s="315"/>
      <c r="M31" s="315"/>
      <c r="N31" s="315"/>
      <c r="O31" s="316"/>
      <c r="P31" s="318"/>
      <c r="Q31" s="315"/>
      <c r="R31" s="315"/>
      <c r="S31" s="315"/>
      <c r="T31" s="315"/>
      <c r="U31" s="315"/>
      <c r="V31" s="315"/>
      <c r="W31" s="315"/>
      <c r="X31" s="316"/>
      <c r="Y31" s="380"/>
      <c r="Z31" s="381"/>
      <c r="AA31" s="382"/>
      <c r="AB31" s="271"/>
      <c r="AC31" s="266"/>
      <c r="AD31" s="267"/>
      <c r="AE31" s="271"/>
      <c r="AF31" s="266"/>
      <c r="AG31" s="266"/>
      <c r="AH31" s="267"/>
      <c r="AI31" s="271"/>
      <c r="AJ31" s="266"/>
      <c r="AK31" s="266"/>
      <c r="AL31" s="267"/>
      <c r="AM31" s="300"/>
      <c r="AN31" s="300"/>
      <c r="AO31" s="300"/>
      <c r="AP31" s="271"/>
      <c r="AQ31" s="201" t="s">
        <v>387</v>
      </c>
      <c r="AR31" s="194"/>
      <c r="AS31" s="172" t="s">
        <v>261</v>
      </c>
      <c r="AT31" s="173"/>
      <c r="AU31" s="249">
        <v>4</v>
      </c>
      <c r="AV31" s="249"/>
      <c r="AW31" s="315" t="s">
        <v>252</v>
      </c>
      <c r="AX31" s="743"/>
    </row>
    <row r="32" spans="1:50" ht="23.25" customHeight="1" x14ac:dyDescent="0.15">
      <c r="A32" s="369"/>
      <c r="B32" s="367"/>
      <c r="C32" s="367"/>
      <c r="D32" s="367"/>
      <c r="E32" s="367"/>
      <c r="F32" s="368"/>
      <c r="G32" s="360" t="s">
        <v>492</v>
      </c>
      <c r="H32" s="361"/>
      <c r="I32" s="361"/>
      <c r="J32" s="361"/>
      <c r="K32" s="361"/>
      <c r="L32" s="361"/>
      <c r="M32" s="361"/>
      <c r="N32" s="361"/>
      <c r="O32" s="386"/>
      <c r="P32" s="95" t="s">
        <v>491</v>
      </c>
      <c r="Q32" s="95"/>
      <c r="R32" s="95"/>
      <c r="S32" s="95"/>
      <c r="T32" s="95"/>
      <c r="U32" s="95"/>
      <c r="V32" s="95"/>
      <c r="W32" s="95"/>
      <c r="X32" s="182"/>
      <c r="Y32" s="686" t="s">
        <v>42</v>
      </c>
      <c r="Z32" s="778"/>
      <c r="AA32" s="779"/>
      <c r="AB32" s="724" t="s">
        <v>43</v>
      </c>
      <c r="AC32" s="724"/>
      <c r="AD32" s="724"/>
      <c r="AE32" s="331" t="s">
        <v>387</v>
      </c>
      <c r="AF32" s="332"/>
      <c r="AG32" s="332"/>
      <c r="AH32" s="332"/>
      <c r="AI32" s="331" t="s">
        <v>387</v>
      </c>
      <c r="AJ32" s="332"/>
      <c r="AK32" s="332"/>
      <c r="AL32" s="332"/>
      <c r="AM32" s="331" t="s">
        <v>387</v>
      </c>
      <c r="AN32" s="332"/>
      <c r="AO32" s="332"/>
      <c r="AP32" s="332"/>
      <c r="AQ32" s="331" t="s">
        <v>387</v>
      </c>
      <c r="AR32" s="332"/>
      <c r="AS32" s="332"/>
      <c r="AT32" s="332"/>
      <c r="AU32" s="331" t="s">
        <v>387</v>
      </c>
      <c r="AV32" s="332"/>
      <c r="AW32" s="332"/>
      <c r="AX32" s="332"/>
    </row>
    <row r="33" spans="1:50" ht="23.25" customHeight="1" x14ac:dyDescent="0.15">
      <c r="A33" s="370"/>
      <c r="B33" s="371"/>
      <c r="C33" s="371"/>
      <c r="D33" s="371"/>
      <c r="E33" s="371"/>
      <c r="F33" s="372"/>
      <c r="G33" s="387"/>
      <c r="H33" s="388"/>
      <c r="I33" s="388"/>
      <c r="J33" s="388"/>
      <c r="K33" s="388"/>
      <c r="L33" s="388"/>
      <c r="M33" s="388"/>
      <c r="N33" s="388"/>
      <c r="O33" s="389"/>
      <c r="P33" s="98"/>
      <c r="Q33" s="98"/>
      <c r="R33" s="98"/>
      <c r="S33" s="98"/>
      <c r="T33" s="98"/>
      <c r="U33" s="98"/>
      <c r="V33" s="98"/>
      <c r="W33" s="98"/>
      <c r="X33" s="184"/>
      <c r="Y33" s="272" t="s">
        <v>78</v>
      </c>
      <c r="Z33" s="273"/>
      <c r="AA33" s="274"/>
      <c r="AB33" s="739" t="s">
        <v>43</v>
      </c>
      <c r="AC33" s="739"/>
      <c r="AD33" s="739"/>
      <c r="AE33" s="331" t="s">
        <v>387</v>
      </c>
      <c r="AF33" s="332"/>
      <c r="AG33" s="332"/>
      <c r="AH33" s="332"/>
      <c r="AI33" s="331" t="s">
        <v>387</v>
      </c>
      <c r="AJ33" s="332"/>
      <c r="AK33" s="332"/>
      <c r="AL33" s="332"/>
      <c r="AM33" s="331" t="s">
        <v>387</v>
      </c>
      <c r="AN33" s="332"/>
      <c r="AO33" s="332"/>
      <c r="AP33" s="332"/>
      <c r="AQ33" s="331" t="s">
        <v>387</v>
      </c>
      <c r="AR33" s="332"/>
      <c r="AS33" s="332"/>
      <c r="AT33" s="332"/>
      <c r="AU33" s="331">
        <v>100</v>
      </c>
      <c r="AV33" s="332"/>
      <c r="AW33" s="332"/>
      <c r="AX33" s="332"/>
    </row>
    <row r="34" spans="1:50" ht="52.15" customHeight="1" x14ac:dyDescent="0.15">
      <c r="A34" s="369"/>
      <c r="B34" s="367"/>
      <c r="C34" s="367"/>
      <c r="D34" s="367"/>
      <c r="E34" s="367"/>
      <c r="F34" s="368"/>
      <c r="G34" s="363"/>
      <c r="H34" s="364"/>
      <c r="I34" s="364"/>
      <c r="J34" s="364"/>
      <c r="K34" s="364"/>
      <c r="L34" s="364"/>
      <c r="M34" s="364"/>
      <c r="N34" s="364"/>
      <c r="O34" s="390"/>
      <c r="P34" s="164"/>
      <c r="Q34" s="164"/>
      <c r="R34" s="164"/>
      <c r="S34" s="164"/>
      <c r="T34" s="164"/>
      <c r="U34" s="164"/>
      <c r="V34" s="164"/>
      <c r="W34" s="164"/>
      <c r="X34" s="186"/>
      <c r="Y34" s="272" t="s">
        <v>47</v>
      </c>
      <c r="Z34" s="273"/>
      <c r="AA34" s="274"/>
      <c r="AB34" s="417" t="s">
        <v>43</v>
      </c>
      <c r="AC34" s="417"/>
      <c r="AD34" s="417"/>
      <c r="AE34" s="331" t="s">
        <v>387</v>
      </c>
      <c r="AF34" s="332"/>
      <c r="AG34" s="332"/>
      <c r="AH34" s="332"/>
      <c r="AI34" s="331" t="s">
        <v>387</v>
      </c>
      <c r="AJ34" s="332"/>
      <c r="AK34" s="332"/>
      <c r="AL34" s="332"/>
      <c r="AM34" s="331" t="s">
        <v>387</v>
      </c>
      <c r="AN34" s="332"/>
      <c r="AO34" s="332"/>
      <c r="AP34" s="332"/>
      <c r="AQ34" s="331" t="s">
        <v>387</v>
      </c>
      <c r="AR34" s="332"/>
      <c r="AS34" s="332"/>
      <c r="AT34" s="332"/>
      <c r="AU34" s="331" t="s">
        <v>387</v>
      </c>
      <c r="AV34" s="332"/>
      <c r="AW34" s="332"/>
      <c r="AX34" s="332"/>
    </row>
    <row r="35" spans="1:50" ht="23.25" customHeight="1" x14ac:dyDescent="0.15">
      <c r="A35" s="284" t="s">
        <v>223</v>
      </c>
      <c r="B35" s="285"/>
      <c r="C35" s="285"/>
      <c r="D35" s="285"/>
      <c r="E35" s="285"/>
      <c r="F35" s="286"/>
      <c r="G35" s="360" t="s">
        <v>480</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88"/>
      <c r="AF36" s="388"/>
      <c r="AG36" s="388"/>
      <c r="AH36" s="388"/>
      <c r="AI36" s="388"/>
      <c r="AJ36" s="388"/>
      <c r="AK36" s="388"/>
      <c r="AL36" s="388"/>
      <c r="AM36" s="388"/>
      <c r="AN36" s="388"/>
      <c r="AO36" s="388"/>
      <c r="AP36" s="388"/>
      <c r="AQ36" s="364"/>
      <c r="AR36" s="364"/>
      <c r="AS36" s="364"/>
      <c r="AT36" s="364"/>
      <c r="AU36" s="364"/>
      <c r="AV36" s="364"/>
      <c r="AW36" s="364"/>
      <c r="AX36" s="365"/>
    </row>
    <row r="37" spans="1:50" ht="18.75" hidden="1" customHeight="1" x14ac:dyDescent="0.15">
      <c r="A37" s="411" t="s">
        <v>346</v>
      </c>
      <c r="B37" s="412"/>
      <c r="C37" s="412"/>
      <c r="D37" s="412"/>
      <c r="E37" s="412"/>
      <c r="F37" s="413"/>
      <c r="G37" s="373" t="s">
        <v>175</v>
      </c>
      <c r="H37" s="374"/>
      <c r="I37" s="374"/>
      <c r="J37" s="374"/>
      <c r="K37" s="374"/>
      <c r="L37" s="374"/>
      <c r="M37" s="374"/>
      <c r="N37" s="374"/>
      <c r="O37" s="375"/>
      <c r="P37" s="376" t="s">
        <v>71</v>
      </c>
      <c r="Q37" s="374"/>
      <c r="R37" s="374"/>
      <c r="S37" s="374"/>
      <c r="T37" s="374"/>
      <c r="U37" s="374"/>
      <c r="V37" s="374"/>
      <c r="W37" s="374"/>
      <c r="X37" s="375"/>
      <c r="Y37" s="377"/>
      <c r="Z37" s="378"/>
      <c r="AA37" s="379"/>
      <c r="AB37" s="383" t="s">
        <v>38</v>
      </c>
      <c r="AC37" s="384"/>
      <c r="AD37" s="385"/>
      <c r="AE37" s="296" t="s">
        <v>151</v>
      </c>
      <c r="AF37" s="297"/>
      <c r="AG37" s="297"/>
      <c r="AH37" s="298"/>
      <c r="AI37" s="296" t="s">
        <v>375</v>
      </c>
      <c r="AJ37" s="297"/>
      <c r="AK37" s="297"/>
      <c r="AL37" s="298"/>
      <c r="AM37" s="299" t="s">
        <v>65</v>
      </c>
      <c r="AN37" s="299"/>
      <c r="AO37" s="299"/>
      <c r="AP37" s="299"/>
      <c r="AQ37" s="214" t="s">
        <v>260</v>
      </c>
      <c r="AR37" s="209"/>
      <c r="AS37" s="209"/>
      <c r="AT37" s="210"/>
      <c r="AU37" s="374" t="s">
        <v>203</v>
      </c>
      <c r="AV37" s="374"/>
      <c r="AW37" s="374"/>
      <c r="AX37" s="782"/>
    </row>
    <row r="38" spans="1:50" ht="18.75" hidden="1" customHeight="1" x14ac:dyDescent="0.15">
      <c r="A38" s="366"/>
      <c r="B38" s="367"/>
      <c r="C38" s="367"/>
      <c r="D38" s="367"/>
      <c r="E38" s="367"/>
      <c r="F38" s="368"/>
      <c r="G38" s="314"/>
      <c r="H38" s="315"/>
      <c r="I38" s="315"/>
      <c r="J38" s="315"/>
      <c r="K38" s="315"/>
      <c r="L38" s="315"/>
      <c r="M38" s="315"/>
      <c r="N38" s="315"/>
      <c r="O38" s="316"/>
      <c r="P38" s="318"/>
      <c r="Q38" s="315"/>
      <c r="R38" s="315"/>
      <c r="S38" s="315"/>
      <c r="T38" s="315"/>
      <c r="U38" s="315"/>
      <c r="V38" s="315"/>
      <c r="W38" s="315"/>
      <c r="X38" s="316"/>
      <c r="Y38" s="380"/>
      <c r="Z38" s="381"/>
      <c r="AA38" s="382"/>
      <c r="AB38" s="271"/>
      <c r="AC38" s="266"/>
      <c r="AD38" s="267"/>
      <c r="AE38" s="271"/>
      <c r="AF38" s="266"/>
      <c r="AG38" s="266"/>
      <c r="AH38" s="267"/>
      <c r="AI38" s="271"/>
      <c r="AJ38" s="266"/>
      <c r="AK38" s="266"/>
      <c r="AL38" s="267"/>
      <c r="AM38" s="300"/>
      <c r="AN38" s="300"/>
      <c r="AO38" s="300"/>
      <c r="AP38" s="300"/>
      <c r="AQ38" s="201"/>
      <c r="AR38" s="194"/>
      <c r="AS38" s="172" t="s">
        <v>261</v>
      </c>
      <c r="AT38" s="173"/>
      <c r="AU38" s="249"/>
      <c r="AV38" s="249"/>
      <c r="AW38" s="315" t="s">
        <v>252</v>
      </c>
      <c r="AX38" s="743"/>
    </row>
    <row r="39" spans="1:50" ht="23.25" hidden="1" customHeight="1" x14ac:dyDescent="0.15">
      <c r="A39" s="369"/>
      <c r="B39" s="367"/>
      <c r="C39" s="367"/>
      <c r="D39" s="367"/>
      <c r="E39" s="367"/>
      <c r="F39" s="368"/>
      <c r="G39" s="360"/>
      <c r="H39" s="361"/>
      <c r="I39" s="361"/>
      <c r="J39" s="361"/>
      <c r="K39" s="361"/>
      <c r="L39" s="361"/>
      <c r="M39" s="361"/>
      <c r="N39" s="361"/>
      <c r="O39" s="386"/>
      <c r="P39" s="95"/>
      <c r="Q39" s="95"/>
      <c r="R39" s="95"/>
      <c r="S39" s="95"/>
      <c r="T39" s="95"/>
      <c r="U39" s="95"/>
      <c r="V39" s="95"/>
      <c r="W39" s="95"/>
      <c r="X39" s="182"/>
      <c r="Y39" s="686" t="s">
        <v>42</v>
      </c>
      <c r="Z39" s="778"/>
      <c r="AA39" s="779"/>
      <c r="AB39" s="724"/>
      <c r="AC39" s="724"/>
      <c r="AD39" s="724"/>
      <c r="AE39" s="331"/>
      <c r="AF39" s="332"/>
      <c r="AG39" s="332"/>
      <c r="AH39" s="332"/>
      <c r="AI39" s="331"/>
      <c r="AJ39" s="332"/>
      <c r="AK39" s="332"/>
      <c r="AL39" s="332"/>
      <c r="AM39" s="331"/>
      <c r="AN39" s="332"/>
      <c r="AO39" s="332"/>
      <c r="AP39" s="332"/>
      <c r="AQ39" s="191"/>
      <c r="AR39" s="192"/>
      <c r="AS39" s="192"/>
      <c r="AT39" s="193"/>
      <c r="AU39" s="332"/>
      <c r="AV39" s="332"/>
      <c r="AW39" s="332"/>
      <c r="AX39" s="418"/>
    </row>
    <row r="40" spans="1:50" ht="23.25" hidden="1" customHeight="1" x14ac:dyDescent="0.15">
      <c r="A40" s="370"/>
      <c r="B40" s="371"/>
      <c r="C40" s="371"/>
      <c r="D40" s="371"/>
      <c r="E40" s="371"/>
      <c r="F40" s="372"/>
      <c r="G40" s="387"/>
      <c r="H40" s="388"/>
      <c r="I40" s="388"/>
      <c r="J40" s="388"/>
      <c r="K40" s="388"/>
      <c r="L40" s="388"/>
      <c r="M40" s="388"/>
      <c r="N40" s="388"/>
      <c r="O40" s="389"/>
      <c r="P40" s="98"/>
      <c r="Q40" s="98"/>
      <c r="R40" s="98"/>
      <c r="S40" s="98"/>
      <c r="T40" s="98"/>
      <c r="U40" s="98"/>
      <c r="V40" s="98"/>
      <c r="W40" s="98"/>
      <c r="X40" s="184"/>
      <c r="Y40" s="272" t="s">
        <v>78</v>
      </c>
      <c r="Z40" s="273"/>
      <c r="AA40" s="274"/>
      <c r="AB40" s="739"/>
      <c r="AC40" s="739"/>
      <c r="AD40" s="739"/>
      <c r="AE40" s="331"/>
      <c r="AF40" s="332"/>
      <c r="AG40" s="332"/>
      <c r="AH40" s="332"/>
      <c r="AI40" s="331"/>
      <c r="AJ40" s="332"/>
      <c r="AK40" s="332"/>
      <c r="AL40" s="332"/>
      <c r="AM40" s="331"/>
      <c r="AN40" s="332"/>
      <c r="AO40" s="332"/>
      <c r="AP40" s="332"/>
      <c r="AQ40" s="191"/>
      <c r="AR40" s="192"/>
      <c r="AS40" s="192"/>
      <c r="AT40" s="193"/>
      <c r="AU40" s="332"/>
      <c r="AV40" s="332"/>
      <c r="AW40" s="332"/>
      <c r="AX40" s="418"/>
    </row>
    <row r="41" spans="1:50" ht="23.25" hidden="1" customHeight="1" x14ac:dyDescent="0.15">
      <c r="A41" s="414"/>
      <c r="B41" s="415"/>
      <c r="C41" s="415"/>
      <c r="D41" s="415"/>
      <c r="E41" s="415"/>
      <c r="F41" s="416"/>
      <c r="G41" s="363"/>
      <c r="H41" s="364"/>
      <c r="I41" s="364"/>
      <c r="J41" s="364"/>
      <c r="K41" s="364"/>
      <c r="L41" s="364"/>
      <c r="M41" s="364"/>
      <c r="N41" s="364"/>
      <c r="O41" s="390"/>
      <c r="P41" s="164"/>
      <c r="Q41" s="164"/>
      <c r="R41" s="164"/>
      <c r="S41" s="164"/>
      <c r="T41" s="164"/>
      <c r="U41" s="164"/>
      <c r="V41" s="164"/>
      <c r="W41" s="164"/>
      <c r="X41" s="186"/>
      <c r="Y41" s="272" t="s">
        <v>47</v>
      </c>
      <c r="Z41" s="273"/>
      <c r="AA41" s="274"/>
      <c r="AB41" s="417" t="s">
        <v>43</v>
      </c>
      <c r="AC41" s="417"/>
      <c r="AD41" s="417"/>
      <c r="AE41" s="331"/>
      <c r="AF41" s="332"/>
      <c r="AG41" s="332"/>
      <c r="AH41" s="332"/>
      <c r="AI41" s="331"/>
      <c r="AJ41" s="332"/>
      <c r="AK41" s="332"/>
      <c r="AL41" s="332"/>
      <c r="AM41" s="331"/>
      <c r="AN41" s="332"/>
      <c r="AO41" s="332"/>
      <c r="AP41" s="332"/>
      <c r="AQ41" s="191"/>
      <c r="AR41" s="192"/>
      <c r="AS41" s="192"/>
      <c r="AT41" s="193"/>
      <c r="AU41" s="332"/>
      <c r="AV41" s="332"/>
      <c r="AW41" s="332"/>
      <c r="AX41" s="418"/>
    </row>
    <row r="42" spans="1:50" ht="23.25" hidden="1" customHeight="1" x14ac:dyDescent="0.15">
      <c r="A42" s="284" t="s">
        <v>223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row>
    <row r="43" spans="1:50"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row>
    <row r="44" spans="1:50" ht="18.75" hidden="1" customHeight="1" x14ac:dyDescent="0.15">
      <c r="A44" s="411" t="s">
        <v>346</v>
      </c>
      <c r="B44" s="412"/>
      <c r="C44" s="412"/>
      <c r="D44" s="412"/>
      <c r="E44" s="412"/>
      <c r="F44" s="413"/>
      <c r="G44" s="373" t="s">
        <v>175</v>
      </c>
      <c r="H44" s="374"/>
      <c r="I44" s="374"/>
      <c r="J44" s="374"/>
      <c r="K44" s="374"/>
      <c r="L44" s="374"/>
      <c r="M44" s="374"/>
      <c r="N44" s="374"/>
      <c r="O44" s="375"/>
      <c r="P44" s="376" t="s">
        <v>71</v>
      </c>
      <c r="Q44" s="374"/>
      <c r="R44" s="374"/>
      <c r="S44" s="374"/>
      <c r="T44" s="374"/>
      <c r="U44" s="374"/>
      <c r="V44" s="374"/>
      <c r="W44" s="374"/>
      <c r="X44" s="375"/>
      <c r="Y44" s="377"/>
      <c r="Z44" s="378"/>
      <c r="AA44" s="379"/>
      <c r="AB44" s="383" t="s">
        <v>38</v>
      </c>
      <c r="AC44" s="384"/>
      <c r="AD44" s="385"/>
      <c r="AE44" s="296" t="s">
        <v>151</v>
      </c>
      <c r="AF44" s="297"/>
      <c r="AG44" s="297"/>
      <c r="AH44" s="298"/>
      <c r="AI44" s="296" t="s">
        <v>375</v>
      </c>
      <c r="AJ44" s="297"/>
      <c r="AK44" s="297"/>
      <c r="AL44" s="298"/>
      <c r="AM44" s="299" t="s">
        <v>65</v>
      </c>
      <c r="AN44" s="299"/>
      <c r="AO44" s="299"/>
      <c r="AP44" s="299"/>
      <c r="AQ44" s="214" t="s">
        <v>260</v>
      </c>
      <c r="AR44" s="209"/>
      <c r="AS44" s="209"/>
      <c r="AT44" s="210"/>
      <c r="AU44" s="374" t="s">
        <v>203</v>
      </c>
      <c r="AV44" s="374"/>
      <c r="AW44" s="374"/>
      <c r="AX44" s="782"/>
    </row>
    <row r="45" spans="1:50" ht="18.75" hidden="1" customHeight="1" x14ac:dyDescent="0.15">
      <c r="A45" s="366"/>
      <c r="B45" s="367"/>
      <c r="C45" s="367"/>
      <c r="D45" s="367"/>
      <c r="E45" s="367"/>
      <c r="F45" s="368"/>
      <c r="G45" s="314"/>
      <c r="H45" s="315"/>
      <c r="I45" s="315"/>
      <c r="J45" s="315"/>
      <c r="K45" s="315"/>
      <c r="L45" s="315"/>
      <c r="M45" s="315"/>
      <c r="N45" s="315"/>
      <c r="O45" s="316"/>
      <c r="P45" s="318"/>
      <c r="Q45" s="315"/>
      <c r="R45" s="315"/>
      <c r="S45" s="315"/>
      <c r="T45" s="315"/>
      <c r="U45" s="315"/>
      <c r="V45" s="315"/>
      <c r="W45" s="315"/>
      <c r="X45" s="316"/>
      <c r="Y45" s="380"/>
      <c r="Z45" s="381"/>
      <c r="AA45" s="382"/>
      <c r="AB45" s="271"/>
      <c r="AC45" s="266"/>
      <c r="AD45" s="267"/>
      <c r="AE45" s="271"/>
      <c r="AF45" s="266"/>
      <c r="AG45" s="266"/>
      <c r="AH45" s="267"/>
      <c r="AI45" s="271"/>
      <c r="AJ45" s="266"/>
      <c r="AK45" s="266"/>
      <c r="AL45" s="267"/>
      <c r="AM45" s="300"/>
      <c r="AN45" s="300"/>
      <c r="AO45" s="300"/>
      <c r="AP45" s="300"/>
      <c r="AQ45" s="201"/>
      <c r="AR45" s="194"/>
      <c r="AS45" s="172" t="s">
        <v>261</v>
      </c>
      <c r="AT45" s="173"/>
      <c r="AU45" s="249"/>
      <c r="AV45" s="249"/>
      <c r="AW45" s="315" t="s">
        <v>252</v>
      </c>
      <c r="AX45" s="743"/>
    </row>
    <row r="46" spans="1:50" ht="23.25" hidden="1" customHeight="1" x14ac:dyDescent="0.15">
      <c r="A46" s="369"/>
      <c r="B46" s="367"/>
      <c r="C46" s="367"/>
      <c r="D46" s="367"/>
      <c r="E46" s="367"/>
      <c r="F46" s="368"/>
      <c r="G46" s="360"/>
      <c r="H46" s="361"/>
      <c r="I46" s="361"/>
      <c r="J46" s="361"/>
      <c r="K46" s="361"/>
      <c r="L46" s="361"/>
      <c r="M46" s="361"/>
      <c r="N46" s="361"/>
      <c r="O46" s="386"/>
      <c r="P46" s="95"/>
      <c r="Q46" s="95"/>
      <c r="R46" s="95"/>
      <c r="S46" s="95"/>
      <c r="T46" s="95"/>
      <c r="U46" s="95"/>
      <c r="V46" s="95"/>
      <c r="W46" s="95"/>
      <c r="X46" s="182"/>
      <c r="Y46" s="686" t="s">
        <v>42</v>
      </c>
      <c r="Z46" s="778"/>
      <c r="AA46" s="779"/>
      <c r="AB46" s="724"/>
      <c r="AC46" s="724"/>
      <c r="AD46" s="724"/>
      <c r="AE46" s="331"/>
      <c r="AF46" s="332"/>
      <c r="AG46" s="332"/>
      <c r="AH46" s="332"/>
      <c r="AI46" s="331"/>
      <c r="AJ46" s="332"/>
      <c r="AK46" s="332"/>
      <c r="AL46" s="332"/>
      <c r="AM46" s="331"/>
      <c r="AN46" s="332"/>
      <c r="AO46" s="332"/>
      <c r="AP46" s="332"/>
      <c r="AQ46" s="191"/>
      <c r="AR46" s="192"/>
      <c r="AS46" s="192"/>
      <c r="AT46" s="193"/>
      <c r="AU46" s="332"/>
      <c r="AV46" s="332"/>
      <c r="AW46" s="332"/>
      <c r="AX46" s="418"/>
    </row>
    <row r="47" spans="1:50" ht="23.25" hidden="1" customHeight="1" x14ac:dyDescent="0.15">
      <c r="A47" s="370"/>
      <c r="B47" s="371"/>
      <c r="C47" s="371"/>
      <c r="D47" s="371"/>
      <c r="E47" s="371"/>
      <c r="F47" s="372"/>
      <c r="G47" s="387"/>
      <c r="H47" s="388"/>
      <c r="I47" s="388"/>
      <c r="J47" s="388"/>
      <c r="K47" s="388"/>
      <c r="L47" s="388"/>
      <c r="M47" s="388"/>
      <c r="N47" s="388"/>
      <c r="O47" s="389"/>
      <c r="P47" s="98"/>
      <c r="Q47" s="98"/>
      <c r="R47" s="98"/>
      <c r="S47" s="98"/>
      <c r="T47" s="98"/>
      <c r="U47" s="98"/>
      <c r="V47" s="98"/>
      <c r="W47" s="98"/>
      <c r="X47" s="184"/>
      <c r="Y47" s="272" t="s">
        <v>78</v>
      </c>
      <c r="Z47" s="273"/>
      <c r="AA47" s="274"/>
      <c r="AB47" s="739"/>
      <c r="AC47" s="739"/>
      <c r="AD47" s="739"/>
      <c r="AE47" s="331"/>
      <c r="AF47" s="332"/>
      <c r="AG47" s="332"/>
      <c r="AH47" s="332"/>
      <c r="AI47" s="331"/>
      <c r="AJ47" s="332"/>
      <c r="AK47" s="332"/>
      <c r="AL47" s="332"/>
      <c r="AM47" s="331"/>
      <c r="AN47" s="332"/>
      <c r="AO47" s="332"/>
      <c r="AP47" s="332"/>
      <c r="AQ47" s="191"/>
      <c r="AR47" s="192"/>
      <c r="AS47" s="192"/>
      <c r="AT47" s="193"/>
      <c r="AU47" s="332"/>
      <c r="AV47" s="332"/>
      <c r="AW47" s="332"/>
      <c r="AX47" s="418"/>
    </row>
    <row r="48" spans="1:50" ht="23.25" hidden="1" customHeight="1" x14ac:dyDescent="0.15">
      <c r="A48" s="414"/>
      <c r="B48" s="415"/>
      <c r="C48" s="415"/>
      <c r="D48" s="415"/>
      <c r="E48" s="415"/>
      <c r="F48" s="416"/>
      <c r="G48" s="363"/>
      <c r="H48" s="364"/>
      <c r="I48" s="364"/>
      <c r="J48" s="364"/>
      <c r="K48" s="364"/>
      <c r="L48" s="364"/>
      <c r="M48" s="364"/>
      <c r="N48" s="364"/>
      <c r="O48" s="390"/>
      <c r="P48" s="164"/>
      <c r="Q48" s="164"/>
      <c r="R48" s="164"/>
      <c r="S48" s="164"/>
      <c r="T48" s="164"/>
      <c r="U48" s="164"/>
      <c r="V48" s="164"/>
      <c r="W48" s="164"/>
      <c r="X48" s="186"/>
      <c r="Y48" s="272" t="s">
        <v>47</v>
      </c>
      <c r="Z48" s="273"/>
      <c r="AA48" s="274"/>
      <c r="AB48" s="417" t="s">
        <v>43</v>
      </c>
      <c r="AC48" s="417"/>
      <c r="AD48" s="417"/>
      <c r="AE48" s="331"/>
      <c r="AF48" s="332"/>
      <c r="AG48" s="332"/>
      <c r="AH48" s="332"/>
      <c r="AI48" s="331"/>
      <c r="AJ48" s="332"/>
      <c r="AK48" s="332"/>
      <c r="AL48" s="332"/>
      <c r="AM48" s="331"/>
      <c r="AN48" s="332"/>
      <c r="AO48" s="332"/>
      <c r="AP48" s="332"/>
      <c r="AQ48" s="191"/>
      <c r="AR48" s="192"/>
      <c r="AS48" s="192"/>
      <c r="AT48" s="193"/>
      <c r="AU48" s="332"/>
      <c r="AV48" s="332"/>
      <c r="AW48" s="332"/>
      <c r="AX48" s="418"/>
    </row>
    <row r="49" spans="1:50" ht="23.25" hidden="1" customHeight="1" x14ac:dyDescent="0.15">
      <c r="A49" s="284" t="s">
        <v>223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18.75" hidden="1" customHeight="1" x14ac:dyDescent="0.15">
      <c r="A51" s="366" t="s">
        <v>346</v>
      </c>
      <c r="B51" s="367"/>
      <c r="C51" s="367"/>
      <c r="D51" s="367"/>
      <c r="E51" s="367"/>
      <c r="F51" s="368"/>
      <c r="G51" s="373" t="s">
        <v>175</v>
      </c>
      <c r="H51" s="374"/>
      <c r="I51" s="374"/>
      <c r="J51" s="374"/>
      <c r="K51" s="374"/>
      <c r="L51" s="374"/>
      <c r="M51" s="374"/>
      <c r="N51" s="374"/>
      <c r="O51" s="375"/>
      <c r="P51" s="376" t="s">
        <v>71</v>
      </c>
      <c r="Q51" s="374"/>
      <c r="R51" s="374"/>
      <c r="S51" s="374"/>
      <c r="T51" s="374"/>
      <c r="U51" s="374"/>
      <c r="V51" s="374"/>
      <c r="W51" s="374"/>
      <c r="X51" s="375"/>
      <c r="Y51" s="377"/>
      <c r="Z51" s="378"/>
      <c r="AA51" s="379"/>
      <c r="AB51" s="383" t="s">
        <v>38</v>
      </c>
      <c r="AC51" s="384"/>
      <c r="AD51" s="385"/>
      <c r="AE51" s="296" t="s">
        <v>151</v>
      </c>
      <c r="AF51" s="297"/>
      <c r="AG51" s="297"/>
      <c r="AH51" s="298"/>
      <c r="AI51" s="296" t="s">
        <v>375</v>
      </c>
      <c r="AJ51" s="297"/>
      <c r="AK51" s="297"/>
      <c r="AL51" s="298"/>
      <c r="AM51" s="299" t="s">
        <v>65</v>
      </c>
      <c r="AN51" s="299"/>
      <c r="AO51" s="299"/>
      <c r="AP51" s="299"/>
      <c r="AQ51" s="214" t="s">
        <v>260</v>
      </c>
      <c r="AR51" s="209"/>
      <c r="AS51" s="209"/>
      <c r="AT51" s="210"/>
      <c r="AU51" s="780" t="s">
        <v>203</v>
      </c>
      <c r="AV51" s="780"/>
      <c r="AW51" s="780"/>
      <c r="AX51" s="781"/>
    </row>
    <row r="52" spans="1:50" ht="18.75" hidden="1" customHeight="1" x14ac:dyDescent="0.15">
      <c r="A52" s="366"/>
      <c r="B52" s="367"/>
      <c r="C52" s="367"/>
      <c r="D52" s="367"/>
      <c r="E52" s="367"/>
      <c r="F52" s="368"/>
      <c r="G52" s="314"/>
      <c r="H52" s="315"/>
      <c r="I52" s="315"/>
      <c r="J52" s="315"/>
      <c r="K52" s="315"/>
      <c r="L52" s="315"/>
      <c r="M52" s="315"/>
      <c r="N52" s="315"/>
      <c r="O52" s="316"/>
      <c r="P52" s="318"/>
      <c r="Q52" s="315"/>
      <c r="R52" s="315"/>
      <c r="S52" s="315"/>
      <c r="T52" s="315"/>
      <c r="U52" s="315"/>
      <c r="V52" s="315"/>
      <c r="W52" s="315"/>
      <c r="X52" s="316"/>
      <c r="Y52" s="380"/>
      <c r="Z52" s="381"/>
      <c r="AA52" s="382"/>
      <c r="AB52" s="271"/>
      <c r="AC52" s="266"/>
      <c r="AD52" s="267"/>
      <c r="AE52" s="271"/>
      <c r="AF52" s="266"/>
      <c r="AG52" s="266"/>
      <c r="AH52" s="267"/>
      <c r="AI52" s="271"/>
      <c r="AJ52" s="266"/>
      <c r="AK52" s="266"/>
      <c r="AL52" s="267"/>
      <c r="AM52" s="300"/>
      <c r="AN52" s="300"/>
      <c r="AO52" s="300"/>
      <c r="AP52" s="300"/>
      <c r="AQ52" s="201"/>
      <c r="AR52" s="194"/>
      <c r="AS52" s="172" t="s">
        <v>261</v>
      </c>
      <c r="AT52" s="173"/>
      <c r="AU52" s="249"/>
      <c r="AV52" s="249"/>
      <c r="AW52" s="315" t="s">
        <v>252</v>
      </c>
      <c r="AX52" s="743"/>
    </row>
    <row r="53" spans="1:50" ht="23.25" hidden="1" customHeight="1" x14ac:dyDescent="0.15">
      <c r="A53" s="369"/>
      <c r="B53" s="367"/>
      <c r="C53" s="367"/>
      <c r="D53" s="367"/>
      <c r="E53" s="367"/>
      <c r="F53" s="368"/>
      <c r="G53" s="360"/>
      <c r="H53" s="361"/>
      <c r="I53" s="361"/>
      <c r="J53" s="361"/>
      <c r="K53" s="361"/>
      <c r="L53" s="361"/>
      <c r="M53" s="361"/>
      <c r="N53" s="361"/>
      <c r="O53" s="386"/>
      <c r="P53" s="95"/>
      <c r="Q53" s="95"/>
      <c r="R53" s="95"/>
      <c r="S53" s="95"/>
      <c r="T53" s="95"/>
      <c r="U53" s="95"/>
      <c r="V53" s="95"/>
      <c r="W53" s="95"/>
      <c r="X53" s="182"/>
      <c r="Y53" s="686" t="s">
        <v>42</v>
      </c>
      <c r="Z53" s="778"/>
      <c r="AA53" s="779"/>
      <c r="AB53" s="724"/>
      <c r="AC53" s="724"/>
      <c r="AD53" s="724"/>
      <c r="AE53" s="331"/>
      <c r="AF53" s="332"/>
      <c r="AG53" s="332"/>
      <c r="AH53" s="332"/>
      <c r="AI53" s="331"/>
      <c r="AJ53" s="332"/>
      <c r="AK53" s="332"/>
      <c r="AL53" s="332"/>
      <c r="AM53" s="331"/>
      <c r="AN53" s="332"/>
      <c r="AO53" s="332"/>
      <c r="AP53" s="332"/>
      <c r="AQ53" s="191"/>
      <c r="AR53" s="192"/>
      <c r="AS53" s="192"/>
      <c r="AT53" s="193"/>
      <c r="AU53" s="332"/>
      <c r="AV53" s="332"/>
      <c r="AW53" s="332"/>
      <c r="AX53" s="418"/>
    </row>
    <row r="54" spans="1:50" ht="23.25" hidden="1" customHeight="1" x14ac:dyDescent="0.15">
      <c r="A54" s="370"/>
      <c r="B54" s="371"/>
      <c r="C54" s="371"/>
      <c r="D54" s="371"/>
      <c r="E54" s="371"/>
      <c r="F54" s="372"/>
      <c r="G54" s="387"/>
      <c r="H54" s="388"/>
      <c r="I54" s="388"/>
      <c r="J54" s="388"/>
      <c r="K54" s="388"/>
      <c r="L54" s="388"/>
      <c r="M54" s="388"/>
      <c r="N54" s="388"/>
      <c r="O54" s="389"/>
      <c r="P54" s="98"/>
      <c r="Q54" s="98"/>
      <c r="R54" s="98"/>
      <c r="S54" s="98"/>
      <c r="T54" s="98"/>
      <c r="U54" s="98"/>
      <c r="V54" s="98"/>
      <c r="W54" s="98"/>
      <c r="X54" s="184"/>
      <c r="Y54" s="272" t="s">
        <v>78</v>
      </c>
      <c r="Z54" s="273"/>
      <c r="AA54" s="274"/>
      <c r="AB54" s="739"/>
      <c r="AC54" s="739"/>
      <c r="AD54" s="739"/>
      <c r="AE54" s="331"/>
      <c r="AF54" s="332"/>
      <c r="AG54" s="332"/>
      <c r="AH54" s="332"/>
      <c r="AI54" s="331"/>
      <c r="AJ54" s="332"/>
      <c r="AK54" s="332"/>
      <c r="AL54" s="332"/>
      <c r="AM54" s="331"/>
      <c r="AN54" s="332"/>
      <c r="AO54" s="332"/>
      <c r="AP54" s="332"/>
      <c r="AQ54" s="191"/>
      <c r="AR54" s="192"/>
      <c r="AS54" s="192"/>
      <c r="AT54" s="193"/>
      <c r="AU54" s="332"/>
      <c r="AV54" s="332"/>
      <c r="AW54" s="332"/>
      <c r="AX54" s="418"/>
    </row>
    <row r="55" spans="1:50" ht="23.25" hidden="1" customHeight="1" x14ac:dyDescent="0.15">
      <c r="A55" s="414"/>
      <c r="B55" s="415"/>
      <c r="C55" s="415"/>
      <c r="D55" s="415"/>
      <c r="E55" s="415"/>
      <c r="F55" s="416"/>
      <c r="G55" s="363"/>
      <c r="H55" s="364"/>
      <c r="I55" s="364"/>
      <c r="J55" s="364"/>
      <c r="K55" s="364"/>
      <c r="L55" s="364"/>
      <c r="M55" s="364"/>
      <c r="N55" s="364"/>
      <c r="O55" s="390"/>
      <c r="P55" s="164"/>
      <c r="Q55" s="164"/>
      <c r="R55" s="164"/>
      <c r="S55" s="164"/>
      <c r="T55" s="164"/>
      <c r="U55" s="164"/>
      <c r="V55" s="164"/>
      <c r="W55" s="164"/>
      <c r="X55" s="186"/>
      <c r="Y55" s="272" t="s">
        <v>47</v>
      </c>
      <c r="Z55" s="273"/>
      <c r="AA55" s="274"/>
      <c r="AB55" s="740" t="s">
        <v>43</v>
      </c>
      <c r="AC55" s="740"/>
      <c r="AD55" s="740"/>
      <c r="AE55" s="331"/>
      <c r="AF55" s="332"/>
      <c r="AG55" s="332"/>
      <c r="AH55" s="332"/>
      <c r="AI55" s="331"/>
      <c r="AJ55" s="332"/>
      <c r="AK55" s="332"/>
      <c r="AL55" s="332"/>
      <c r="AM55" s="331"/>
      <c r="AN55" s="332"/>
      <c r="AO55" s="332"/>
      <c r="AP55" s="332"/>
      <c r="AQ55" s="191"/>
      <c r="AR55" s="192"/>
      <c r="AS55" s="192"/>
      <c r="AT55" s="193"/>
      <c r="AU55" s="332"/>
      <c r="AV55" s="332"/>
      <c r="AW55" s="332"/>
      <c r="AX55" s="418"/>
    </row>
    <row r="56" spans="1:50" ht="23.25" hidden="1" customHeight="1" x14ac:dyDescent="0.15">
      <c r="A56" s="284" t="s">
        <v>223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18.75" hidden="1" customHeight="1" x14ac:dyDescent="0.15">
      <c r="A58" s="366" t="s">
        <v>346</v>
      </c>
      <c r="B58" s="367"/>
      <c r="C58" s="367"/>
      <c r="D58" s="367"/>
      <c r="E58" s="367"/>
      <c r="F58" s="368"/>
      <c r="G58" s="373" t="s">
        <v>175</v>
      </c>
      <c r="H58" s="374"/>
      <c r="I58" s="374"/>
      <c r="J58" s="374"/>
      <c r="K58" s="374"/>
      <c r="L58" s="374"/>
      <c r="M58" s="374"/>
      <c r="N58" s="374"/>
      <c r="O58" s="375"/>
      <c r="P58" s="376" t="s">
        <v>71</v>
      </c>
      <c r="Q58" s="374"/>
      <c r="R58" s="374"/>
      <c r="S58" s="374"/>
      <c r="T58" s="374"/>
      <c r="U58" s="374"/>
      <c r="V58" s="374"/>
      <c r="W58" s="374"/>
      <c r="X58" s="375"/>
      <c r="Y58" s="377"/>
      <c r="Z58" s="378"/>
      <c r="AA58" s="379"/>
      <c r="AB58" s="383" t="s">
        <v>38</v>
      </c>
      <c r="AC58" s="384"/>
      <c r="AD58" s="385"/>
      <c r="AE58" s="296" t="s">
        <v>151</v>
      </c>
      <c r="AF58" s="297"/>
      <c r="AG58" s="297"/>
      <c r="AH58" s="298"/>
      <c r="AI58" s="296" t="s">
        <v>375</v>
      </c>
      <c r="AJ58" s="297"/>
      <c r="AK58" s="297"/>
      <c r="AL58" s="298"/>
      <c r="AM58" s="299" t="s">
        <v>65</v>
      </c>
      <c r="AN58" s="299"/>
      <c r="AO58" s="299"/>
      <c r="AP58" s="299"/>
      <c r="AQ58" s="214" t="s">
        <v>260</v>
      </c>
      <c r="AR58" s="209"/>
      <c r="AS58" s="209"/>
      <c r="AT58" s="210"/>
      <c r="AU58" s="780" t="s">
        <v>203</v>
      </c>
      <c r="AV58" s="780"/>
      <c r="AW58" s="780"/>
      <c r="AX58" s="781"/>
    </row>
    <row r="59" spans="1:50" ht="18.75" hidden="1" customHeight="1" x14ac:dyDescent="0.15">
      <c r="A59" s="366"/>
      <c r="B59" s="367"/>
      <c r="C59" s="367"/>
      <c r="D59" s="367"/>
      <c r="E59" s="367"/>
      <c r="F59" s="368"/>
      <c r="G59" s="314"/>
      <c r="H59" s="315"/>
      <c r="I59" s="315"/>
      <c r="J59" s="315"/>
      <c r="K59" s="315"/>
      <c r="L59" s="315"/>
      <c r="M59" s="315"/>
      <c r="N59" s="315"/>
      <c r="O59" s="316"/>
      <c r="P59" s="318"/>
      <c r="Q59" s="315"/>
      <c r="R59" s="315"/>
      <c r="S59" s="315"/>
      <c r="T59" s="315"/>
      <c r="U59" s="315"/>
      <c r="V59" s="315"/>
      <c r="W59" s="315"/>
      <c r="X59" s="316"/>
      <c r="Y59" s="380"/>
      <c r="Z59" s="381"/>
      <c r="AA59" s="382"/>
      <c r="AB59" s="271"/>
      <c r="AC59" s="266"/>
      <c r="AD59" s="267"/>
      <c r="AE59" s="271"/>
      <c r="AF59" s="266"/>
      <c r="AG59" s="266"/>
      <c r="AH59" s="267"/>
      <c r="AI59" s="271"/>
      <c r="AJ59" s="266"/>
      <c r="AK59" s="266"/>
      <c r="AL59" s="267"/>
      <c r="AM59" s="300"/>
      <c r="AN59" s="300"/>
      <c r="AO59" s="300"/>
      <c r="AP59" s="300"/>
      <c r="AQ59" s="201"/>
      <c r="AR59" s="194"/>
      <c r="AS59" s="172" t="s">
        <v>261</v>
      </c>
      <c r="AT59" s="173"/>
      <c r="AU59" s="249"/>
      <c r="AV59" s="249"/>
      <c r="AW59" s="315" t="s">
        <v>252</v>
      </c>
      <c r="AX59" s="743"/>
    </row>
    <row r="60" spans="1:50" ht="23.25" hidden="1" customHeight="1" x14ac:dyDescent="0.15">
      <c r="A60" s="369"/>
      <c r="B60" s="367"/>
      <c r="C60" s="367"/>
      <c r="D60" s="367"/>
      <c r="E60" s="367"/>
      <c r="F60" s="368"/>
      <c r="G60" s="360"/>
      <c r="H60" s="361"/>
      <c r="I60" s="361"/>
      <c r="J60" s="361"/>
      <c r="K60" s="361"/>
      <c r="L60" s="361"/>
      <c r="M60" s="361"/>
      <c r="N60" s="361"/>
      <c r="O60" s="386"/>
      <c r="P60" s="95"/>
      <c r="Q60" s="95"/>
      <c r="R60" s="95"/>
      <c r="S60" s="95"/>
      <c r="T60" s="95"/>
      <c r="U60" s="95"/>
      <c r="V60" s="95"/>
      <c r="W60" s="95"/>
      <c r="X60" s="182"/>
      <c r="Y60" s="686" t="s">
        <v>42</v>
      </c>
      <c r="Z60" s="778"/>
      <c r="AA60" s="779"/>
      <c r="AB60" s="724"/>
      <c r="AC60" s="724"/>
      <c r="AD60" s="724"/>
      <c r="AE60" s="331"/>
      <c r="AF60" s="332"/>
      <c r="AG60" s="332"/>
      <c r="AH60" s="332"/>
      <c r="AI60" s="331"/>
      <c r="AJ60" s="332"/>
      <c r="AK60" s="332"/>
      <c r="AL60" s="332"/>
      <c r="AM60" s="331"/>
      <c r="AN60" s="332"/>
      <c r="AO60" s="332"/>
      <c r="AP60" s="332"/>
      <c r="AQ60" s="191"/>
      <c r="AR60" s="192"/>
      <c r="AS60" s="192"/>
      <c r="AT60" s="193"/>
      <c r="AU60" s="332"/>
      <c r="AV60" s="332"/>
      <c r="AW60" s="332"/>
      <c r="AX60" s="418"/>
    </row>
    <row r="61" spans="1:50" ht="23.25" hidden="1" customHeight="1" x14ac:dyDescent="0.15">
      <c r="A61" s="370"/>
      <c r="B61" s="371"/>
      <c r="C61" s="371"/>
      <c r="D61" s="371"/>
      <c r="E61" s="371"/>
      <c r="F61" s="372"/>
      <c r="G61" s="387"/>
      <c r="H61" s="388"/>
      <c r="I61" s="388"/>
      <c r="J61" s="388"/>
      <c r="K61" s="388"/>
      <c r="L61" s="388"/>
      <c r="M61" s="388"/>
      <c r="N61" s="388"/>
      <c r="O61" s="389"/>
      <c r="P61" s="98"/>
      <c r="Q61" s="98"/>
      <c r="R61" s="98"/>
      <c r="S61" s="98"/>
      <c r="T61" s="98"/>
      <c r="U61" s="98"/>
      <c r="V61" s="98"/>
      <c r="W61" s="98"/>
      <c r="X61" s="184"/>
      <c r="Y61" s="272" t="s">
        <v>78</v>
      </c>
      <c r="Z61" s="273"/>
      <c r="AA61" s="274"/>
      <c r="AB61" s="739"/>
      <c r="AC61" s="739"/>
      <c r="AD61" s="739"/>
      <c r="AE61" s="331"/>
      <c r="AF61" s="332"/>
      <c r="AG61" s="332"/>
      <c r="AH61" s="332"/>
      <c r="AI61" s="331"/>
      <c r="AJ61" s="332"/>
      <c r="AK61" s="332"/>
      <c r="AL61" s="332"/>
      <c r="AM61" s="331"/>
      <c r="AN61" s="332"/>
      <c r="AO61" s="332"/>
      <c r="AP61" s="332"/>
      <c r="AQ61" s="191"/>
      <c r="AR61" s="192"/>
      <c r="AS61" s="192"/>
      <c r="AT61" s="193"/>
      <c r="AU61" s="332"/>
      <c r="AV61" s="332"/>
      <c r="AW61" s="332"/>
      <c r="AX61" s="418"/>
    </row>
    <row r="62" spans="1:50" ht="23.25" hidden="1" customHeight="1" x14ac:dyDescent="0.15">
      <c r="A62" s="370"/>
      <c r="B62" s="371"/>
      <c r="C62" s="371"/>
      <c r="D62" s="371"/>
      <c r="E62" s="371"/>
      <c r="F62" s="372"/>
      <c r="G62" s="363"/>
      <c r="H62" s="364"/>
      <c r="I62" s="364"/>
      <c r="J62" s="364"/>
      <c r="K62" s="364"/>
      <c r="L62" s="364"/>
      <c r="M62" s="364"/>
      <c r="N62" s="364"/>
      <c r="O62" s="390"/>
      <c r="P62" s="164"/>
      <c r="Q62" s="164"/>
      <c r="R62" s="164"/>
      <c r="S62" s="164"/>
      <c r="T62" s="164"/>
      <c r="U62" s="164"/>
      <c r="V62" s="164"/>
      <c r="W62" s="164"/>
      <c r="X62" s="186"/>
      <c r="Y62" s="272" t="s">
        <v>47</v>
      </c>
      <c r="Z62" s="273"/>
      <c r="AA62" s="274"/>
      <c r="AB62" s="417" t="s">
        <v>43</v>
      </c>
      <c r="AC62" s="417"/>
      <c r="AD62" s="417"/>
      <c r="AE62" s="331"/>
      <c r="AF62" s="332"/>
      <c r="AG62" s="332"/>
      <c r="AH62" s="332"/>
      <c r="AI62" s="331"/>
      <c r="AJ62" s="332"/>
      <c r="AK62" s="332"/>
      <c r="AL62" s="332"/>
      <c r="AM62" s="331"/>
      <c r="AN62" s="332"/>
      <c r="AO62" s="332"/>
      <c r="AP62" s="332"/>
      <c r="AQ62" s="191"/>
      <c r="AR62" s="192"/>
      <c r="AS62" s="192"/>
      <c r="AT62" s="193"/>
      <c r="AU62" s="332"/>
      <c r="AV62" s="332"/>
      <c r="AW62" s="332"/>
      <c r="AX62" s="418"/>
    </row>
    <row r="63" spans="1:50" ht="23.25" hidden="1" customHeight="1" x14ac:dyDescent="0.15">
      <c r="A63" s="284" t="s">
        <v>223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0"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18.75" hidden="1" customHeight="1" x14ac:dyDescent="0.15">
      <c r="A65" s="350" t="s">
        <v>237</v>
      </c>
      <c r="B65" s="351"/>
      <c r="C65" s="351"/>
      <c r="D65" s="351"/>
      <c r="E65" s="351"/>
      <c r="F65" s="352"/>
      <c r="G65" s="391"/>
      <c r="H65" s="169" t="s">
        <v>175</v>
      </c>
      <c r="I65" s="169"/>
      <c r="J65" s="169"/>
      <c r="K65" s="169"/>
      <c r="L65" s="169"/>
      <c r="M65" s="169"/>
      <c r="N65" s="169"/>
      <c r="O65" s="170"/>
      <c r="P65" s="177" t="s">
        <v>71</v>
      </c>
      <c r="Q65" s="169"/>
      <c r="R65" s="169"/>
      <c r="S65" s="169"/>
      <c r="T65" s="169"/>
      <c r="U65" s="169"/>
      <c r="V65" s="170"/>
      <c r="W65" s="393" t="s">
        <v>99</v>
      </c>
      <c r="X65" s="394"/>
      <c r="Y65" s="397"/>
      <c r="Z65" s="397"/>
      <c r="AA65" s="398"/>
      <c r="AB65" s="177" t="s">
        <v>38</v>
      </c>
      <c r="AC65" s="169"/>
      <c r="AD65" s="170"/>
      <c r="AE65" s="296" t="s">
        <v>151</v>
      </c>
      <c r="AF65" s="297"/>
      <c r="AG65" s="297"/>
      <c r="AH65" s="298"/>
      <c r="AI65" s="296" t="s">
        <v>375</v>
      </c>
      <c r="AJ65" s="297"/>
      <c r="AK65" s="297"/>
      <c r="AL65" s="298"/>
      <c r="AM65" s="299" t="s">
        <v>65</v>
      </c>
      <c r="AN65" s="299"/>
      <c r="AO65" s="299"/>
      <c r="AP65" s="299"/>
      <c r="AQ65" s="177" t="s">
        <v>260</v>
      </c>
      <c r="AR65" s="169"/>
      <c r="AS65" s="169"/>
      <c r="AT65" s="170"/>
      <c r="AU65" s="199" t="s">
        <v>203</v>
      </c>
      <c r="AV65" s="199"/>
      <c r="AW65" s="199"/>
      <c r="AX65" s="200"/>
    </row>
    <row r="66" spans="1:50" ht="18.75" hidden="1" customHeight="1" x14ac:dyDescent="0.15">
      <c r="A66" s="334"/>
      <c r="B66" s="335"/>
      <c r="C66" s="335"/>
      <c r="D66" s="335"/>
      <c r="E66" s="335"/>
      <c r="F66" s="336"/>
      <c r="G66" s="392"/>
      <c r="H66" s="172"/>
      <c r="I66" s="172"/>
      <c r="J66" s="172"/>
      <c r="K66" s="172"/>
      <c r="L66" s="172"/>
      <c r="M66" s="172"/>
      <c r="N66" s="172"/>
      <c r="O66" s="173"/>
      <c r="P66" s="178"/>
      <c r="Q66" s="172"/>
      <c r="R66" s="172"/>
      <c r="S66" s="172"/>
      <c r="T66" s="172"/>
      <c r="U66" s="172"/>
      <c r="V66" s="173"/>
      <c r="W66" s="395"/>
      <c r="X66" s="396"/>
      <c r="Y66" s="378"/>
      <c r="Z66" s="378"/>
      <c r="AA66" s="379"/>
      <c r="AB66" s="178"/>
      <c r="AC66" s="172"/>
      <c r="AD66" s="173"/>
      <c r="AE66" s="271"/>
      <c r="AF66" s="266"/>
      <c r="AG66" s="266"/>
      <c r="AH66" s="267"/>
      <c r="AI66" s="271"/>
      <c r="AJ66" s="266"/>
      <c r="AK66" s="266"/>
      <c r="AL66" s="267"/>
      <c r="AM66" s="300"/>
      <c r="AN66" s="300"/>
      <c r="AO66" s="300"/>
      <c r="AP66" s="300"/>
      <c r="AQ66" s="248"/>
      <c r="AR66" s="249"/>
      <c r="AS66" s="172" t="s">
        <v>261</v>
      </c>
      <c r="AT66" s="173"/>
      <c r="AU66" s="249"/>
      <c r="AV66" s="249"/>
      <c r="AW66" s="172" t="s">
        <v>252</v>
      </c>
      <c r="AX66" s="202"/>
    </row>
    <row r="67" spans="1:50" ht="23.25" hidden="1" customHeight="1" x14ac:dyDescent="0.15">
      <c r="A67" s="334"/>
      <c r="B67" s="335"/>
      <c r="C67" s="335"/>
      <c r="D67" s="335"/>
      <c r="E67" s="335"/>
      <c r="F67" s="336"/>
      <c r="G67" s="358" t="s">
        <v>263</v>
      </c>
      <c r="H67" s="399"/>
      <c r="I67" s="400"/>
      <c r="J67" s="400"/>
      <c r="K67" s="400"/>
      <c r="L67" s="400"/>
      <c r="M67" s="400"/>
      <c r="N67" s="400"/>
      <c r="O67" s="401"/>
      <c r="P67" s="399"/>
      <c r="Q67" s="400"/>
      <c r="R67" s="400"/>
      <c r="S67" s="400"/>
      <c r="T67" s="400"/>
      <c r="U67" s="400"/>
      <c r="V67" s="401"/>
      <c r="W67" s="405"/>
      <c r="X67" s="406"/>
      <c r="Y67" s="204" t="s">
        <v>42</v>
      </c>
      <c r="Z67" s="204"/>
      <c r="AA67" s="205"/>
      <c r="AB67" s="776" t="s">
        <v>77</v>
      </c>
      <c r="AC67" s="776"/>
      <c r="AD67" s="776"/>
      <c r="AE67" s="331"/>
      <c r="AF67" s="332"/>
      <c r="AG67" s="332"/>
      <c r="AH67" s="332"/>
      <c r="AI67" s="331"/>
      <c r="AJ67" s="332"/>
      <c r="AK67" s="332"/>
      <c r="AL67" s="332"/>
      <c r="AM67" s="331"/>
      <c r="AN67" s="332"/>
      <c r="AO67" s="332"/>
      <c r="AP67" s="332"/>
      <c r="AQ67" s="331"/>
      <c r="AR67" s="332"/>
      <c r="AS67" s="332"/>
      <c r="AT67" s="333"/>
      <c r="AU67" s="332"/>
      <c r="AV67" s="332"/>
      <c r="AW67" s="332"/>
      <c r="AX67" s="418"/>
    </row>
    <row r="68" spans="1:50"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88" t="s">
        <v>78</v>
      </c>
      <c r="Z68" s="188"/>
      <c r="AA68" s="189"/>
      <c r="AB68" s="777" t="s">
        <v>77</v>
      </c>
      <c r="AC68" s="777"/>
      <c r="AD68" s="777"/>
      <c r="AE68" s="331"/>
      <c r="AF68" s="332"/>
      <c r="AG68" s="332"/>
      <c r="AH68" s="332"/>
      <c r="AI68" s="331"/>
      <c r="AJ68" s="332"/>
      <c r="AK68" s="332"/>
      <c r="AL68" s="332"/>
      <c r="AM68" s="331"/>
      <c r="AN68" s="332"/>
      <c r="AO68" s="332"/>
      <c r="AP68" s="332"/>
      <c r="AQ68" s="331"/>
      <c r="AR68" s="332"/>
      <c r="AS68" s="332"/>
      <c r="AT68" s="333"/>
      <c r="AU68" s="332"/>
      <c r="AV68" s="332"/>
      <c r="AW68" s="332"/>
      <c r="AX68" s="418"/>
    </row>
    <row r="69" spans="1:50"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88" t="s">
        <v>47</v>
      </c>
      <c r="Z69" s="188"/>
      <c r="AA69" s="189"/>
      <c r="AB69" s="775" t="s">
        <v>43</v>
      </c>
      <c r="AC69" s="775"/>
      <c r="AD69" s="775"/>
      <c r="AE69" s="710"/>
      <c r="AF69" s="711"/>
      <c r="AG69" s="711"/>
      <c r="AH69" s="711"/>
      <c r="AI69" s="710"/>
      <c r="AJ69" s="711"/>
      <c r="AK69" s="711"/>
      <c r="AL69" s="711"/>
      <c r="AM69" s="710"/>
      <c r="AN69" s="711"/>
      <c r="AO69" s="711"/>
      <c r="AP69" s="711"/>
      <c r="AQ69" s="331"/>
      <c r="AR69" s="332"/>
      <c r="AS69" s="332"/>
      <c r="AT69" s="333"/>
      <c r="AU69" s="332"/>
      <c r="AV69" s="332"/>
      <c r="AW69" s="332"/>
      <c r="AX69" s="418"/>
    </row>
    <row r="70" spans="1:50" ht="23.25" hidden="1" customHeight="1" x14ac:dyDescent="0.15">
      <c r="A70" s="334" t="s">
        <v>351</v>
      </c>
      <c r="B70" s="335"/>
      <c r="C70" s="335"/>
      <c r="D70" s="335"/>
      <c r="E70" s="335"/>
      <c r="F70" s="336"/>
      <c r="G70" s="340" t="s">
        <v>265</v>
      </c>
      <c r="H70" s="341"/>
      <c r="I70" s="341"/>
      <c r="J70" s="341"/>
      <c r="K70" s="341"/>
      <c r="L70" s="341"/>
      <c r="M70" s="341"/>
      <c r="N70" s="341"/>
      <c r="O70" s="341"/>
      <c r="P70" s="341"/>
      <c r="Q70" s="341"/>
      <c r="R70" s="341"/>
      <c r="S70" s="341"/>
      <c r="T70" s="341"/>
      <c r="U70" s="341"/>
      <c r="V70" s="341"/>
      <c r="W70" s="344" t="s">
        <v>364</v>
      </c>
      <c r="X70" s="345"/>
      <c r="Y70" s="204" t="s">
        <v>42</v>
      </c>
      <c r="Z70" s="204"/>
      <c r="AA70" s="205"/>
      <c r="AB70" s="776" t="s">
        <v>77</v>
      </c>
      <c r="AC70" s="776"/>
      <c r="AD70" s="776"/>
      <c r="AE70" s="331"/>
      <c r="AF70" s="332"/>
      <c r="AG70" s="332"/>
      <c r="AH70" s="332"/>
      <c r="AI70" s="331"/>
      <c r="AJ70" s="332"/>
      <c r="AK70" s="332"/>
      <c r="AL70" s="332"/>
      <c r="AM70" s="331"/>
      <c r="AN70" s="332"/>
      <c r="AO70" s="332"/>
      <c r="AP70" s="332"/>
      <c r="AQ70" s="331"/>
      <c r="AR70" s="332"/>
      <c r="AS70" s="332"/>
      <c r="AT70" s="333"/>
      <c r="AU70" s="332"/>
      <c r="AV70" s="332"/>
      <c r="AW70" s="332"/>
      <c r="AX70" s="418"/>
    </row>
    <row r="71" spans="1:50"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88" t="s">
        <v>78</v>
      </c>
      <c r="Z71" s="188"/>
      <c r="AA71" s="189"/>
      <c r="AB71" s="777" t="s">
        <v>77</v>
      </c>
      <c r="AC71" s="777"/>
      <c r="AD71" s="777"/>
      <c r="AE71" s="331"/>
      <c r="AF71" s="332"/>
      <c r="AG71" s="332"/>
      <c r="AH71" s="332"/>
      <c r="AI71" s="331"/>
      <c r="AJ71" s="332"/>
      <c r="AK71" s="332"/>
      <c r="AL71" s="332"/>
      <c r="AM71" s="331"/>
      <c r="AN71" s="332"/>
      <c r="AO71" s="332"/>
      <c r="AP71" s="332"/>
      <c r="AQ71" s="331"/>
      <c r="AR71" s="332"/>
      <c r="AS71" s="332"/>
      <c r="AT71" s="333"/>
      <c r="AU71" s="332"/>
      <c r="AV71" s="332"/>
      <c r="AW71" s="332"/>
      <c r="AX71" s="418"/>
    </row>
    <row r="72" spans="1:50"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88" t="s">
        <v>47</v>
      </c>
      <c r="Z72" s="188"/>
      <c r="AA72" s="189"/>
      <c r="AB72" s="775" t="s">
        <v>43</v>
      </c>
      <c r="AC72" s="775"/>
      <c r="AD72" s="775"/>
      <c r="AE72" s="331"/>
      <c r="AF72" s="332"/>
      <c r="AG72" s="332"/>
      <c r="AH72" s="332"/>
      <c r="AI72" s="331"/>
      <c r="AJ72" s="332"/>
      <c r="AK72" s="332"/>
      <c r="AL72" s="332"/>
      <c r="AM72" s="331"/>
      <c r="AN72" s="332"/>
      <c r="AO72" s="332"/>
      <c r="AP72" s="333"/>
      <c r="AQ72" s="331"/>
      <c r="AR72" s="332"/>
      <c r="AS72" s="332"/>
      <c r="AT72" s="333"/>
      <c r="AU72" s="332"/>
      <c r="AV72" s="332"/>
      <c r="AW72" s="332"/>
      <c r="AX72" s="418"/>
    </row>
    <row r="73" spans="1:50" ht="18.75" hidden="1" customHeight="1" x14ac:dyDescent="0.15">
      <c r="A73" s="350" t="s">
        <v>237</v>
      </c>
      <c r="B73" s="351"/>
      <c r="C73" s="351"/>
      <c r="D73" s="351"/>
      <c r="E73" s="351"/>
      <c r="F73" s="352"/>
      <c r="G73" s="353"/>
      <c r="H73" s="169" t="s">
        <v>175</v>
      </c>
      <c r="I73" s="169"/>
      <c r="J73" s="169"/>
      <c r="K73" s="169"/>
      <c r="L73" s="169"/>
      <c r="M73" s="169"/>
      <c r="N73" s="169"/>
      <c r="O73" s="170"/>
      <c r="P73" s="177" t="s">
        <v>71</v>
      </c>
      <c r="Q73" s="169"/>
      <c r="R73" s="169"/>
      <c r="S73" s="169"/>
      <c r="T73" s="169"/>
      <c r="U73" s="169"/>
      <c r="V73" s="169"/>
      <c r="W73" s="169"/>
      <c r="X73" s="170"/>
      <c r="Y73" s="355"/>
      <c r="Z73" s="356"/>
      <c r="AA73" s="357"/>
      <c r="AB73" s="177" t="s">
        <v>38</v>
      </c>
      <c r="AC73" s="169"/>
      <c r="AD73" s="170"/>
      <c r="AE73" s="296" t="s">
        <v>151</v>
      </c>
      <c r="AF73" s="297"/>
      <c r="AG73" s="297"/>
      <c r="AH73" s="298"/>
      <c r="AI73" s="296" t="s">
        <v>375</v>
      </c>
      <c r="AJ73" s="297"/>
      <c r="AK73" s="297"/>
      <c r="AL73" s="298"/>
      <c r="AM73" s="299" t="s">
        <v>65</v>
      </c>
      <c r="AN73" s="299"/>
      <c r="AO73" s="299"/>
      <c r="AP73" s="299"/>
      <c r="AQ73" s="177" t="s">
        <v>260</v>
      </c>
      <c r="AR73" s="169"/>
      <c r="AS73" s="169"/>
      <c r="AT73" s="170"/>
      <c r="AU73" s="242" t="s">
        <v>203</v>
      </c>
      <c r="AV73" s="199"/>
      <c r="AW73" s="199"/>
      <c r="AX73" s="200"/>
    </row>
    <row r="74" spans="1:50" ht="18.75" hidden="1" customHeight="1" x14ac:dyDescent="0.15">
      <c r="A74" s="334"/>
      <c r="B74" s="335"/>
      <c r="C74" s="335"/>
      <c r="D74" s="335"/>
      <c r="E74" s="335"/>
      <c r="F74" s="336"/>
      <c r="G74" s="354"/>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1"/>
      <c r="AF74" s="266"/>
      <c r="AG74" s="266"/>
      <c r="AH74" s="267"/>
      <c r="AI74" s="271"/>
      <c r="AJ74" s="266"/>
      <c r="AK74" s="266"/>
      <c r="AL74" s="267"/>
      <c r="AM74" s="300"/>
      <c r="AN74" s="300"/>
      <c r="AO74" s="300"/>
      <c r="AP74" s="300"/>
      <c r="AQ74" s="201"/>
      <c r="AR74" s="194"/>
      <c r="AS74" s="172" t="s">
        <v>261</v>
      </c>
      <c r="AT74" s="173"/>
      <c r="AU74" s="201"/>
      <c r="AV74" s="194"/>
      <c r="AW74" s="172" t="s">
        <v>252</v>
      </c>
      <c r="AX74" s="202"/>
    </row>
    <row r="75" spans="1:50" ht="23.25" hidden="1" customHeight="1" x14ac:dyDescent="0.15">
      <c r="A75" s="334"/>
      <c r="B75" s="335"/>
      <c r="C75" s="335"/>
      <c r="D75" s="335"/>
      <c r="E75" s="335"/>
      <c r="F75" s="336"/>
      <c r="G75" s="358" t="s">
        <v>263</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2"/>
      <c r="AV75" s="332"/>
      <c r="AW75" s="332"/>
      <c r="AX75" s="418"/>
    </row>
    <row r="76" spans="1:50" ht="23.25" hidden="1" customHeight="1" x14ac:dyDescent="0.15">
      <c r="A76" s="334"/>
      <c r="B76" s="335"/>
      <c r="C76" s="335"/>
      <c r="D76" s="335"/>
      <c r="E76" s="335"/>
      <c r="F76" s="336"/>
      <c r="G76" s="340"/>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2"/>
      <c r="AV76" s="332"/>
      <c r="AW76" s="332"/>
      <c r="AX76" s="418"/>
    </row>
    <row r="77" spans="1:50" ht="23.25" hidden="1" customHeight="1" x14ac:dyDescent="0.15">
      <c r="A77" s="334"/>
      <c r="B77" s="335"/>
      <c r="C77" s="335"/>
      <c r="D77" s="335"/>
      <c r="E77" s="335"/>
      <c r="F77" s="336"/>
      <c r="G77" s="359"/>
      <c r="H77" s="164"/>
      <c r="I77" s="164"/>
      <c r="J77" s="164"/>
      <c r="K77" s="164"/>
      <c r="L77" s="164"/>
      <c r="M77" s="164"/>
      <c r="N77" s="164"/>
      <c r="O77" s="186"/>
      <c r="P77" s="98"/>
      <c r="Q77" s="98"/>
      <c r="R77" s="98"/>
      <c r="S77" s="98"/>
      <c r="T77" s="98"/>
      <c r="U77" s="98"/>
      <c r="V77" s="98"/>
      <c r="W77" s="98"/>
      <c r="X77" s="184"/>
      <c r="Y77" s="177" t="s">
        <v>47</v>
      </c>
      <c r="Z77" s="169"/>
      <c r="AA77" s="170"/>
      <c r="AB77" s="190" t="s">
        <v>43</v>
      </c>
      <c r="AC77" s="190"/>
      <c r="AD77" s="190"/>
      <c r="AE77" s="767"/>
      <c r="AF77" s="768"/>
      <c r="AG77" s="768"/>
      <c r="AH77" s="768"/>
      <c r="AI77" s="767"/>
      <c r="AJ77" s="768"/>
      <c r="AK77" s="768"/>
      <c r="AL77" s="768"/>
      <c r="AM77" s="767"/>
      <c r="AN77" s="768"/>
      <c r="AO77" s="768"/>
      <c r="AP77" s="768"/>
      <c r="AQ77" s="191"/>
      <c r="AR77" s="192"/>
      <c r="AS77" s="192"/>
      <c r="AT77" s="193"/>
      <c r="AU77" s="332"/>
      <c r="AV77" s="332"/>
      <c r="AW77" s="332"/>
      <c r="AX77" s="418"/>
    </row>
    <row r="78" spans="1:50" ht="69.75" hidden="1" customHeight="1" x14ac:dyDescent="0.15">
      <c r="A78" s="769" t="s">
        <v>258</v>
      </c>
      <c r="B78" s="770"/>
      <c r="C78" s="770"/>
      <c r="D78" s="770"/>
      <c r="E78" s="338" t="s">
        <v>36</v>
      </c>
      <c r="F78" s="339"/>
      <c r="G78" s="15" t="s">
        <v>265</v>
      </c>
      <c r="H78" s="771"/>
      <c r="I78" s="667"/>
      <c r="J78" s="667"/>
      <c r="K78" s="667"/>
      <c r="L78" s="667"/>
      <c r="M78" s="667"/>
      <c r="N78" s="667"/>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217</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345</v>
      </c>
      <c r="AP79" s="747"/>
      <c r="AQ79" s="747"/>
      <c r="AR79" s="41" t="s">
        <v>244</v>
      </c>
      <c r="AS79" s="746"/>
      <c r="AT79" s="747"/>
      <c r="AU79" s="747"/>
      <c r="AV79" s="747"/>
      <c r="AW79" s="747"/>
      <c r="AX79" s="748"/>
    </row>
    <row r="80" spans="1:50" ht="18.75" hidden="1" customHeight="1" x14ac:dyDescent="0.15">
      <c r="A80" s="136" t="s">
        <v>170</v>
      </c>
      <c r="B80" s="749" t="s">
        <v>282</v>
      </c>
      <c r="C80" s="750"/>
      <c r="D80" s="750"/>
      <c r="E80" s="750"/>
      <c r="F80" s="751"/>
      <c r="G80" s="312" t="s">
        <v>46</v>
      </c>
      <c r="H80" s="312"/>
      <c r="I80" s="312"/>
      <c r="J80" s="312"/>
      <c r="K80" s="312"/>
      <c r="L80" s="312"/>
      <c r="M80" s="312"/>
      <c r="N80" s="312"/>
      <c r="O80" s="312"/>
      <c r="P80" s="312"/>
      <c r="Q80" s="312"/>
      <c r="R80" s="312"/>
      <c r="S80" s="312"/>
      <c r="T80" s="312"/>
      <c r="U80" s="312"/>
      <c r="V80" s="312"/>
      <c r="W80" s="312"/>
      <c r="X80" s="312"/>
      <c r="Y80" s="312"/>
      <c r="Z80" s="312"/>
      <c r="AA80" s="313"/>
      <c r="AB80" s="317" t="s">
        <v>397</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4"/>
    </row>
    <row r="81" spans="1:50" ht="22.5" hidden="1" customHeight="1" x14ac:dyDescent="0.15">
      <c r="A81" s="137"/>
      <c r="B81" s="752"/>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3"/>
    </row>
    <row r="82" spans="1:50" ht="22.5" hidden="1" customHeight="1" x14ac:dyDescent="0.15">
      <c r="A82" s="137"/>
      <c r="B82" s="752"/>
      <c r="C82" s="307"/>
      <c r="D82" s="307"/>
      <c r="E82" s="307"/>
      <c r="F82" s="308"/>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307"/>
      <c r="D83" s="307"/>
      <c r="E83" s="307"/>
      <c r="F83" s="308"/>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309"/>
      <c r="D84" s="309"/>
      <c r="E84" s="309"/>
      <c r="F84" s="310"/>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307" t="s">
        <v>215</v>
      </c>
      <c r="C85" s="307"/>
      <c r="D85" s="307"/>
      <c r="E85" s="307"/>
      <c r="F85" s="308"/>
      <c r="G85" s="311" t="s">
        <v>32</v>
      </c>
      <c r="H85" s="312"/>
      <c r="I85" s="312"/>
      <c r="J85" s="312"/>
      <c r="K85" s="312"/>
      <c r="L85" s="312"/>
      <c r="M85" s="312"/>
      <c r="N85" s="312"/>
      <c r="O85" s="313"/>
      <c r="P85" s="317" t="s">
        <v>95</v>
      </c>
      <c r="Q85" s="312"/>
      <c r="R85" s="312"/>
      <c r="S85" s="312"/>
      <c r="T85" s="312"/>
      <c r="U85" s="312"/>
      <c r="V85" s="312"/>
      <c r="W85" s="312"/>
      <c r="X85" s="313"/>
      <c r="Y85" s="174"/>
      <c r="Z85" s="175"/>
      <c r="AA85" s="176"/>
      <c r="AB85" s="296" t="s">
        <v>38</v>
      </c>
      <c r="AC85" s="297"/>
      <c r="AD85" s="298"/>
      <c r="AE85" s="296" t="s">
        <v>151</v>
      </c>
      <c r="AF85" s="297"/>
      <c r="AG85" s="297"/>
      <c r="AH85" s="298"/>
      <c r="AI85" s="296" t="s">
        <v>375</v>
      </c>
      <c r="AJ85" s="297"/>
      <c r="AK85" s="297"/>
      <c r="AL85" s="298"/>
      <c r="AM85" s="299" t="s">
        <v>65</v>
      </c>
      <c r="AN85" s="299"/>
      <c r="AO85" s="299"/>
      <c r="AP85" s="299"/>
      <c r="AQ85" s="177" t="s">
        <v>260</v>
      </c>
      <c r="AR85" s="169"/>
      <c r="AS85" s="169"/>
      <c r="AT85" s="170"/>
      <c r="AU85" s="741" t="s">
        <v>203</v>
      </c>
      <c r="AV85" s="741"/>
      <c r="AW85" s="741"/>
      <c r="AX85" s="742"/>
    </row>
    <row r="86" spans="1:50" ht="18.7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71"/>
      <c r="AC86" s="266"/>
      <c r="AD86" s="267"/>
      <c r="AE86" s="271"/>
      <c r="AF86" s="266"/>
      <c r="AG86" s="266"/>
      <c r="AH86" s="267"/>
      <c r="AI86" s="271"/>
      <c r="AJ86" s="266"/>
      <c r="AK86" s="266"/>
      <c r="AL86" s="267"/>
      <c r="AM86" s="300"/>
      <c r="AN86" s="300"/>
      <c r="AO86" s="300"/>
      <c r="AP86" s="300"/>
      <c r="AQ86" s="248"/>
      <c r="AR86" s="249"/>
      <c r="AS86" s="172" t="s">
        <v>261</v>
      </c>
      <c r="AT86" s="173"/>
      <c r="AU86" s="249"/>
      <c r="AV86" s="249"/>
      <c r="AW86" s="315" t="s">
        <v>252</v>
      </c>
      <c r="AX86" s="743"/>
    </row>
    <row r="87" spans="1:50" ht="23.25" hidden="1" customHeight="1" x14ac:dyDescent="0.15">
      <c r="A87" s="137"/>
      <c r="B87" s="307"/>
      <c r="C87" s="307"/>
      <c r="D87" s="307"/>
      <c r="E87" s="307"/>
      <c r="F87" s="308"/>
      <c r="G87" s="181"/>
      <c r="H87" s="95"/>
      <c r="I87" s="95"/>
      <c r="J87" s="95"/>
      <c r="K87" s="95"/>
      <c r="L87" s="95"/>
      <c r="M87" s="95"/>
      <c r="N87" s="95"/>
      <c r="O87" s="182"/>
      <c r="P87" s="95"/>
      <c r="Q87" s="301"/>
      <c r="R87" s="301"/>
      <c r="S87" s="301"/>
      <c r="T87" s="301"/>
      <c r="U87" s="301"/>
      <c r="V87" s="301"/>
      <c r="W87" s="301"/>
      <c r="X87" s="302"/>
      <c r="Y87" s="325" t="s">
        <v>15</v>
      </c>
      <c r="Z87" s="326"/>
      <c r="AA87" s="327"/>
      <c r="AB87" s="724"/>
      <c r="AC87" s="724"/>
      <c r="AD87" s="724"/>
      <c r="AE87" s="331"/>
      <c r="AF87" s="332"/>
      <c r="AG87" s="332"/>
      <c r="AH87" s="332"/>
      <c r="AI87" s="331"/>
      <c r="AJ87" s="332"/>
      <c r="AK87" s="332"/>
      <c r="AL87" s="332"/>
      <c r="AM87" s="331"/>
      <c r="AN87" s="332"/>
      <c r="AO87" s="332"/>
      <c r="AP87" s="332"/>
      <c r="AQ87" s="191"/>
      <c r="AR87" s="192"/>
      <c r="AS87" s="192"/>
      <c r="AT87" s="193"/>
      <c r="AU87" s="332"/>
      <c r="AV87" s="332"/>
      <c r="AW87" s="332"/>
      <c r="AX87" s="418"/>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25" t="s">
        <v>78</v>
      </c>
      <c r="Z88" s="292"/>
      <c r="AA88" s="293"/>
      <c r="AB88" s="739"/>
      <c r="AC88" s="739"/>
      <c r="AD88" s="739"/>
      <c r="AE88" s="331"/>
      <c r="AF88" s="332"/>
      <c r="AG88" s="332"/>
      <c r="AH88" s="332"/>
      <c r="AI88" s="331"/>
      <c r="AJ88" s="332"/>
      <c r="AK88" s="332"/>
      <c r="AL88" s="332"/>
      <c r="AM88" s="331"/>
      <c r="AN88" s="332"/>
      <c r="AO88" s="332"/>
      <c r="AP88" s="332"/>
      <c r="AQ88" s="191"/>
      <c r="AR88" s="192"/>
      <c r="AS88" s="192"/>
      <c r="AT88" s="193"/>
      <c r="AU88" s="332"/>
      <c r="AV88" s="332"/>
      <c r="AW88" s="332"/>
      <c r="AX88" s="418"/>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25" t="s">
        <v>47</v>
      </c>
      <c r="Z89" s="292"/>
      <c r="AA89" s="293"/>
      <c r="AB89" s="740" t="s">
        <v>43</v>
      </c>
      <c r="AC89" s="740"/>
      <c r="AD89" s="740"/>
      <c r="AE89" s="331"/>
      <c r="AF89" s="332"/>
      <c r="AG89" s="332"/>
      <c r="AH89" s="332"/>
      <c r="AI89" s="331"/>
      <c r="AJ89" s="332"/>
      <c r="AK89" s="332"/>
      <c r="AL89" s="332"/>
      <c r="AM89" s="331"/>
      <c r="AN89" s="332"/>
      <c r="AO89" s="332"/>
      <c r="AP89" s="332"/>
      <c r="AQ89" s="191"/>
      <c r="AR89" s="192"/>
      <c r="AS89" s="192"/>
      <c r="AT89" s="193"/>
      <c r="AU89" s="332"/>
      <c r="AV89" s="332"/>
      <c r="AW89" s="332"/>
      <c r="AX89" s="418"/>
    </row>
    <row r="90" spans="1:50" ht="18.75" hidden="1" customHeight="1" x14ac:dyDescent="0.15">
      <c r="A90" s="137"/>
      <c r="B90" s="307" t="s">
        <v>215</v>
      </c>
      <c r="C90" s="307"/>
      <c r="D90" s="307"/>
      <c r="E90" s="307"/>
      <c r="F90" s="308"/>
      <c r="G90" s="311" t="s">
        <v>32</v>
      </c>
      <c r="H90" s="312"/>
      <c r="I90" s="312"/>
      <c r="J90" s="312"/>
      <c r="K90" s="312"/>
      <c r="L90" s="312"/>
      <c r="M90" s="312"/>
      <c r="N90" s="312"/>
      <c r="O90" s="313"/>
      <c r="P90" s="317" t="s">
        <v>95</v>
      </c>
      <c r="Q90" s="312"/>
      <c r="R90" s="312"/>
      <c r="S90" s="312"/>
      <c r="T90" s="312"/>
      <c r="U90" s="312"/>
      <c r="V90" s="312"/>
      <c r="W90" s="312"/>
      <c r="X90" s="313"/>
      <c r="Y90" s="174"/>
      <c r="Z90" s="175"/>
      <c r="AA90" s="176"/>
      <c r="AB90" s="296" t="s">
        <v>38</v>
      </c>
      <c r="AC90" s="297"/>
      <c r="AD90" s="298"/>
      <c r="AE90" s="296" t="s">
        <v>151</v>
      </c>
      <c r="AF90" s="297"/>
      <c r="AG90" s="297"/>
      <c r="AH90" s="298"/>
      <c r="AI90" s="296" t="s">
        <v>375</v>
      </c>
      <c r="AJ90" s="297"/>
      <c r="AK90" s="297"/>
      <c r="AL90" s="298"/>
      <c r="AM90" s="299" t="s">
        <v>65</v>
      </c>
      <c r="AN90" s="299"/>
      <c r="AO90" s="299"/>
      <c r="AP90" s="299"/>
      <c r="AQ90" s="177" t="s">
        <v>260</v>
      </c>
      <c r="AR90" s="169"/>
      <c r="AS90" s="169"/>
      <c r="AT90" s="170"/>
      <c r="AU90" s="741" t="s">
        <v>203</v>
      </c>
      <c r="AV90" s="741"/>
      <c r="AW90" s="741"/>
      <c r="AX90" s="742"/>
    </row>
    <row r="91" spans="1:50" ht="18.7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71"/>
      <c r="AC91" s="266"/>
      <c r="AD91" s="267"/>
      <c r="AE91" s="271"/>
      <c r="AF91" s="266"/>
      <c r="AG91" s="266"/>
      <c r="AH91" s="267"/>
      <c r="AI91" s="271"/>
      <c r="AJ91" s="266"/>
      <c r="AK91" s="266"/>
      <c r="AL91" s="267"/>
      <c r="AM91" s="300"/>
      <c r="AN91" s="300"/>
      <c r="AO91" s="300"/>
      <c r="AP91" s="300"/>
      <c r="AQ91" s="248"/>
      <c r="AR91" s="249"/>
      <c r="AS91" s="172" t="s">
        <v>261</v>
      </c>
      <c r="AT91" s="173"/>
      <c r="AU91" s="249"/>
      <c r="AV91" s="249"/>
      <c r="AW91" s="315" t="s">
        <v>252</v>
      </c>
      <c r="AX91" s="743"/>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15</v>
      </c>
      <c r="Z92" s="326"/>
      <c r="AA92" s="327"/>
      <c r="AB92" s="724"/>
      <c r="AC92" s="724"/>
      <c r="AD92" s="724"/>
      <c r="AE92" s="331"/>
      <c r="AF92" s="332"/>
      <c r="AG92" s="332"/>
      <c r="AH92" s="332"/>
      <c r="AI92" s="331"/>
      <c r="AJ92" s="332"/>
      <c r="AK92" s="332"/>
      <c r="AL92" s="332"/>
      <c r="AM92" s="331"/>
      <c r="AN92" s="332"/>
      <c r="AO92" s="332"/>
      <c r="AP92" s="332"/>
      <c r="AQ92" s="191"/>
      <c r="AR92" s="192"/>
      <c r="AS92" s="192"/>
      <c r="AT92" s="193"/>
      <c r="AU92" s="332"/>
      <c r="AV92" s="332"/>
      <c r="AW92" s="332"/>
      <c r="AX92" s="418"/>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25" t="s">
        <v>78</v>
      </c>
      <c r="Z93" s="292"/>
      <c r="AA93" s="293"/>
      <c r="AB93" s="739"/>
      <c r="AC93" s="739"/>
      <c r="AD93" s="739"/>
      <c r="AE93" s="331"/>
      <c r="AF93" s="332"/>
      <c r="AG93" s="332"/>
      <c r="AH93" s="332"/>
      <c r="AI93" s="331"/>
      <c r="AJ93" s="332"/>
      <c r="AK93" s="332"/>
      <c r="AL93" s="332"/>
      <c r="AM93" s="331"/>
      <c r="AN93" s="332"/>
      <c r="AO93" s="332"/>
      <c r="AP93" s="332"/>
      <c r="AQ93" s="191"/>
      <c r="AR93" s="192"/>
      <c r="AS93" s="192"/>
      <c r="AT93" s="193"/>
      <c r="AU93" s="332"/>
      <c r="AV93" s="332"/>
      <c r="AW93" s="332"/>
      <c r="AX93" s="418"/>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25" t="s">
        <v>47</v>
      </c>
      <c r="Z94" s="292"/>
      <c r="AA94" s="293"/>
      <c r="AB94" s="740" t="s">
        <v>43</v>
      </c>
      <c r="AC94" s="740"/>
      <c r="AD94" s="740"/>
      <c r="AE94" s="331"/>
      <c r="AF94" s="332"/>
      <c r="AG94" s="332"/>
      <c r="AH94" s="332"/>
      <c r="AI94" s="331"/>
      <c r="AJ94" s="332"/>
      <c r="AK94" s="332"/>
      <c r="AL94" s="332"/>
      <c r="AM94" s="331"/>
      <c r="AN94" s="332"/>
      <c r="AO94" s="332"/>
      <c r="AP94" s="332"/>
      <c r="AQ94" s="191"/>
      <c r="AR94" s="192"/>
      <c r="AS94" s="192"/>
      <c r="AT94" s="193"/>
      <c r="AU94" s="332"/>
      <c r="AV94" s="332"/>
      <c r="AW94" s="332"/>
      <c r="AX94" s="418"/>
    </row>
    <row r="95" spans="1:50" ht="18.75" hidden="1" customHeight="1" x14ac:dyDescent="0.15">
      <c r="A95" s="137"/>
      <c r="B95" s="307" t="s">
        <v>215</v>
      </c>
      <c r="C95" s="307"/>
      <c r="D95" s="307"/>
      <c r="E95" s="307"/>
      <c r="F95" s="308"/>
      <c r="G95" s="311" t="s">
        <v>32</v>
      </c>
      <c r="H95" s="312"/>
      <c r="I95" s="312"/>
      <c r="J95" s="312"/>
      <c r="K95" s="312"/>
      <c r="L95" s="312"/>
      <c r="M95" s="312"/>
      <c r="N95" s="312"/>
      <c r="O95" s="313"/>
      <c r="P95" s="317" t="s">
        <v>95</v>
      </c>
      <c r="Q95" s="312"/>
      <c r="R95" s="312"/>
      <c r="S95" s="312"/>
      <c r="T95" s="312"/>
      <c r="U95" s="312"/>
      <c r="V95" s="312"/>
      <c r="W95" s="312"/>
      <c r="X95" s="313"/>
      <c r="Y95" s="174"/>
      <c r="Z95" s="175"/>
      <c r="AA95" s="176"/>
      <c r="AB95" s="296" t="s">
        <v>38</v>
      </c>
      <c r="AC95" s="297"/>
      <c r="AD95" s="298"/>
      <c r="AE95" s="296" t="s">
        <v>151</v>
      </c>
      <c r="AF95" s="297"/>
      <c r="AG95" s="297"/>
      <c r="AH95" s="298"/>
      <c r="AI95" s="296" t="s">
        <v>375</v>
      </c>
      <c r="AJ95" s="297"/>
      <c r="AK95" s="297"/>
      <c r="AL95" s="298"/>
      <c r="AM95" s="299" t="s">
        <v>65</v>
      </c>
      <c r="AN95" s="299"/>
      <c r="AO95" s="299"/>
      <c r="AP95" s="299"/>
      <c r="AQ95" s="177" t="s">
        <v>260</v>
      </c>
      <c r="AR95" s="169"/>
      <c r="AS95" s="169"/>
      <c r="AT95" s="170"/>
      <c r="AU95" s="741" t="s">
        <v>203</v>
      </c>
      <c r="AV95" s="741"/>
      <c r="AW95" s="741"/>
      <c r="AX95" s="742"/>
    </row>
    <row r="96" spans="1:50" ht="18.7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71"/>
      <c r="AC96" s="266"/>
      <c r="AD96" s="267"/>
      <c r="AE96" s="271"/>
      <c r="AF96" s="266"/>
      <c r="AG96" s="266"/>
      <c r="AH96" s="267"/>
      <c r="AI96" s="271"/>
      <c r="AJ96" s="266"/>
      <c r="AK96" s="266"/>
      <c r="AL96" s="267"/>
      <c r="AM96" s="300"/>
      <c r="AN96" s="300"/>
      <c r="AO96" s="300"/>
      <c r="AP96" s="300"/>
      <c r="AQ96" s="248"/>
      <c r="AR96" s="249"/>
      <c r="AS96" s="172" t="s">
        <v>261</v>
      </c>
      <c r="AT96" s="173"/>
      <c r="AU96" s="249"/>
      <c r="AV96" s="249"/>
      <c r="AW96" s="315" t="s">
        <v>252</v>
      </c>
      <c r="AX96" s="743"/>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15</v>
      </c>
      <c r="Z97" s="326"/>
      <c r="AA97" s="327"/>
      <c r="AB97" s="328"/>
      <c r="AC97" s="329"/>
      <c r="AD97" s="330"/>
      <c r="AE97" s="331"/>
      <c r="AF97" s="332"/>
      <c r="AG97" s="332"/>
      <c r="AH97" s="333"/>
      <c r="AI97" s="331"/>
      <c r="AJ97" s="332"/>
      <c r="AK97" s="332"/>
      <c r="AL97" s="333"/>
      <c r="AM97" s="331"/>
      <c r="AN97" s="332"/>
      <c r="AO97" s="332"/>
      <c r="AP97" s="332"/>
      <c r="AQ97" s="191"/>
      <c r="AR97" s="192"/>
      <c r="AS97" s="192"/>
      <c r="AT97" s="193"/>
      <c r="AU97" s="332"/>
      <c r="AV97" s="332"/>
      <c r="AW97" s="332"/>
      <c r="AX97" s="418"/>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25" t="s">
        <v>78</v>
      </c>
      <c r="Z98" s="292"/>
      <c r="AA98" s="293"/>
      <c r="AB98" s="328"/>
      <c r="AC98" s="329"/>
      <c r="AD98" s="330"/>
      <c r="AE98" s="331"/>
      <c r="AF98" s="332"/>
      <c r="AG98" s="332"/>
      <c r="AH98" s="333"/>
      <c r="AI98" s="331"/>
      <c r="AJ98" s="332"/>
      <c r="AK98" s="332"/>
      <c r="AL98" s="333"/>
      <c r="AM98" s="331"/>
      <c r="AN98" s="332"/>
      <c r="AO98" s="332"/>
      <c r="AP98" s="332"/>
      <c r="AQ98" s="191"/>
      <c r="AR98" s="192"/>
      <c r="AS98" s="192"/>
      <c r="AT98" s="193"/>
      <c r="AU98" s="332"/>
      <c r="AV98" s="332"/>
      <c r="AW98" s="332"/>
      <c r="AX98" s="418"/>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26" t="s">
        <v>47</v>
      </c>
      <c r="Z99" s="727"/>
      <c r="AA99" s="728"/>
      <c r="AB99" s="729" t="s">
        <v>43</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75" t="s">
        <v>347</v>
      </c>
      <c r="B100" s="276"/>
      <c r="C100" s="276"/>
      <c r="D100" s="276"/>
      <c r="E100" s="276"/>
      <c r="F100" s="277"/>
      <c r="G100" s="294" t="s">
        <v>10</v>
      </c>
      <c r="H100" s="294"/>
      <c r="I100" s="294"/>
      <c r="J100" s="294"/>
      <c r="K100" s="294"/>
      <c r="L100" s="294"/>
      <c r="M100" s="294"/>
      <c r="N100" s="294"/>
      <c r="O100" s="294"/>
      <c r="P100" s="294"/>
      <c r="Q100" s="294"/>
      <c r="R100" s="294"/>
      <c r="S100" s="294"/>
      <c r="T100" s="294"/>
      <c r="U100" s="294"/>
      <c r="V100" s="294"/>
      <c r="W100" s="294"/>
      <c r="X100" s="295"/>
      <c r="Y100" s="444"/>
      <c r="Z100" s="445"/>
      <c r="AA100" s="446"/>
      <c r="AB100" s="713" t="s">
        <v>38</v>
      </c>
      <c r="AC100" s="713"/>
      <c r="AD100" s="713"/>
      <c r="AE100" s="714" t="s">
        <v>151</v>
      </c>
      <c r="AF100" s="715"/>
      <c r="AG100" s="715"/>
      <c r="AH100" s="716"/>
      <c r="AI100" s="714" t="s">
        <v>375</v>
      </c>
      <c r="AJ100" s="715"/>
      <c r="AK100" s="715"/>
      <c r="AL100" s="716"/>
      <c r="AM100" s="714" t="s">
        <v>65</v>
      </c>
      <c r="AN100" s="715"/>
      <c r="AO100" s="715"/>
      <c r="AP100" s="716"/>
      <c r="AQ100" s="717" t="s">
        <v>398</v>
      </c>
      <c r="AR100" s="718"/>
      <c r="AS100" s="718"/>
      <c r="AT100" s="719"/>
      <c r="AU100" s="717" t="s">
        <v>139</v>
      </c>
      <c r="AV100" s="718"/>
      <c r="AW100" s="718"/>
      <c r="AX100" s="720"/>
    </row>
    <row r="101" spans="1:50" ht="23.25" customHeight="1" x14ac:dyDescent="0.15">
      <c r="A101" s="278"/>
      <c r="B101" s="279"/>
      <c r="C101" s="279"/>
      <c r="D101" s="279"/>
      <c r="E101" s="279"/>
      <c r="F101" s="280"/>
      <c r="G101" s="95" t="s">
        <v>481</v>
      </c>
      <c r="H101" s="95"/>
      <c r="I101" s="95"/>
      <c r="J101" s="95"/>
      <c r="K101" s="95"/>
      <c r="L101" s="95"/>
      <c r="M101" s="95"/>
      <c r="N101" s="95"/>
      <c r="O101" s="95"/>
      <c r="P101" s="95"/>
      <c r="Q101" s="95"/>
      <c r="R101" s="95"/>
      <c r="S101" s="95"/>
      <c r="T101" s="95"/>
      <c r="U101" s="95"/>
      <c r="V101" s="95"/>
      <c r="W101" s="95"/>
      <c r="X101" s="182"/>
      <c r="Y101" s="721" t="s">
        <v>53</v>
      </c>
      <c r="Z101" s="722"/>
      <c r="AA101" s="723"/>
      <c r="AB101" s="724" t="s">
        <v>482</v>
      </c>
      <c r="AC101" s="724"/>
      <c r="AD101" s="724"/>
      <c r="AE101" s="331" t="s">
        <v>387</v>
      </c>
      <c r="AF101" s="332"/>
      <c r="AG101" s="332"/>
      <c r="AH101" s="333"/>
      <c r="AI101" s="331" t="s">
        <v>387</v>
      </c>
      <c r="AJ101" s="332"/>
      <c r="AK101" s="332"/>
      <c r="AL101" s="333"/>
      <c r="AM101" s="331" t="s">
        <v>387</v>
      </c>
      <c r="AN101" s="332"/>
      <c r="AO101" s="332"/>
      <c r="AP101" s="333"/>
      <c r="AQ101" s="331" t="s">
        <v>387</v>
      </c>
      <c r="AR101" s="332"/>
      <c r="AS101" s="332"/>
      <c r="AT101" s="333"/>
      <c r="AU101" s="331" t="s">
        <v>387</v>
      </c>
      <c r="AV101" s="332"/>
      <c r="AW101" s="332"/>
      <c r="AX101" s="333"/>
    </row>
    <row r="102" spans="1:50" ht="23.25" customHeight="1" x14ac:dyDescent="0.15">
      <c r="A102" s="281"/>
      <c r="B102" s="282"/>
      <c r="C102" s="282"/>
      <c r="D102" s="282"/>
      <c r="E102" s="282"/>
      <c r="F102" s="283"/>
      <c r="G102" s="164"/>
      <c r="H102" s="164"/>
      <c r="I102" s="164"/>
      <c r="J102" s="164"/>
      <c r="K102" s="164"/>
      <c r="L102" s="164"/>
      <c r="M102" s="164"/>
      <c r="N102" s="164"/>
      <c r="O102" s="164"/>
      <c r="P102" s="164"/>
      <c r="Q102" s="164"/>
      <c r="R102" s="164"/>
      <c r="S102" s="164"/>
      <c r="T102" s="164"/>
      <c r="U102" s="164"/>
      <c r="V102" s="164"/>
      <c r="W102" s="164"/>
      <c r="X102" s="186"/>
      <c r="Y102" s="707" t="s">
        <v>105</v>
      </c>
      <c r="Z102" s="687"/>
      <c r="AA102" s="688"/>
      <c r="AB102" s="724" t="s">
        <v>482</v>
      </c>
      <c r="AC102" s="724"/>
      <c r="AD102" s="724"/>
      <c r="AE102" s="684" t="s">
        <v>387</v>
      </c>
      <c r="AF102" s="684"/>
      <c r="AG102" s="684"/>
      <c r="AH102" s="684"/>
      <c r="AI102" s="684" t="s">
        <v>387</v>
      </c>
      <c r="AJ102" s="684"/>
      <c r="AK102" s="684"/>
      <c r="AL102" s="684"/>
      <c r="AM102" s="684" t="s">
        <v>387</v>
      </c>
      <c r="AN102" s="684"/>
      <c r="AO102" s="684"/>
      <c r="AP102" s="684"/>
      <c r="AQ102" s="710">
        <v>2</v>
      </c>
      <c r="AR102" s="711"/>
      <c r="AS102" s="711"/>
      <c r="AT102" s="712"/>
      <c r="AU102" s="710" t="s">
        <v>387</v>
      </c>
      <c r="AV102" s="711"/>
      <c r="AW102" s="711"/>
      <c r="AX102" s="712"/>
    </row>
    <row r="103" spans="1:50" ht="31.5" hidden="1" customHeight="1" x14ac:dyDescent="0.15">
      <c r="A103" s="284" t="s">
        <v>347</v>
      </c>
      <c r="B103" s="285"/>
      <c r="C103" s="285"/>
      <c r="D103" s="285"/>
      <c r="E103" s="285"/>
      <c r="F103" s="286"/>
      <c r="G103" s="292" t="s">
        <v>10</v>
      </c>
      <c r="H103" s="292"/>
      <c r="I103" s="292"/>
      <c r="J103" s="292"/>
      <c r="K103" s="292"/>
      <c r="L103" s="292"/>
      <c r="M103" s="292"/>
      <c r="N103" s="292"/>
      <c r="O103" s="292"/>
      <c r="P103" s="292"/>
      <c r="Q103" s="292"/>
      <c r="R103" s="292"/>
      <c r="S103" s="292"/>
      <c r="T103" s="292"/>
      <c r="U103" s="292"/>
      <c r="V103" s="292"/>
      <c r="W103" s="292"/>
      <c r="X103" s="293"/>
      <c r="Y103" s="380"/>
      <c r="Z103" s="381"/>
      <c r="AA103" s="382"/>
      <c r="AB103" s="272" t="s">
        <v>38</v>
      </c>
      <c r="AC103" s="273"/>
      <c r="AD103" s="274"/>
      <c r="AE103" s="272" t="s">
        <v>151</v>
      </c>
      <c r="AF103" s="273"/>
      <c r="AG103" s="273"/>
      <c r="AH103" s="274"/>
      <c r="AI103" s="272" t="s">
        <v>375</v>
      </c>
      <c r="AJ103" s="273"/>
      <c r="AK103" s="273"/>
      <c r="AL103" s="274"/>
      <c r="AM103" s="272" t="s">
        <v>65</v>
      </c>
      <c r="AN103" s="273"/>
      <c r="AO103" s="273"/>
      <c r="AP103" s="274"/>
      <c r="AQ103" s="697" t="s">
        <v>398</v>
      </c>
      <c r="AR103" s="698"/>
      <c r="AS103" s="698"/>
      <c r="AT103" s="699"/>
      <c r="AU103" s="697" t="s">
        <v>139</v>
      </c>
      <c r="AV103" s="698"/>
      <c r="AW103" s="698"/>
      <c r="AX103" s="700"/>
    </row>
    <row r="104" spans="1:50" ht="23.25" hidden="1" customHeight="1" x14ac:dyDescent="0.15">
      <c r="A104" s="278"/>
      <c r="B104" s="279"/>
      <c r="C104" s="279"/>
      <c r="D104" s="279"/>
      <c r="E104" s="279"/>
      <c r="F104" s="280"/>
      <c r="G104" s="95"/>
      <c r="H104" s="95"/>
      <c r="I104" s="95"/>
      <c r="J104" s="95"/>
      <c r="K104" s="95"/>
      <c r="L104" s="95"/>
      <c r="M104" s="95"/>
      <c r="N104" s="95"/>
      <c r="O104" s="95"/>
      <c r="P104" s="95"/>
      <c r="Q104" s="95"/>
      <c r="R104" s="95"/>
      <c r="S104" s="95"/>
      <c r="T104" s="95"/>
      <c r="U104" s="95"/>
      <c r="V104" s="95"/>
      <c r="W104" s="95"/>
      <c r="X104" s="182"/>
      <c r="Y104" s="701" t="s">
        <v>53</v>
      </c>
      <c r="Z104" s="702"/>
      <c r="AA104" s="703"/>
      <c r="AB104" s="704"/>
      <c r="AC104" s="705"/>
      <c r="AD104" s="706"/>
      <c r="AE104" s="331"/>
      <c r="AF104" s="332"/>
      <c r="AG104" s="332"/>
      <c r="AH104" s="333"/>
      <c r="AI104" s="331"/>
      <c r="AJ104" s="332"/>
      <c r="AK104" s="332"/>
      <c r="AL104" s="333"/>
      <c r="AM104" s="331"/>
      <c r="AN104" s="332"/>
      <c r="AO104" s="332"/>
      <c r="AP104" s="333"/>
      <c r="AQ104" s="331"/>
      <c r="AR104" s="332"/>
      <c r="AS104" s="332"/>
      <c r="AT104" s="333"/>
      <c r="AU104" s="331"/>
      <c r="AV104" s="332"/>
      <c r="AW104" s="332"/>
      <c r="AX104" s="333"/>
    </row>
    <row r="105" spans="1:50" ht="23.25" hidden="1" customHeight="1" x14ac:dyDescent="0.15">
      <c r="A105" s="281"/>
      <c r="B105" s="282"/>
      <c r="C105" s="282"/>
      <c r="D105" s="282"/>
      <c r="E105" s="282"/>
      <c r="F105" s="283"/>
      <c r="G105" s="164"/>
      <c r="H105" s="164"/>
      <c r="I105" s="164"/>
      <c r="J105" s="164"/>
      <c r="K105" s="164"/>
      <c r="L105" s="164"/>
      <c r="M105" s="164"/>
      <c r="N105" s="164"/>
      <c r="O105" s="164"/>
      <c r="P105" s="164"/>
      <c r="Q105" s="164"/>
      <c r="R105" s="164"/>
      <c r="S105" s="164"/>
      <c r="T105" s="164"/>
      <c r="U105" s="164"/>
      <c r="V105" s="164"/>
      <c r="W105" s="164"/>
      <c r="X105" s="186"/>
      <c r="Y105" s="707" t="s">
        <v>105</v>
      </c>
      <c r="Z105" s="708"/>
      <c r="AA105" s="709"/>
      <c r="AB105" s="328"/>
      <c r="AC105" s="329"/>
      <c r="AD105" s="330"/>
      <c r="AE105" s="684"/>
      <c r="AF105" s="684"/>
      <c r="AG105" s="684"/>
      <c r="AH105" s="684"/>
      <c r="AI105" s="684"/>
      <c r="AJ105" s="684"/>
      <c r="AK105" s="684"/>
      <c r="AL105" s="684"/>
      <c r="AM105" s="684"/>
      <c r="AN105" s="684"/>
      <c r="AO105" s="684"/>
      <c r="AP105" s="684"/>
      <c r="AQ105" s="331"/>
      <c r="AR105" s="332"/>
      <c r="AS105" s="332"/>
      <c r="AT105" s="333"/>
      <c r="AU105" s="710"/>
      <c r="AV105" s="711"/>
      <c r="AW105" s="711"/>
      <c r="AX105" s="712"/>
    </row>
    <row r="106" spans="1:50" ht="31.5" hidden="1" customHeight="1" x14ac:dyDescent="0.15">
      <c r="A106" s="284" t="s">
        <v>347</v>
      </c>
      <c r="B106" s="285"/>
      <c r="C106" s="285"/>
      <c r="D106" s="285"/>
      <c r="E106" s="285"/>
      <c r="F106" s="286"/>
      <c r="G106" s="292" t="s">
        <v>10</v>
      </c>
      <c r="H106" s="292"/>
      <c r="I106" s="292"/>
      <c r="J106" s="292"/>
      <c r="K106" s="292"/>
      <c r="L106" s="292"/>
      <c r="M106" s="292"/>
      <c r="N106" s="292"/>
      <c r="O106" s="292"/>
      <c r="P106" s="292"/>
      <c r="Q106" s="292"/>
      <c r="R106" s="292"/>
      <c r="S106" s="292"/>
      <c r="T106" s="292"/>
      <c r="U106" s="292"/>
      <c r="V106" s="292"/>
      <c r="W106" s="292"/>
      <c r="X106" s="293"/>
      <c r="Y106" s="380"/>
      <c r="Z106" s="381"/>
      <c r="AA106" s="382"/>
      <c r="AB106" s="272" t="s">
        <v>38</v>
      </c>
      <c r="AC106" s="273"/>
      <c r="AD106" s="274"/>
      <c r="AE106" s="272" t="s">
        <v>151</v>
      </c>
      <c r="AF106" s="273"/>
      <c r="AG106" s="273"/>
      <c r="AH106" s="274"/>
      <c r="AI106" s="272" t="s">
        <v>375</v>
      </c>
      <c r="AJ106" s="273"/>
      <c r="AK106" s="273"/>
      <c r="AL106" s="274"/>
      <c r="AM106" s="272" t="s">
        <v>65</v>
      </c>
      <c r="AN106" s="273"/>
      <c r="AO106" s="273"/>
      <c r="AP106" s="274"/>
      <c r="AQ106" s="697" t="s">
        <v>398</v>
      </c>
      <c r="AR106" s="698"/>
      <c r="AS106" s="698"/>
      <c r="AT106" s="699"/>
      <c r="AU106" s="697" t="s">
        <v>139</v>
      </c>
      <c r="AV106" s="698"/>
      <c r="AW106" s="698"/>
      <c r="AX106" s="700"/>
    </row>
    <row r="107" spans="1:50" ht="23.25" hidden="1" customHeight="1" x14ac:dyDescent="0.15">
      <c r="A107" s="278"/>
      <c r="B107" s="279"/>
      <c r="C107" s="279"/>
      <c r="D107" s="279"/>
      <c r="E107" s="279"/>
      <c r="F107" s="280"/>
      <c r="G107" s="95"/>
      <c r="H107" s="95"/>
      <c r="I107" s="95"/>
      <c r="J107" s="95"/>
      <c r="K107" s="95"/>
      <c r="L107" s="95"/>
      <c r="M107" s="95"/>
      <c r="N107" s="95"/>
      <c r="O107" s="95"/>
      <c r="P107" s="95"/>
      <c r="Q107" s="95"/>
      <c r="R107" s="95"/>
      <c r="S107" s="95"/>
      <c r="T107" s="95"/>
      <c r="U107" s="95"/>
      <c r="V107" s="95"/>
      <c r="W107" s="95"/>
      <c r="X107" s="182"/>
      <c r="Y107" s="701" t="s">
        <v>53</v>
      </c>
      <c r="Z107" s="702"/>
      <c r="AA107" s="703"/>
      <c r="AB107" s="704"/>
      <c r="AC107" s="705"/>
      <c r="AD107" s="706"/>
      <c r="AE107" s="684"/>
      <c r="AF107" s="684"/>
      <c r="AG107" s="684"/>
      <c r="AH107" s="684"/>
      <c r="AI107" s="684"/>
      <c r="AJ107" s="684"/>
      <c r="AK107" s="684"/>
      <c r="AL107" s="684"/>
      <c r="AM107" s="684"/>
      <c r="AN107" s="684"/>
      <c r="AO107" s="684"/>
      <c r="AP107" s="684"/>
      <c r="AQ107" s="331"/>
      <c r="AR107" s="332"/>
      <c r="AS107" s="332"/>
      <c r="AT107" s="333"/>
      <c r="AU107" s="331"/>
      <c r="AV107" s="332"/>
      <c r="AW107" s="332"/>
      <c r="AX107" s="333"/>
    </row>
    <row r="108" spans="1:50" ht="23.25" hidden="1" customHeight="1" x14ac:dyDescent="0.15">
      <c r="A108" s="281"/>
      <c r="B108" s="282"/>
      <c r="C108" s="282"/>
      <c r="D108" s="282"/>
      <c r="E108" s="282"/>
      <c r="F108" s="283"/>
      <c r="G108" s="164"/>
      <c r="H108" s="164"/>
      <c r="I108" s="164"/>
      <c r="J108" s="164"/>
      <c r="K108" s="164"/>
      <c r="L108" s="164"/>
      <c r="M108" s="164"/>
      <c r="N108" s="164"/>
      <c r="O108" s="164"/>
      <c r="P108" s="164"/>
      <c r="Q108" s="164"/>
      <c r="R108" s="164"/>
      <c r="S108" s="164"/>
      <c r="T108" s="164"/>
      <c r="U108" s="164"/>
      <c r="V108" s="164"/>
      <c r="W108" s="164"/>
      <c r="X108" s="186"/>
      <c r="Y108" s="707" t="s">
        <v>105</v>
      </c>
      <c r="Z108" s="708"/>
      <c r="AA108" s="709"/>
      <c r="AB108" s="328"/>
      <c r="AC108" s="329"/>
      <c r="AD108" s="330"/>
      <c r="AE108" s="684"/>
      <c r="AF108" s="684"/>
      <c r="AG108" s="684"/>
      <c r="AH108" s="684"/>
      <c r="AI108" s="684"/>
      <c r="AJ108" s="684"/>
      <c r="AK108" s="684"/>
      <c r="AL108" s="684"/>
      <c r="AM108" s="684"/>
      <c r="AN108" s="684"/>
      <c r="AO108" s="684"/>
      <c r="AP108" s="684"/>
      <c r="AQ108" s="331"/>
      <c r="AR108" s="332"/>
      <c r="AS108" s="332"/>
      <c r="AT108" s="333"/>
      <c r="AU108" s="710"/>
      <c r="AV108" s="711"/>
      <c r="AW108" s="711"/>
      <c r="AX108" s="712"/>
    </row>
    <row r="109" spans="1:50" ht="31.5" hidden="1" customHeight="1" x14ac:dyDescent="0.15">
      <c r="A109" s="284" t="s">
        <v>347</v>
      </c>
      <c r="B109" s="285"/>
      <c r="C109" s="285"/>
      <c r="D109" s="285"/>
      <c r="E109" s="285"/>
      <c r="F109" s="286"/>
      <c r="G109" s="292" t="s">
        <v>10</v>
      </c>
      <c r="H109" s="292"/>
      <c r="I109" s="292"/>
      <c r="J109" s="292"/>
      <c r="K109" s="292"/>
      <c r="L109" s="292"/>
      <c r="M109" s="292"/>
      <c r="N109" s="292"/>
      <c r="O109" s="292"/>
      <c r="P109" s="292"/>
      <c r="Q109" s="292"/>
      <c r="R109" s="292"/>
      <c r="S109" s="292"/>
      <c r="T109" s="292"/>
      <c r="U109" s="292"/>
      <c r="V109" s="292"/>
      <c r="W109" s="292"/>
      <c r="X109" s="293"/>
      <c r="Y109" s="380"/>
      <c r="Z109" s="381"/>
      <c r="AA109" s="382"/>
      <c r="AB109" s="272" t="s">
        <v>38</v>
      </c>
      <c r="AC109" s="273"/>
      <c r="AD109" s="274"/>
      <c r="AE109" s="272" t="s">
        <v>151</v>
      </c>
      <c r="AF109" s="273"/>
      <c r="AG109" s="273"/>
      <c r="AH109" s="274"/>
      <c r="AI109" s="272" t="s">
        <v>375</v>
      </c>
      <c r="AJ109" s="273"/>
      <c r="AK109" s="273"/>
      <c r="AL109" s="274"/>
      <c r="AM109" s="272" t="s">
        <v>65</v>
      </c>
      <c r="AN109" s="273"/>
      <c r="AO109" s="273"/>
      <c r="AP109" s="274"/>
      <c r="AQ109" s="697" t="s">
        <v>398</v>
      </c>
      <c r="AR109" s="698"/>
      <c r="AS109" s="698"/>
      <c r="AT109" s="699"/>
      <c r="AU109" s="697" t="s">
        <v>139</v>
      </c>
      <c r="AV109" s="698"/>
      <c r="AW109" s="698"/>
      <c r="AX109" s="700"/>
    </row>
    <row r="110" spans="1:50" ht="23.25" hidden="1" customHeight="1" x14ac:dyDescent="0.15">
      <c r="A110" s="278"/>
      <c r="B110" s="279"/>
      <c r="C110" s="279"/>
      <c r="D110" s="279"/>
      <c r="E110" s="279"/>
      <c r="F110" s="280"/>
      <c r="G110" s="95"/>
      <c r="H110" s="95"/>
      <c r="I110" s="95"/>
      <c r="J110" s="95"/>
      <c r="K110" s="95"/>
      <c r="L110" s="95"/>
      <c r="M110" s="95"/>
      <c r="N110" s="95"/>
      <c r="O110" s="95"/>
      <c r="P110" s="95"/>
      <c r="Q110" s="95"/>
      <c r="R110" s="95"/>
      <c r="S110" s="95"/>
      <c r="T110" s="95"/>
      <c r="U110" s="95"/>
      <c r="V110" s="95"/>
      <c r="W110" s="95"/>
      <c r="X110" s="182"/>
      <c r="Y110" s="701" t="s">
        <v>53</v>
      </c>
      <c r="Z110" s="702"/>
      <c r="AA110" s="703"/>
      <c r="AB110" s="704"/>
      <c r="AC110" s="705"/>
      <c r="AD110" s="706"/>
      <c r="AE110" s="684"/>
      <c r="AF110" s="684"/>
      <c r="AG110" s="684"/>
      <c r="AH110" s="684"/>
      <c r="AI110" s="684"/>
      <c r="AJ110" s="684"/>
      <c r="AK110" s="684"/>
      <c r="AL110" s="684"/>
      <c r="AM110" s="684"/>
      <c r="AN110" s="684"/>
      <c r="AO110" s="684"/>
      <c r="AP110" s="684"/>
      <c r="AQ110" s="331"/>
      <c r="AR110" s="332"/>
      <c r="AS110" s="332"/>
      <c r="AT110" s="333"/>
      <c r="AU110" s="331"/>
      <c r="AV110" s="332"/>
      <c r="AW110" s="332"/>
      <c r="AX110" s="333"/>
    </row>
    <row r="111" spans="1:50" ht="23.25" hidden="1" customHeight="1" x14ac:dyDescent="0.15">
      <c r="A111" s="281"/>
      <c r="B111" s="282"/>
      <c r="C111" s="282"/>
      <c r="D111" s="282"/>
      <c r="E111" s="282"/>
      <c r="F111" s="283"/>
      <c r="G111" s="164"/>
      <c r="H111" s="164"/>
      <c r="I111" s="164"/>
      <c r="J111" s="164"/>
      <c r="K111" s="164"/>
      <c r="L111" s="164"/>
      <c r="M111" s="164"/>
      <c r="N111" s="164"/>
      <c r="O111" s="164"/>
      <c r="P111" s="164"/>
      <c r="Q111" s="164"/>
      <c r="R111" s="164"/>
      <c r="S111" s="164"/>
      <c r="T111" s="164"/>
      <c r="U111" s="164"/>
      <c r="V111" s="164"/>
      <c r="W111" s="164"/>
      <c r="X111" s="186"/>
      <c r="Y111" s="707" t="s">
        <v>105</v>
      </c>
      <c r="Z111" s="708"/>
      <c r="AA111" s="709"/>
      <c r="AB111" s="328"/>
      <c r="AC111" s="329"/>
      <c r="AD111" s="330"/>
      <c r="AE111" s="684"/>
      <c r="AF111" s="684"/>
      <c r="AG111" s="684"/>
      <c r="AH111" s="684"/>
      <c r="AI111" s="684"/>
      <c r="AJ111" s="684"/>
      <c r="AK111" s="684"/>
      <c r="AL111" s="684"/>
      <c r="AM111" s="684"/>
      <c r="AN111" s="684"/>
      <c r="AO111" s="684"/>
      <c r="AP111" s="684"/>
      <c r="AQ111" s="331"/>
      <c r="AR111" s="332"/>
      <c r="AS111" s="332"/>
      <c r="AT111" s="333"/>
      <c r="AU111" s="710"/>
      <c r="AV111" s="711"/>
      <c r="AW111" s="711"/>
      <c r="AX111" s="712"/>
    </row>
    <row r="112" spans="1:50" ht="31.5" hidden="1" customHeight="1" x14ac:dyDescent="0.15">
      <c r="A112" s="284" t="s">
        <v>347</v>
      </c>
      <c r="B112" s="285"/>
      <c r="C112" s="285"/>
      <c r="D112" s="285"/>
      <c r="E112" s="285"/>
      <c r="F112" s="286"/>
      <c r="G112" s="292" t="s">
        <v>10</v>
      </c>
      <c r="H112" s="292"/>
      <c r="I112" s="292"/>
      <c r="J112" s="292"/>
      <c r="K112" s="292"/>
      <c r="L112" s="292"/>
      <c r="M112" s="292"/>
      <c r="N112" s="292"/>
      <c r="O112" s="292"/>
      <c r="P112" s="292"/>
      <c r="Q112" s="292"/>
      <c r="R112" s="292"/>
      <c r="S112" s="292"/>
      <c r="T112" s="292"/>
      <c r="U112" s="292"/>
      <c r="V112" s="292"/>
      <c r="W112" s="292"/>
      <c r="X112" s="293"/>
      <c r="Y112" s="380"/>
      <c r="Z112" s="381"/>
      <c r="AA112" s="382"/>
      <c r="AB112" s="272" t="s">
        <v>38</v>
      </c>
      <c r="AC112" s="273"/>
      <c r="AD112" s="274"/>
      <c r="AE112" s="272" t="s">
        <v>151</v>
      </c>
      <c r="AF112" s="273"/>
      <c r="AG112" s="273"/>
      <c r="AH112" s="274"/>
      <c r="AI112" s="272" t="s">
        <v>375</v>
      </c>
      <c r="AJ112" s="273"/>
      <c r="AK112" s="273"/>
      <c r="AL112" s="274"/>
      <c r="AM112" s="272" t="s">
        <v>65</v>
      </c>
      <c r="AN112" s="273"/>
      <c r="AO112" s="273"/>
      <c r="AP112" s="274"/>
      <c r="AQ112" s="697" t="s">
        <v>398</v>
      </c>
      <c r="AR112" s="698"/>
      <c r="AS112" s="698"/>
      <c r="AT112" s="699"/>
      <c r="AU112" s="697" t="s">
        <v>139</v>
      </c>
      <c r="AV112" s="698"/>
      <c r="AW112" s="698"/>
      <c r="AX112" s="700"/>
    </row>
    <row r="113" spans="1:50" ht="23.25" hidden="1" customHeight="1" x14ac:dyDescent="0.15">
      <c r="A113" s="278"/>
      <c r="B113" s="279"/>
      <c r="C113" s="279"/>
      <c r="D113" s="279"/>
      <c r="E113" s="279"/>
      <c r="F113" s="280"/>
      <c r="G113" s="95"/>
      <c r="H113" s="95"/>
      <c r="I113" s="95"/>
      <c r="J113" s="95"/>
      <c r="K113" s="95"/>
      <c r="L113" s="95"/>
      <c r="M113" s="95"/>
      <c r="N113" s="95"/>
      <c r="O113" s="95"/>
      <c r="P113" s="95"/>
      <c r="Q113" s="95"/>
      <c r="R113" s="95"/>
      <c r="S113" s="95"/>
      <c r="T113" s="95"/>
      <c r="U113" s="95"/>
      <c r="V113" s="95"/>
      <c r="W113" s="95"/>
      <c r="X113" s="182"/>
      <c r="Y113" s="701" t="s">
        <v>53</v>
      </c>
      <c r="Z113" s="702"/>
      <c r="AA113" s="703"/>
      <c r="AB113" s="704"/>
      <c r="AC113" s="705"/>
      <c r="AD113" s="706"/>
      <c r="AE113" s="684"/>
      <c r="AF113" s="684"/>
      <c r="AG113" s="684"/>
      <c r="AH113" s="684"/>
      <c r="AI113" s="684"/>
      <c r="AJ113" s="684"/>
      <c r="AK113" s="684"/>
      <c r="AL113" s="684"/>
      <c r="AM113" s="684"/>
      <c r="AN113" s="684"/>
      <c r="AO113" s="684"/>
      <c r="AP113" s="684"/>
      <c r="AQ113" s="331"/>
      <c r="AR113" s="332"/>
      <c r="AS113" s="332"/>
      <c r="AT113" s="333"/>
      <c r="AU113" s="331"/>
      <c r="AV113" s="332"/>
      <c r="AW113" s="332"/>
      <c r="AX113" s="333"/>
    </row>
    <row r="114" spans="1:50" ht="23.25" hidden="1" customHeight="1" x14ac:dyDescent="0.15">
      <c r="A114" s="281"/>
      <c r="B114" s="282"/>
      <c r="C114" s="282"/>
      <c r="D114" s="282"/>
      <c r="E114" s="282"/>
      <c r="F114" s="283"/>
      <c r="G114" s="164"/>
      <c r="H114" s="164"/>
      <c r="I114" s="164"/>
      <c r="J114" s="164"/>
      <c r="K114" s="164"/>
      <c r="L114" s="164"/>
      <c r="M114" s="164"/>
      <c r="N114" s="164"/>
      <c r="O114" s="164"/>
      <c r="P114" s="164"/>
      <c r="Q114" s="164"/>
      <c r="R114" s="164"/>
      <c r="S114" s="164"/>
      <c r="T114" s="164"/>
      <c r="U114" s="164"/>
      <c r="V114" s="164"/>
      <c r="W114" s="164"/>
      <c r="X114" s="186"/>
      <c r="Y114" s="707" t="s">
        <v>105</v>
      </c>
      <c r="Z114" s="708"/>
      <c r="AA114" s="709"/>
      <c r="AB114" s="328"/>
      <c r="AC114" s="329"/>
      <c r="AD114" s="330"/>
      <c r="AE114" s="684"/>
      <c r="AF114" s="684"/>
      <c r="AG114" s="684"/>
      <c r="AH114" s="684"/>
      <c r="AI114" s="684"/>
      <c r="AJ114" s="684"/>
      <c r="AK114" s="684"/>
      <c r="AL114" s="684"/>
      <c r="AM114" s="684"/>
      <c r="AN114" s="684"/>
      <c r="AO114" s="684"/>
      <c r="AP114" s="684"/>
      <c r="AQ114" s="331"/>
      <c r="AR114" s="332"/>
      <c r="AS114" s="332"/>
      <c r="AT114" s="333"/>
      <c r="AU114" s="331"/>
      <c r="AV114" s="332"/>
      <c r="AW114" s="332"/>
      <c r="AX114" s="333"/>
    </row>
    <row r="115" spans="1:50" ht="23.25" customHeight="1" x14ac:dyDescent="0.15">
      <c r="A115" s="287" t="s">
        <v>39</v>
      </c>
      <c r="B115" s="288"/>
      <c r="C115" s="288"/>
      <c r="D115" s="288"/>
      <c r="E115" s="288"/>
      <c r="F115" s="289"/>
      <c r="G115" s="273" t="s">
        <v>51</v>
      </c>
      <c r="H115" s="273"/>
      <c r="I115" s="273"/>
      <c r="J115" s="273"/>
      <c r="K115" s="273"/>
      <c r="L115" s="273"/>
      <c r="M115" s="273"/>
      <c r="N115" s="273"/>
      <c r="O115" s="273"/>
      <c r="P115" s="273"/>
      <c r="Q115" s="273"/>
      <c r="R115" s="273"/>
      <c r="S115" s="273"/>
      <c r="T115" s="273"/>
      <c r="U115" s="273"/>
      <c r="V115" s="273"/>
      <c r="W115" s="273"/>
      <c r="X115" s="274"/>
      <c r="Y115" s="694"/>
      <c r="Z115" s="695"/>
      <c r="AA115" s="696"/>
      <c r="AB115" s="272" t="s">
        <v>38</v>
      </c>
      <c r="AC115" s="273"/>
      <c r="AD115" s="274"/>
      <c r="AE115" s="272" t="s">
        <v>151</v>
      </c>
      <c r="AF115" s="273"/>
      <c r="AG115" s="273"/>
      <c r="AH115" s="274"/>
      <c r="AI115" s="272" t="s">
        <v>375</v>
      </c>
      <c r="AJ115" s="273"/>
      <c r="AK115" s="273"/>
      <c r="AL115" s="274"/>
      <c r="AM115" s="272" t="s">
        <v>65</v>
      </c>
      <c r="AN115" s="273"/>
      <c r="AO115" s="273"/>
      <c r="AP115" s="274"/>
      <c r="AQ115" s="678" t="s">
        <v>399</v>
      </c>
      <c r="AR115" s="679"/>
      <c r="AS115" s="679"/>
      <c r="AT115" s="679"/>
      <c r="AU115" s="679"/>
      <c r="AV115" s="679"/>
      <c r="AW115" s="679"/>
      <c r="AX115" s="680"/>
    </row>
    <row r="116" spans="1:50" ht="23.25" customHeight="1" x14ac:dyDescent="0.15">
      <c r="A116" s="258"/>
      <c r="B116" s="256"/>
      <c r="C116" s="256"/>
      <c r="D116" s="256"/>
      <c r="E116" s="256"/>
      <c r="F116" s="257"/>
      <c r="G116" s="262" t="s">
        <v>143</v>
      </c>
      <c r="H116" s="262"/>
      <c r="I116" s="262"/>
      <c r="J116" s="262"/>
      <c r="K116" s="262"/>
      <c r="L116" s="262"/>
      <c r="M116" s="262"/>
      <c r="N116" s="262"/>
      <c r="O116" s="262"/>
      <c r="P116" s="262"/>
      <c r="Q116" s="262"/>
      <c r="R116" s="262"/>
      <c r="S116" s="262"/>
      <c r="T116" s="262"/>
      <c r="U116" s="262"/>
      <c r="V116" s="262"/>
      <c r="W116" s="262"/>
      <c r="X116" s="262"/>
      <c r="Y116" s="681" t="s">
        <v>39</v>
      </c>
      <c r="Z116" s="682"/>
      <c r="AA116" s="683"/>
      <c r="AB116" s="328" t="s">
        <v>483</v>
      </c>
      <c r="AC116" s="329"/>
      <c r="AD116" s="330"/>
      <c r="AE116" s="684" t="s">
        <v>387</v>
      </c>
      <c r="AF116" s="684"/>
      <c r="AG116" s="684"/>
      <c r="AH116" s="684"/>
      <c r="AI116" s="684" t="s">
        <v>387</v>
      </c>
      <c r="AJ116" s="684"/>
      <c r="AK116" s="684"/>
      <c r="AL116" s="684"/>
      <c r="AM116" s="684" t="s">
        <v>387</v>
      </c>
      <c r="AN116" s="684"/>
      <c r="AO116" s="684"/>
      <c r="AP116" s="684"/>
      <c r="AQ116" s="331">
        <v>75</v>
      </c>
      <c r="AR116" s="332"/>
      <c r="AS116" s="332"/>
      <c r="AT116" s="332"/>
      <c r="AU116" s="332"/>
      <c r="AV116" s="332"/>
      <c r="AW116" s="332"/>
      <c r="AX116" s="418"/>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6" t="s">
        <v>86</v>
      </c>
      <c r="Z117" s="687"/>
      <c r="AA117" s="688"/>
      <c r="AB117" s="689" t="s">
        <v>235</v>
      </c>
      <c r="AC117" s="690"/>
      <c r="AD117" s="691"/>
      <c r="AE117" s="692" t="s">
        <v>387</v>
      </c>
      <c r="AF117" s="692"/>
      <c r="AG117" s="692"/>
      <c r="AH117" s="692"/>
      <c r="AI117" s="692" t="s">
        <v>387</v>
      </c>
      <c r="AJ117" s="692"/>
      <c r="AK117" s="692"/>
      <c r="AL117" s="692"/>
      <c r="AM117" s="692" t="s">
        <v>387</v>
      </c>
      <c r="AN117" s="692"/>
      <c r="AO117" s="692"/>
      <c r="AP117" s="692"/>
      <c r="AQ117" s="692" t="s">
        <v>493</v>
      </c>
      <c r="AR117" s="692"/>
      <c r="AS117" s="692"/>
      <c r="AT117" s="692"/>
      <c r="AU117" s="692"/>
      <c r="AV117" s="692"/>
      <c r="AW117" s="692"/>
      <c r="AX117" s="693"/>
    </row>
    <row r="118" spans="1:50" ht="23.25" hidden="1" customHeight="1" x14ac:dyDescent="0.15">
      <c r="A118" s="287" t="s">
        <v>39</v>
      </c>
      <c r="B118" s="288"/>
      <c r="C118" s="288"/>
      <c r="D118" s="288"/>
      <c r="E118" s="288"/>
      <c r="F118" s="289"/>
      <c r="G118" s="273" t="s">
        <v>51</v>
      </c>
      <c r="H118" s="273"/>
      <c r="I118" s="273"/>
      <c r="J118" s="273"/>
      <c r="K118" s="273"/>
      <c r="L118" s="273"/>
      <c r="M118" s="273"/>
      <c r="N118" s="273"/>
      <c r="O118" s="273"/>
      <c r="P118" s="273"/>
      <c r="Q118" s="273"/>
      <c r="R118" s="273"/>
      <c r="S118" s="273"/>
      <c r="T118" s="273"/>
      <c r="U118" s="273"/>
      <c r="V118" s="273"/>
      <c r="W118" s="273"/>
      <c r="X118" s="274"/>
      <c r="Y118" s="694"/>
      <c r="Z118" s="695"/>
      <c r="AA118" s="696"/>
      <c r="AB118" s="272" t="s">
        <v>38</v>
      </c>
      <c r="AC118" s="273"/>
      <c r="AD118" s="274"/>
      <c r="AE118" s="272" t="s">
        <v>151</v>
      </c>
      <c r="AF118" s="273"/>
      <c r="AG118" s="273"/>
      <c r="AH118" s="274"/>
      <c r="AI118" s="272" t="s">
        <v>375</v>
      </c>
      <c r="AJ118" s="273"/>
      <c r="AK118" s="273"/>
      <c r="AL118" s="274"/>
      <c r="AM118" s="272" t="s">
        <v>65</v>
      </c>
      <c r="AN118" s="273"/>
      <c r="AO118" s="273"/>
      <c r="AP118" s="274"/>
      <c r="AQ118" s="678" t="s">
        <v>399</v>
      </c>
      <c r="AR118" s="679"/>
      <c r="AS118" s="679"/>
      <c r="AT118" s="679"/>
      <c r="AU118" s="679"/>
      <c r="AV118" s="679"/>
      <c r="AW118" s="679"/>
      <c r="AX118" s="680"/>
    </row>
    <row r="119" spans="1:50" ht="23.25" hidden="1" customHeight="1" x14ac:dyDescent="0.15">
      <c r="A119" s="258"/>
      <c r="B119" s="256"/>
      <c r="C119" s="256"/>
      <c r="D119" s="256"/>
      <c r="E119" s="256"/>
      <c r="F119" s="257"/>
      <c r="G119" s="262" t="s">
        <v>354</v>
      </c>
      <c r="H119" s="262"/>
      <c r="I119" s="262"/>
      <c r="J119" s="262"/>
      <c r="K119" s="262"/>
      <c r="L119" s="262"/>
      <c r="M119" s="262"/>
      <c r="N119" s="262"/>
      <c r="O119" s="262"/>
      <c r="P119" s="262"/>
      <c r="Q119" s="262"/>
      <c r="R119" s="262"/>
      <c r="S119" s="262"/>
      <c r="T119" s="262"/>
      <c r="U119" s="262"/>
      <c r="V119" s="262"/>
      <c r="W119" s="262"/>
      <c r="X119" s="262"/>
      <c r="Y119" s="681" t="s">
        <v>39</v>
      </c>
      <c r="Z119" s="682"/>
      <c r="AA119" s="683"/>
      <c r="AB119" s="328"/>
      <c r="AC119" s="329"/>
      <c r="AD119" s="330"/>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6" t="s">
        <v>86</v>
      </c>
      <c r="Z120" s="687"/>
      <c r="AA120" s="688"/>
      <c r="AB120" s="689" t="s">
        <v>96</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row>
    <row r="121" spans="1:50" ht="23.25" hidden="1" customHeight="1" x14ac:dyDescent="0.15">
      <c r="A121" s="287" t="s">
        <v>39</v>
      </c>
      <c r="B121" s="288"/>
      <c r="C121" s="288"/>
      <c r="D121" s="288"/>
      <c r="E121" s="288"/>
      <c r="F121" s="289"/>
      <c r="G121" s="273" t="s">
        <v>51</v>
      </c>
      <c r="H121" s="273"/>
      <c r="I121" s="273"/>
      <c r="J121" s="273"/>
      <c r="K121" s="273"/>
      <c r="L121" s="273"/>
      <c r="M121" s="273"/>
      <c r="N121" s="273"/>
      <c r="O121" s="273"/>
      <c r="P121" s="273"/>
      <c r="Q121" s="273"/>
      <c r="R121" s="273"/>
      <c r="S121" s="273"/>
      <c r="T121" s="273"/>
      <c r="U121" s="273"/>
      <c r="V121" s="273"/>
      <c r="W121" s="273"/>
      <c r="X121" s="274"/>
      <c r="Y121" s="694"/>
      <c r="Z121" s="695"/>
      <c r="AA121" s="696"/>
      <c r="AB121" s="272" t="s">
        <v>38</v>
      </c>
      <c r="AC121" s="273"/>
      <c r="AD121" s="274"/>
      <c r="AE121" s="272" t="s">
        <v>151</v>
      </c>
      <c r="AF121" s="273"/>
      <c r="AG121" s="273"/>
      <c r="AH121" s="274"/>
      <c r="AI121" s="272" t="s">
        <v>375</v>
      </c>
      <c r="AJ121" s="273"/>
      <c r="AK121" s="273"/>
      <c r="AL121" s="274"/>
      <c r="AM121" s="272" t="s">
        <v>65</v>
      </c>
      <c r="AN121" s="273"/>
      <c r="AO121" s="273"/>
      <c r="AP121" s="274"/>
      <c r="AQ121" s="678" t="s">
        <v>399</v>
      </c>
      <c r="AR121" s="679"/>
      <c r="AS121" s="679"/>
      <c r="AT121" s="679"/>
      <c r="AU121" s="679"/>
      <c r="AV121" s="679"/>
      <c r="AW121" s="679"/>
      <c r="AX121" s="680"/>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81" t="s">
        <v>39</v>
      </c>
      <c r="Z122" s="682"/>
      <c r="AA122" s="683"/>
      <c r="AB122" s="328"/>
      <c r="AC122" s="329"/>
      <c r="AD122" s="330"/>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6" t="s">
        <v>86</v>
      </c>
      <c r="Z123" s="687"/>
      <c r="AA123" s="688"/>
      <c r="AB123" s="689" t="s">
        <v>96</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23.25" hidden="1" customHeight="1" x14ac:dyDescent="0.15">
      <c r="A124" s="287" t="s">
        <v>39</v>
      </c>
      <c r="B124" s="288"/>
      <c r="C124" s="288"/>
      <c r="D124" s="288"/>
      <c r="E124" s="288"/>
      <c r="F124" s="289"/>
      <c r="G124" s="273" t="s">
        <v>51</v>
      </c>
      <c r="H124" s="273"/>
      <c r="I124" s="273"/>
      <c r="J124" s="273"/>
      <c r="K124" s="273"/>
      <c r="L124" s="273"/>
      <c r="M124" s="273"/>
      <c r="N124" s="273"/>
      <c r="O124" s="273"/>
      <c r="P124" s="273"/>
      <c r="Q124" s="273"/>
      <c r="R124" s="273"/>
      <c r="S124" s="273"/>
      <c r="T124" s="273"/>
      <c r="U124" s="273"/>
      <c r="V124" s="273"/>
      <c r="W124" s="273"/>
      <c r="X124" s="274"/>
      <c r="Y124" s="694"/>
      <c r="Z124" s="695"/>
      <c r="AA124" s="696"/>
      <c r="AB124" s="272" t="s">
        <v>38</v>
      </c>
      <c r="AC124" s="273"/>
      <c r="AD124" s="274"/>
      <c r="AE124" s="272" t="s">
        <v>151</v>
      </c>
      <c r="AF124" s="273"/>
      <c r="AG124" s="273"/>
      <c r="AH124" s="274"/>
      <c r="AI124" s="272" t="s">
        <v>375</v>
      </c>
      <c r="AJ124" s="273"/>
      <c r="AK124" s="273"/>
      <c r="AL124" s="274"/>
      <c r="AM124" s="272" t="s">
        <v>65</v>
      </c>
      <c r="AN124" s="273"/>
      <c r="AO124" s="273"/>
      <c r="AP124" s="274"/>
      <c r="AQ124" s="678" t="s">
        <v>399</v>
      </c>
      <c r="AR124" s="679"/>
      <c r="AS124" s="679"/>
      <c r="AT124" s="679"/>
      <c r="AU124" s="679"/>
      <c r="AV124" s="679"/>
      <c r="AW124" s="679"/>
      <c r="AX124" s="680"/>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90"/>
      <c r="Y125" s="681" t="s">
        <v>39</v>
      </c>
      <c r="Z125" s="682"/>
      <c r="AA125" s="683"/>
      <c r="AB125" s="328"/>
      <c r="AC125" s="329"/>
      <c r="AD125" s="330"/>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1"/>
      <c r="Y126" s="686" t="s">
        <v>86</v>
      </c>
      <c r="Z126" s="687"/>
      <c r="AA126" s="688"/>
      <c r="AB126" s="689" t="s">
        <v>96</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23.25" hidden="1" customHeight="1" x14ac:dyDescent="0.15">
      <c r="A127" s="85" t="s">
        <v>39</v>
      </c>
      <c r="B127" s="256"/>
      <c r="C127" s="256"/>
      <c r="D127" s="256"/>
      <c r="E127" s="256"/>
      <c r="F127" s="257"/>
      <c r="G127" s="266" t="s">
        <v>51</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38</v>
      </c>
      <c r="AC127" s="266"/>
      <c r="AD127" s="267"/>
      <c r="AE127" s="272" t="s">
        <v>151</v>
      </c>
      <c r="AF127" s="273"/>
      <c r="AG127" s="273"/>
      <c r="AH127" s="274"/>
      <c r="AI127" s="272" t="s">
        <v>375</v>
      </c>
      <c r="AJ127" s="273"/>
      <c r="AK127" s="273"/>
      <c r="AL127" s="274"/>
      <c r="AM127" s="272" t="s">
        <v>65</v>
      </c>
      <c r="AN127" s="273"/>
      <c r="AO127" s="273"/>
      <c r="AP127" s="274"/>
      <c r="AQ127" s="678" t="s">
        <v>399</v>
      </c>
      <c r="AR127" s="679"/>
      <c r="AS127" s="679"/>
      <c r="AT127" s="679"/>
      <c r="AU127" s="679"/>
      <c r="AV127" s="679"/>
      <c r="AW127" s="679"/>
      <c r="AX127" s="680"/>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81" t="s">
        <v>39</v>
      </c>
      <c r="Z128" s="682"/>
      <c r="AA128" s="683"/>
      <c r="AB128" s="328"/>
      <c r="AC128" s="329"/>
      <c r="AD128" s="330"/>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6" t="s">
        <v>86</v>
      </c>
      <c r="Z129" s="687"/>
      <c r="AA129" s="688"/>
      <c r="AB129" s="689" t="s">
        <v>96</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45" customHeight="1" x14ac:dyDescent="0.15">
      <c r="A130" s="139" t="s">
        <v>187</v>
      </c>
      <c r="B130" s="140"/>
      <c r="C130" s="145" t="s">
        <v>266</v>
      </c>
      <c r="D130" s="140"/>
      <c r="E130" s="672" t="s">
        <v>302</v>
      </c>
      <c r="F130" s="673"/>
      <c r="G130" s="674" t="s">
        <v>486</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row>
    <row r="131" spans="1:50" ht="45" customHeight="1" x14ac:dyDescent="0.15">
      <c r="A131" s="141"/>
      <c r="B131" s="142"/>
      <c r="C131" s="146"/>
      <c r="D131" s="142"/>
      <c r="E131" s="661" t="s">
        <v>299</v>
      </c>
      <c r="F131" s="662"/>
      <c r="G131" s="185" t="s">
        <v>403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7"/>
    </row>
    <row r="132" spans="1:50" ht="18.75" customHeight="1" x14ac:dyDescent="0.15">
      <c r="A132" s="141"/>
      <c r="B132" s="142"/>
      <c r="C132" s="146"/>
      <c r="D132" s="142"/>
      <c r="E132" s="149" t="s">
        <v>267</v>
      </c>
      <c r="F132" s="150"/>
      <c r="G132" s="208" t="s">
        <v>277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151</v>
      </c>
      <c r="AF132" s="215"/>
      <c r="AG132" s="215"/>
      <c r="AH132" s="215"/>
      <c r="AI132" s="215" t="s">
        <v>375</v>
      </c>
      <c r="AJ132" s="215"/>
      <c r="AK132" s="215"/>
      <c r="AL132" s="215"/>
      <c r="AM132" s="215" t="s">
        <v>65</v>
      </c>
      <c r="AN132" s="215"/>
      <c r="AO132" s="215"/>
      <c r="AP132" s="214"/>
      <c r="AQ132" s="214" t="s">
        <v>260</v>
      </c>
      <c r="AR132" s="209"/>
      <c r="AS132" s="209"/>
      <c r="AT132" s="210"/>
      <c r="AU132" s="246" t="s">
        <v>281</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387</v>
      </c>
      <c r="AR133" s="249"/>
      <c r="AS133" s="172" t="s">
        <v>261</v>
      </c>
      <c r="AT133" s="173"/>
      <c r="AU133" s="194" t="s">
        <v>387</v>
      </c>
      <c r="AV133" s="194"/>
      <c r="AW133" s="172" t="s">
        <v>252</v>
      </c>
      <c r="AX133" s="202"/>
    </row>
    <row r="134" spans="1:50" ht="39.75" customHeight="1" x14ac:dyDescent="0.15">
      <c r="A134" s="141"/>
      <c r="B134" s="142"/>
      <c r="C134" s="146"/>
      <c r="D134" s="142"/>
      <c r="E134" s="146"/>
      <c r="F134" s="151"/>
      <c r="G134" s="181" t="s">
        <v>387</v>
      </c>
      <c r="H134" s="95"/>
      <c r="I134" s="95"/>
      <c r="J134" s="95"/>
      <c r="K134" s="95"/>
      <c r="L134" s="95"/>
      <c r="M134" s="95"/>
      <c r="N134" s="95"/>
      <c r="O134" s="95"/>
      <c r="P134" s="95"/>
      <c r="Q134" s="95"/>
      <c r="R134" s="95"/>
      <c r="S134" s="95"/>
      <c r="T134" s="95"/>
      <c r="U134" s="95"/>
      <c r="V134" s="95"/>
      <c r="W134" s="95"/>
      <c r="X134" s="182"/>
      <c r="Y134" s="203" t="s">
        <v>278</v>
      </c>
      <c r="Z134" s="204"/>
      <c r="AA134" s="205"/>
      <c r="AB134" s="241" t="s">
        <v>387</v>
      </c>
      <c r="AC134" s="195"/>
      <c r="AD134" s="195"/>
      <c r="AE134" s="238" t="s">
        <v>387</v>
      </c>
      <c r="AF134" s="264"/>
      <c r="AG134" s="264"/>
      <c r="AH134" s="265"/>
      <c r="AI134" s="238" t="s">
        <v>387</v>
      </c>
      <c r="AJ134" s="264"/>
      <c r="AK134" s="264"/>
      <c r="AL134" s="265"/>
      <c r="AM134" s="238" t="s">
        <v>387</v>
      </c>
      <c r="AN134" s="264"/>
      <c r="AO134" s="264"/>
      <c r="AP134" s="265"/>
      <c r="AQ134" s="238" t="s">
        <v>387</v>
      </c>
      <c r="AR134" s="192"/>
      <c r="AS134" s="192"/>
      <c r="AT134" s="192"/>
      <c r="AU134" s="238" t="s">
        <v>387</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387</v>
      </c>
      <c r="AC135" s="206"/>
      <c r="AD135" s="206"/>
      <c r="AE135" s="238" t="s">
        <v>387</v>
      </c>
      <c r="AF135" s="264"/>
      <c r="AG135" s="264"/>
      <c r="AH135" s="265"/>
      <c r="AI135" s="238" t="s">
        <v>387</v>
      </c>
      <c r="AJ135" s="264"/>
      <c r="AK135" s="264"/>
      <c r="AL135" s="265"/>
      <c r="AM135" s="238" t="s">
        <v>387</v>
      </c>
      <c r="AN135" s="264"/>
      <c r="AO135" s="264"/>
      <c r="AP135" s="265"/>
      <c r="AQ135" s="238" t="s">
        <v>387</v>
      </c>
      <c r="AR135" s="192"/>
      <c r="AS135" s="192"/>
      <c r="AT135" s="192"/>
      <c r="AU135" s="238" t="s">
        <v>387</v>
      </c>
      <c r="AV135" s="192"/>
      <c r="AW135" s="192"/>
      <c r="AX135" s="207"/>
    </row>
    <row r="136" spans="1:50" ht="18.75" hidden="1" customHeight="1" x14ac:dyDescent="0.15">
      <c r="A136" s="141"/>
      <c r="B136" s="142"/>
      <c r="C136" s="146"/>
      <c r="D136" s="142"/>
      <c r="E136" s="146"/>
      <c r="F136" s="151"/>
      <c r="G136" s="208" t="s">
        <v>277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151</v>
      </c>
      <c r="AF136" s="215"/>
      <c r="AG136" s="215"/>
      <c r="AH136" s="215"/>
      <c r="AI136" s="215" t="s">
        <v>375</v>
      </c>
      <c r="AJ136" s="215"/>
      <c r="AK136" s="215"/>
      <c r="AL136" s="215"/>
      <c r="AM136" s="215" t="s">
        <v>65</v>
      </c>
      <c r="AN136" s="215"/>
      <c r="AO136" s="215"/>
      <c r="AP136" s="214"/>
      <c r="AQ136" s="214" t="s">
        <v>260</v>
      </c>
      <c r="AR136" s="209"/>
      <c r="AS136" s="209"/>
      <c r="AT136" s="210"/>
      <c r="AU136" s="246" t="s">
        <v>281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261</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278</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277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151</v>
      </c>
      <c r="AF140" s="215"/>
      <c r="AG140" s="215"/>
      <c r="AH140" s="215"/>
      <c r="AI140" s="215" t="s">
        <v>375</v>
      </c>
      <c r="AJ140" s="215"/>
      <c r="AK140" s="215"/>
      <c r="AL140" s="215"/>
      <c r="AM140" s="215" t="s">
        <v>65</v>
      </c>
      <c r="AN140" s="215"/>
      <c r="AO140" s="215"/>
      <c r="AP140" s="214"/>
      <c r="AQ140" s="214" t="s">
        <v>260</v>
      </c>
      <c r="AR140" s="209"/>
      <c r="AS140" s="209"/>
      <c r="AT140" s="210"/>
      <c r="AU140" s="246" t="s">
        <v>281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261</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278</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277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151</v>
      </c>
      <c r="AF144" s="215"/>
      <c r="AG144" s="215"/>
      <c r="AH144" s="215"/>
      <c r="AI144" s="215" t="s">
        <v>375</v>
      </c>
      <c r="AJ144" s="215"/>
      <c r="AK144" s="215"/>
      <c r="AL144" s="215"/>
      <c r="AM144" s="215" t="s">
        <v>65</v>
      </c>
      <c r="AN144" s="215"/>
      <c r="AO144" s="215"/>
      <c r="AP144" s="214"/>
      <c r="AQ144" s="214" t="s">
        <v>260</v>
      </c>
      <c r="AR144" s="209"/>
      <c r="AS144" s="209"/>
      <c r="AT144" s="210"/>
      <c r="AU144" s="246" t="s">
        <v>281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261</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278</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277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151</v>
      </c>
      <c r="AF148" s="215"/>
      <c r="AG148" s="215"/>
      <c r="AH148" s="215"/>
      <c r="AI148" s="215" t="s">
        <v>375</v>
      </c>
      <c r="AJ148" s="215"/>
      <c r="AK148" s="215"/>
      <c r="AL148" s="215"/>
      <c r="AM148" s="215" t="s">
        <v>65</v>
      </c>
      <c r="AN148" s="215"/>
      <c r="AO148" s="215"/>
      <c r="AP148" s="214"/>
      <c r="AQ148" s="214" t="s">
        <v>260</v>
      </c>
      <c r="AR148" s="209"/>
      <c r="AS148" s="209"/>
      <c r="AT148" s="210"/>
      <c r="AU148" s="246" t="s">
        <v>281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261</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278</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342</v>
      </c>
      <c r="R152" s="169"/>
      <c r="S152" s="169"/>
      <c r="T152" s="169"/>
      <c r="U152" s="169"/>
      <c r="V152" s="169"/>
      <c r="W152" s="169"/>
      <c r="X152" s="169"/>
      <c r="Y152" s="169"/>
      <c r="Z152" s="169"/>
      <c r="AA152" s="169"/>
      <c r="AB152" s="217" t="s">
        <v>344</v>
      </c>
      <c r="AC152" s="169"/>
      <c r="AD152" s="170"/>
      <c r="AE152" s="177" t="s">
        <v>283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342</v>
      </c>
      <c r="R159" s="169"/>
      <c r="S159" s="169"/>
      <c r="T159" s="169"/>
      <c r="U159" s="169"/>
      <c r="V159" s="169"/>
      <c r="W159" s="169"/>
      <c r="X159" s="169"/>
      <c r="Y159" s="169"/>
      <c r="Z159" s="169"/>
      <c r="AA159" s="169"/>
      <c r="AB159" s="217" t="s">
        <v>344</v>
      </c>
      <c r="AC159" s="169"/>
      <c r="AD159" s="170"/>
      <c r="AE159" s="242" t="s">
        <v>283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342</v>
      </c>
      <c r="R166" s="169"/>
      <c r="S166" s="169"/>
      <c r="T166" s="169"/>
      <c r="U166" s="169"/>
      <c r="V166" s="169"/>
      <c r="W166" s="169"/>
      <c r="X166" s="169"/>
      <c r="Y166" s="169"/>
      <c r="Z166" s="169"/>
      <c r="AA166" s="169"/>
      <c r="AB166" s="217" t="s">
        <v>344</v>
      </c>
      <c r="AC166" s="169"/>
      <c r="AD166" s="170"/>
      <c r="AE166" s="242" t="s">
        <v>283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342</v>
      </c>
      <c r="R173" s="169"/>
      <c r="S173" s="169"/>
      <c r="T173" s="169"/>
      <c r="U173" s="169"/>
      <c r="V173" s="169"/>
      <c r="W173" s="169"/>
      <c r="X173" s="169"/>
      <c r="Y173" s="169"/>
      <c r="Z173" s="169"/>
      <c r="AA173" s="169"/>
      <c r="AB173" s="217" t="s">
        <v>344</v>
      </c>
      <c r="AC173" s="169"/>
      <c r="AD173" s="170"/>
      <c r="AE173" s="242" t="s">
        <v>283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342</v>
      </c>
      <c r="R180" s="169"/>
      <c r="S180" s="169"/>
      <c r="T180" s="169"/>
      <c r="U180" s="169"/>
      <c r="V180" s="169"/>
      <c r="W180" s="169"/>
      <c r="X180" s="169"/>
      <c r="Y180" s="169"/>
      <c r="Z180" s="169"/>
      <c r="AA180" s="169"/>
      <c r="AB180" s="217" t="s">
        <v>344</v>
      </c>
      <c r="AC180" s="169"/>
      <c r="AD180" s="170"/>
      <c r="AE180" s="242" t="s">
        <v>283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9" t="s">
        <v>284</v>
      </c>
      <c r="AF184" s="669"/>
      <c r="AG184" s="669"/>
      <c r="AH184" s="669"/>
      <c r="AI184" s="669"/>
      <c r="AJ184" s="669"/>
      <c r="AK184" s="669"/>
      <c r="AL184" s="669"/>
      <c r="AM184" s="669"/>
      <c r="AN184" s="669"/>
      <c r="AO184" s="669"/>
      <c r="AP184" s="669"/>
      <c r="AQ184" s="669"/>
      <c r="AR184" s="669"/>
      <c r="AS184" s="669"/>
      <c r="AT184" s="669"/>
      <c r="AU184" s="669"/>
      <c r="AV184" s="669"/>
      <c r="AW184" s="669"/>
      <c r="AX184" s="67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0" t="s">
        <v>307</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row>
    <row r="188" spans="1:50" ht="24.75" customHeight="1" x14ac:dyDescent="0.15">
      <c r="A188" s="141"/>
      <c r="B188" s="142"/>
      <c r="C188" s="146"/>
      <c r="D188" s="142"/>
      <c r="E188" s="94" t="s">
        <v>487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2" t="s">
        <v>302</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row>
    <row r="191" spans="1:50" ht="45" hidden="1" customHeight="1" x14ac:dyDescent="0.15">
      <c r="A191" s="141"/>
      <c r="B191" s="142"/>
      <c r="C191" s="146"/>
      <c r="D191" s="142"/>
      <c r="E191" s="661" t="s">
        <v>299</v>
      </c>
      <c r="F191" s="662"/>
      <c r="G191" s="18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7"/>
    </row>
    <row r="192" spans="1:50" ht="18.75" hidden="1" customHeight="1" x14ac:dyDescent="0.15">
      <c r="A192" s="141"/>
      <c r="B192" s="142"/>
      <c r="C192" s="146"/>
      <c r="D192" s="142"/>
      <c r="E192" s="149" t="s">
        <v>267</v>
      </c>
      <c r="F192" s="150"/>
      <c r="G192" s="208" t="s">
        <v>277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151</v>
      </c>
      <c r="AF192" s="215"/>
      <c r="AG192" s="215"/>
      <c r="AH192" s="215"/>
      <c r="AI192" s="215" t="s">
        <v>375</v>
      </c>
      <c r="AJ192" s="215"/>
      <c r="AK192" s="215"/>
      <c r="AL192" s="215"/>
      <c r="AM192" s="215" t="s">
        <v>65</v>
      </c>
      <c r="AN192" s="215"/>
      <c r="AO192" s="215"/>
      <c r="AP192" s="214"/>
      <c r="AQ192" s="214" t="s">
        <v>260</v>
      </c>
      <c r="AR192" s="209"/>
      <c r="AS192" s="209"/>
      <c r="AT192" s="210"/>
      <c r="AU192" s="246" t="s">
        <v>281</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261</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278</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277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151</v>
      </c>
      <c r="AF196" s="215"/>
      <c r="AG196" s="215"/>
      <c r="AH196" s="215"/>
      <c r="AI196" s="215" t="s">
        <v>375</v>
      </c>
      <c r="AJ196" s="215"/>
      <c r="AK196" s="215"/>
      <c r="AL196" s="215"/>
      <c r="AM196" s="215" t="s">
        <v>65</v>
      </c>
      <c r="AN196" s="215"/>
      <c r="AO196" s="215"/>
      <c r="AP196" s="214"/>
      <c r="AQ196" s="214" t="s">
        <v>260</v>
      </c>
      <c r="AR196" s="209"/>
      <c r="AS196" s="209"/>
      <c r="AT196" s="210"/>
      <c r="AU196" s="246" t="s">
        <v>281</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261</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278</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277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151</v>
      </c>
      <c r="AF200" s="215"/>
      <c r="AG200" s="215"/>
      <c r="AH200" s="215"/>
      <c r="AI200" s="215" t="s">
        <v>375</v>
      </c>
      <c r="AJ200" s="215"/>
      <c r="AK200" s="215"/>
      <c r="AL200" s="215"/>
      <c r="AM200" s="215" t="s">
        <v>65</v>
      </c>
      <c r="AN200" s="215"/>
      <c r="AO200" s="215"/>
      <c r="AP200" s="214"/>
      <c r="AQ200" s="214" t="s">
        <v>260</v>
      </c>
      <c r="AR200" s="209"/>
      <c r="AS200" s="209"/>
      <c r="AT200" s="210"/>
      <c r="AU200" s="246" t="s">
        <v>281</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261</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278</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277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151</v>
      </c>
      <c r="AF204" s="215"/>
      <c r="AG204" s="215"/>
      <c r="AH204" s="215"/>
      <c r="AI204" s="215" t="s">
        <v>375</v>
      </c>
      <c r="AJ204" s="215"/>
      <c r="AK204" s="215"/>
      <c r="AL204" s="215"/>
      <c r="AM204" s="215" t="s">
        <v>65</v>
      </c>
      <c r="AN204" s="215"/>
      <c r="AO204" s="215"/>
      <c r="AP204" s="214"/>
      <c r="AQ204" s="214" t="s">
        <v>260</v>
      </c>
      <c r="AR204" s="209"/>
      <c r="AS204" s="209"/>
      <c r="AT204" s="210"/>
      <c r="AU204" s="246" t="s">
        <v>281</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261</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278</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277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151</v>
      </c>
      <c r="AF208" s="215"/>
      <c r="AG208" s="215"/>
      <c r="AH208" s="215"/>
      <c r="AI208" s="215" t="s">
        <v>375</v>
      </c>
      <c r="AJ208" s="215"/>
      <c r="AK208" s="215"/>
      <c r="AL208" s="215"/>
      <c r="AM208" s="215" t="s">
        <v>65</v>
      </c>
      <c r="AN208" s="215"/>
      <c r="AO208" s="215"/>
      <c r="AP208" s="214"/>
      <c r="AQ208" s="214" t="s">
        <v>260</v>
      </c>
      <c r="AR208" s="209"/>
      <c r="AS208" s="209"/>
      <c r="AT208" s="210"/>
      <c r="AU208" s="246" t="s">
        <v>281</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261</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278</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342</v>
      </c>
      <c r="R212" s="169"/>
      <c r="S212" s="169"/>
      <c r="T212" s="169"/>
      <c r="U212" s="169"/>
      <c r="V212" s="169"/>
      <c r="W212" s="169"/>
      <c r="X212" s="169"/>
      <c r="Y212" s="169"/>
      <c r="Z212" s="169"/>
      <c r="AA212" s="169"/>
      <c r="AB212" s="217" t="s">
        <v>344</v>
      </c>
      <c r="AC212" s="169"/>
      <c r="AD212" s="170"/>
      <c r="AE212" s="177" t="s">
        <v>283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342</v>
      </c>
      <c r="R219" s="169"/>
      <c r="S219" s="169"/>
      <c r="T219" s="169"/>
      <c r="U219" s="169"/>
      <c r="V219" s="169"/>
      <c r="W219" s="169"/>
      <c r="X219" s="169"/>
      <c r="Y219" s="169"/>
      <c r="Z219" s="169"/>
      <c r="AA219" s="169"/>
      <c r="AB219" s="217" t="s">
        <v>344</v>
      </c>
      <c r="AC219" s="169"/>
      <c r="AD219" s="170"/>
      <c r="AE219" s="242" t="s">
        <v>283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342</v>
      </c>
      <c r="R226" s="169"/>
      <c r="S226" s="169"/>
      <c r="T226" s="169"/>
      <c r="U226" s="169"/>
      <c r="V226" s="169"/>
      <c r="W226" s="169"/>
      <c r="X226" s="169"/>
      <c r="Y226" s="169"/>
      <c r="Z226" s="169"/>
      <c r="AA226" s="169"/>
      <c r="AB226" s="217" t="s">
        <v>344</v>
      </c>
      <c r="AC226" s="169"/>
      <c r="AD226" s="170"/>
      <c r="AE226" s="242" t="s">
        <v>283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342</v>
      </c>
      <c r="R233" s="169"/>
      <c r="S233" s="169"/>
      <c r="T233" s="169"/>
      <c r="U233" s="169"/>
      <c r="V233" s="169"/>
      <c r="W233" s="169"/>
      <c r="X233" s="169"/>
      <c r="Y233" s="169"/>
      <c r="Z233" s="169"/>
      <c r="AA233" s="169"/>
      <c r="AB233" s="217" t="s">
        <v>344</v>
      </c>
      <c r="AC233" s="169"/>
      <c r="AD233" s="170"/>
      <c r="AE233" s="242" t="s">
        <v>283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342</v>
      </c>
      <c r="R240" s="169"/>
      <c r="S240" s="169"/>
      <c r="T240" s="169"/>
      <c r="U240" s="169"/>
      <c r="V240" s="169"/>
      <c r="W240" s="169"/>
      <c r="X240" s="169"/>
      <c r="Y240" s="169"/>
      <c r="Z240" s="169"/>
      <c r="AA240" s="169"/>
      <c r="AB240" s="217" t="s">
        <v>344</v>
      </c>
      <c r="AC240" s="169"/>
      <c r="AD240" s="170"/>
      <c r="AE240" s="242" t="s">
        <v>283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9" t="s">
        <v>284</v>
      </c>
      <c r="AF244" s="669"/>
      <c r="AG244" s="669"/>
      <c r="AH244" s="669"/>
      <c r="AI244" s="669"/>
      <c r="AJ244" s="669"/>
      <c r="AK244" s="669"/>
      <c r="AL244" s="669"/>
      <c r="AM244" s="669"/>
      <c r="AN244" s="669"/>
      <c r="AO244" s="669"/>
      <c r="AP244" s="669"/>
      <c r="AQ244" s="669"/>
      <c r="AR244" s="669"/>
      <c r="AS244" s="669"/>
      <c r="AT244" s="669"/>
      <c r="AU244" s="669"/>
      <c r="AV244" s="669"/>
      <c r="AW244" s="669"/>
      <c r="AX244" s="67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0" t="s">
        <v>307</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2" t="s">
        <v>302</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row>
    <row r="251" spans="1:50" ht="45" hidden="1" customHeight="1" x14ac:dyDescent="0.15">
      <c r="A251" s="141"/>
      <c r="B251" s="142"/>
      <c r="C251" s="146"/>
      <c r="D251" s="142"/>
      <c r="E251" s="661" t="s">
        <v>299</v>
      </c>
      <c r="F251" s="662"/>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7"/>
    </row>
    <row r="252" spans="1:50" ht="18.75" hidden="1" customHeight="1" x14ac:dyDescent="0.15">
      <c r="A252" s="141"/>
      <c r="B252" s="142"/>
      <c r="C252" s="146"/>
      <c r="D252" s="142"/>
      <c r="E252" s="149" t="s">
        <v>267</v>
      </c>
      <c r="F252" s="150"/>
      <c r="G252" s="208" t="s">
        <v>277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151</v>
      </c>
      <c r="AF252" s="215"/>
      <c r="AG252" s="215"/>
      <c r="AH252" s="215"/>
      <c r="AI252" s="215" t="s">
        <v>375</v>
      </c>
      <c r="AJ252" s="215"/>
      <c r="AK252" s="215"/>
      <c r="AL252" s="215"/>
      <c r="AM252" s="215" t="s">
        <v>65</v>
      </c>
      <c r="AN252" s="215"/>
      <c r="AO252" s="215"/>
      <c r="AP252" s="214"/>
      <c r="AQ252" s="214" t="s">
        <v>260</v>
      </c>
      <c r="AR252" s="209"/>
      <c r="AS252" s="209"/>
      <c r="AT252" s="210"/>
      <c r="AU252" s="246" t="s">
        <v>281</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261</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278</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277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151</v>
      </c>
      <c r="AF256" s="215"/>
      <c r="AG256" s="215"/>
      <c r="AH256" s="215"/>
      <c r="AI256" s="215" t="s">
        <v>375</v>
      </c>
      <c r="AJ256" s="215"/>
      <c r="AK256" s="215"/>
      <c r="AL256" s="215"/>
      <c r="AM256" s="215" t="s">
        <v>65</v>
      </c>
      <c r="AN256" s="215"/>
      <c r="AO256" s="215"/>
      <c r="AP256" s="214"/>
      <c r="AQ256" s="214" t="s">
        <v>260</v>
      </c>
      <c r="AR256" s="209"/>
      <c r="AS256" s="209"/>
      <c r="AT256" s="210"/>
      <c r="AU256" s="246" t="s">
        <v>281</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261</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278</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277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151</v>
      </c>
      <c r="AF260" s="215"/>
      <c r="AG260" s="215"/>
      <c r="AH260" s="215"/>
      <c r="AI260" s="215" t="s">
        <v>375</v>
      </c>
      <c r="AJ260" s="215"/>
      <c r="AK260" s="215"/>
      <c r="AL260" s="215"/>
      <c r="AM260" s="215" t="s">
        <v>65</v>
      </c>
      <c r="AN260" s="215"/>
      <c r="AO260" s="215"/>
      <c r="AP260" s="214"/>
      <c r="AQ260" s="214" t="s">
        <v>260</v>
      </c>
      <c r="AR260" s="209"/>
      <c r="AS260" s="209"/>
      <c r="AT260" s="210"/>
      <c r="AU260" s="246" t="s">
        <v>281</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261</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278</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277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151</v>
      </c>
      <c r="AF264" s="215"/>
      <c r="AG264" s="215"/>
      <c r="AH264" s="215"/>
      <c r="AI264" s="215" t="s">
        <v>375</v>
      </c>
      <c r="AJ264" s="215"/>
      <c r="AK264" s="215"/>
      <c r="AL264" s="215"/>
      <c r="AM264" s="215" t="s">
        <v>65</v>
      </c>
      <c r="AN264" s="215"/>
      <c r="AO264" s="215"/>
      <c r="AP264" s="214"/>
      <c r="AQ264" s="177" t="s">
        <v>260</v>
      </c>
      <c r="AR264" s="169"/>
      <c r="AS264" s="169"/>
      <c r="AT264" s="170"/>
      <c r="AU264" s="199" t="s">
        <v>281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261</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278</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277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151</v>
      </c>
      <c r="AF268" s="215"/>
      <c r="AG268" s="215"/>
      <c r="AH268" s="215"/>
      <c r="AI268" s="215" t="s">
        <v>375</v>
      </c>
      <c r="AJ268" s="215"/>
      <c r="AK268" s="215"/>
      <c r="AL268" s="215"/>
      <c r="AM268" s="215" t="s">
        <v>65</v>
      </c>
      <c r="AN268" s="215"/>
      <c r="AO268" s="215"/>
      <c r="AP268" s="214"/>
      <c r="AQ268" s="214" t="s">
        <v>260</v>
      </c>
      <c r="AR268" s="209"/>
      <c r="AS268" s="209"/>
      <c r="AT268" s="210"/>
      <c r="AU268" s="246" t="s">
        <v>281</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261</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278</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342</v>
      </c>
      <c r="R272" s="169"/>
      <c r="S272" s="169"/>
      <c r="T272" s="169"/>
      <c r="U272" s="169"/>
      <c r="V272" s="169"/>
      <c r="W272" s="169"/>
      <c r="X272" s="169"/>
      <c r="Y272" s="169"/>
      <c r="Z272" s="169"/>
      <c r="AA272" s="169"/>
      <c r="AB272" s="217" t="s">
        <v>344</v>
      </c>
      <c r="AC272" s="169"/>
      <c r="AD272" s="170"/>
      <c r="AE272" s="177" t="s">
        <v>283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342</v>
      </c>
      <c r="R279" s="169"/>
      <c r="S279" s="169"/>
      <c r="T279" s="169"/>
      <c r="U279" s="169"/>
      <c r="V279" s="169"/>
      <c r="W279" s="169"/>
      <c r="X279" s="169"/>
      <c r="Y279" s="169"/>
      <c r="Z279" s="169"/>
      <c r="AA279" s="169"/>
      <c r="AB279" s="217" t="s">
        <v>344</v>
      </c>
      <c r="AC279" s="169"/>
      <c r="AD279" s="170"/>
      <c r="AE279" s="242" t="s">
        <v>283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342</v>
      </c>
      <c r="R286" s="169"/>
      <c r="S286" s="169"/>
      <c r="T286" s="169"/>
      <c r="U286" s="169"/>
      <c r="V286" s="169"/>
      <c r="W286" s="169"/>
      <c r="X286" s="169"/>
      <c r="Y286" s="169"/>
      <c r="Z286" s="169"/>
      <c r="AA286" s="169"/>
      <c r="AB286" s="217" t="s">
        <v>344</v>
      </c>
      <c r="AC286" s="169"/>
      <c r="AD286" s="170"/>
      <c r="AE286" s="242" t="s">
        <v>283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342</v>
      </c>
      <c r="R293" s="169"/>
      <c r="S293" s="169"/>
      <c r="T293" s="169"/>
      <c r="U293" s="169"/>
      <c r="V293" s="169"/>
      <c r="W293" s="169"/>
      <c r="X293" s="169"/>
      <c r="Y293" s="169"/>
      <c r="Z293" s="169"/>
      <c r="AA293" s="169"/>
      <c r="AB293" s="217" t="s">
        <v>344</v>
      </c>
      <c r="AC293" s="169"/>
      <c r="AD293" s="170"/>
      <c r="AE293" s="242" t="s">
        <v>283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342</v>
      </c>
      <c r="R300" s="169"/>
      <c r="S300" s="169"/>
      <c r="T300" s="169"/>
      <c r="U300" s="169"/>
      <c r="V300" s="169"/>
      <c r="W300" s="169"/>
      <c r="X300" s="169"/>
      <c r="Y300" s="169"/>
      <c r="Z300" s="169"/>
      <c r="AA300" s="169"/>
      <c r="AB300" s="217" t="s">
        <v>344</v>
      </c>
      <c r="AC300" s="169"/>
      <c r="AD300" s="170"/>
      <c r="AE300" s="242" t="s">
        <v>283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9" t="s">
        <v>284</v>
      </c>
      <c r="AF304" s="669"/>
      <c r="AG304" s="669"/>
      <c r="AH304" s="669"/>
      <c r="AI304" s="669"/>
      <c r="AJ304" s="669"/>
      <c r="AK304" s="669"/>
      <c r="AL304" s="669"/>
      <c r="AM304" s="669"/>
      <c r="AN304" s="669"/>
      <c r="AO304" s="669"/>
      <c r="AP304" s="669"/>
      <c r="AQ304" s="669"/>
      <c r="AR304" s="669"/>
      <c r="AS304" s="669"/>
      <c r="AT304" s="669"/>
      <c r="AU304" s="669"/>
      <c r="AV304" s="669"/>
      <c r="AW304" s="669"/>
      <c r="AX304" s="67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0" t="s">
        <v>307</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2" t="s">
        <v>302</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row>
    <row r="311" spans="1:50" ht="45" hidden="1" customHeight="1" x14ac:dyDescent="0.15">
      <c r="A311" s="141"/>
      <c r="B311" s="142"/>
      <c r="C311" s="146"/>
      <c r="D311" s="142"/>
      <c r="E311" s="661" t="s">
        <v>299</v>
      </c>
      <c r="F311" s="662"/>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7"/>
    </row>
    <row r="312" spans="1:50" ht="18.75" hidden="1" customHeight="1" x14ac:dyDescent="0.15">
      <c r="A312" s="141"/>
      <c r="B312" s="142"/>
      <c r="C312" s="146"/>
      <c r="D312" s="142"/>
      <c r="E312" s="149" t="s">
        <v>267</v>
      </c>
      <c r="F312" s="150"/>
      <c r="G312" s="208" t="s">
        <v>277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151</v>
      </c>
      <c r="AF312" s="215"/>
      <c r="AG312" s="215"/>
      <c r="AH312" s="215"/>
      <c r="AI312" s="215" t="s">
        <v>375</v>
      </c>
      <c r="AJ312" s="215"/>
      <c r="AK312" s="215"/>
      <c r="AL312" s="215"/>
      <c r="AM312" s="215" t="s">
        <v>65</v>
      </c>
      <c r="AN312" s="215"/>
      <c r="AO312" s="215"/>
      <c r="AP312" s="214"/>
      <c r="AQ312" s="214" t="s">
        <v>260</v>
      </c>
      <c r="AR312" s="209"/>
      <c r="AS312" s="209"/>
      <c r="AT312" s="210"/>
      <c r="AU312" s="246" t="s">
        <v>281</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261</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278</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277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151</v>
      </c>
      <c r="AF316" s="215"/>
      <c r="AG316" s="215"/>
      <c r="AH316" s="215"/>
      <c r="AI316" s="215" t="s">
        <v>375</v>
      </c>
      <c r="AJ316" s="215"/>
      <c r="AK316" s="215"/>
      <c r="AL316" s="215"/>
      <c r="AM316" s="215" t="s">
        <v>65</v>
      </c>
      <c r="AN316" s="215"/>
      <c r="AO316" s="215"/>
      <c r="AP316" s="214"/>
      <c r="AQ316" s="214" t="s">
        <v>260</v>
      </c>
      <c r="AR316" s="209"/>
      <c r="AS316" s="209"/>
      <c r="AT316" s="210"/>
      <c r="AU316" s="246" t="s">
        <v>281</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261</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278</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277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151</v>
      </c>
      <c r="AF320" s="215"/>
      <c r="AG320" s="215"/>
      <c r="AH320" s="215"/>
      <c r="AI320" s="215" t="s">
        <v>375</v>
      </c>
      <c r="AJ320" s="215"/>
      <c r="AK320" s="215"/>
      <c r="AL320" s="215"/>
      <c r="AM320" s="215" t="s">
        <v>65</v>
      </c>
      <c r="AN320" s="215"/>
      <c r="AO320" s="215"/>
      <c r="AP320" s="214"/>
      <c r="AQ320" s="214" t="s">
        <v>260</v>
      </c>
      <c r="AR320" s="209"/>
      <c r="AS320" s="209"/>
      <c r="AT320" s="210"/>
      <c r="AU320" s="246" t="s">
        <v>281</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261</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278</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277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151</v>
      </c>
      <c r="AF324" s="215"/>
      <c r="AG324" s="215"/>
      <c r="AH324" s="215"/>
      <c r="AI324" s="215" t="s">
        <v>375</v>
      </c>
      <c r="AJ324" s="215"/>
      <c r="AK324" s="215"/>
      <c r="AL324" s="215"/>
      <c r="AM324" s="215" t="s">
        <v>65</v>
      </c>
      <c r="AN324" s="215"/>
      <c r="AO324" s="215"/>
      <c r="AP324" s="214"/>
      <c r="AQ324" s="214" t="s">
        <v>260</v>
      </c>
      <c r="AR324" s="209"/>
      <c r="AS324" s="209"/>
      <c r="AT324" s="210"/>
      <c r="AU324" s="246" t="s">
        <v>281</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261</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278</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277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151</v>
      </c>
      <c r="AF328" s="215"/>
      <c r="AG328" s="215"/>
      <c r="AH328" s="215"/>
      <c r="AI328" s="215" t="s">
        <v>375</v>
      </c>
      <c r="AJ328" s="215"/>
      <c r="AK328" s="215"/>
      <c r="AL328" s="215"/>
      <c r="AM328" s="215" t="s">
        <v>65</v>
      </c>
      <c r="AN328" s="215"/>
      <c r="AO328" s="215"/>
      <c r="AP328" s="214"/>
      <c r="AQ328" s="214" t="s">
        <v>260</v>
      </c>
      <c r="AR328" s="209"/>
      <c r="AS328" s="209"/>
      <c r="AT328" s="210"/>
      <c r="AU328" s="246" t="s">
        <v>281</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261</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278</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342</v>
      </c>
      <c r="R332" s="169"/>
      <c r="S332" s="169"/>
      <c r="T332" s="169"/>
      <c r="U332" s="169"/>
      <c r="V332" s="169"/>
      <c r="W332" s="169"/>
      <c r="X332" s="169"/>
      <c r="Y332" s="169"/>
      <c r="Z332" s="169"/>
      <c r="AA332" s="169"/>
      <c r="AB332" s="217" t="s">
        <v>344</v>
      </c>
      <c r="AC332" s="169"/>
      <c r="AD332" s="170"/>
      <c r="AE332" s="177" t="s">
        <v>283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342</v>
      </c>
      <c r="R339" s="169"/>
      <c r="S339" s="169"/>
      <c r="T339" s="169"/>
      <c r="U339" s="169"/>
      <c r="V339" s="169"/>
      <c r="W339" s="169"/>
      <c r="X339" s="169"/>
      <c r="Y339" s="169"/>
      <c r="Z339" s="169"/>
      <c r="AA339" s="169"/>
      <c r="AB339" s="217" t="s">
        <v>344</v>
      </c>
      <c r="AC339" s="169"/>
      <c r="AD339" s="170"/>
      <c r="AE339" s="242" t="s">
        <v>283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342</v>
      </c>
      <c r="R346" s="169"/>
      <c r="S346" s="169"/>
      <c r="T346" s="169"/>
      <c r="U346" s="169"/>
      <c r="V346" s="169"/>
      <c r="W346" s="169"/>
      <c r="X346" s="169"/>
      <c r="Y346" s="169"/>
      <c r="Z346" s="169"/>
      <c r="AA346" s="169"/>
      <c r="AB346" s="217" t="s">
        <v>344</v>
      </c>
      <c r="AC346" s="169"/>
      <c r="AD346" s="170"/>
      <c r="AE346" s="242" t="s">
        <v>283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342</v>
      </c>
      <c r="R353" s="169"/>
      <c r="S353" s="169"/>
      <c r="T353" s="169"/>
      <c r="U353" s="169"/>
      <c r="V353" s="169"/>
      <c r="W353" s="169"/>
      <c r="X353" s="169"/>
      <c r="Y353" s="169"/>
      <c r="Z353" s="169"/>
      <c r="AA353" s="169"/>
      <c r="AB353" s="217" t="s">
        <v>344</v>
      </c>
      <c r="AC353" s="169"/>
      <c r="AD353" s="170"/>
      <c r="AE353" s="242" t="s">
        <v>283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342</v>
      </c>
      <c r="R360" s="169"/>
      <c r="S360" s="169"/>
      <c r="T360" s="169"/>
      <c r="U360" s="169"/>
      <c r="V360" s="169"/>
      <c r="W360" s="169"/>
      <c r="X360" s="169"/>
      <c r="Y360" s="169"/>
      <c r="Z360" s="169"/>
      <c r="AA360" s="169"/>
      <c r="AB360" s="217" t="s">
        <v>344</v>
      </c>
      <c r="AC360" s="169"/>
      <c r="AD360" s="170"/>
      <c r="AE360" s="242" t="s">
        <v>283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9" t="s">
        <v>284</v>
      </c>
      <c r="AF364" s="669"/>
      <c r="AG364" s="669"/>
      <c r="AH364" s="669"/>
      <c r="AI364" s="669"/>
      <c r="AJ364" s="669"/>
      <c r="AK364" s="669"/>
      <c r="AL364" s="669"/>
      <c r="AM364" s="669"/>
      <c r="AN364" s="669"/>
      <c r="AO364" s="669"/>
      <c r="AP364" s="669"/>
      <c r="AQ364" s="669"/>
      <c r="AR364" s="669"/>
      <c r="AS364" s="669"/>
      <c r="AT364" s="669"/>
      <c r="AU364" s="669"/>
      <c r="AV364" s="669"/>
      <c r="AW364" s="669"/>
      <c r="AX364" s="67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0" t="s">
        <v>307</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2" t="s">
        <v>302</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row>
    <row r="371" spans="1:50" ht="45" hidden="1" customHeight="1" x14ac:dyDescent="0.15">
      <c r="A371" s="141"/>
      <c r="B371" s="142"/>
      <c r="C371" s="146"/>
      <c r="D371" s="142"/>
      <c r="E371" s="661" t="s">
        <v>299</v>
      </c>
      <c r="F371" s="662"/>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7"/>
    </row>
    <row r="372" spans="1:50" ht="18.75" hidden="1" customHeight="1" x14ac:dyDescent="0.15">
      <c r="A372" s="141"/>
      <c r="B372" s="142"/>
      <c r="C372" s="146"/>
      <c r="D372" s="142"/>
      <c r="E372" s="149" t="s">
        <v>267</v>
      </c>
      <c r="F372" s="150"/>
      <c r="G372" s="208" t="s">
        <v>277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151</v>
      </c>
      <c r="AF372" s="215"/>
      <c r="AG372" s="215"/>
      <c r="AH372" s="215"/>
      <c r="AI372" s="215" t="s">
        <v>375</v>
      </c>
      <c r="AJ372" s="215"/>
      <c r="AK372" s="215"/>
      <c r="AL372" s="215"/>
      <c r="AM372" s="215" t="s">
        <v>65</v>
      </c>
      <c r="AN372" s="215"/>
      <c r="AO372" s="215"/>
      <c r="AP372" s="214"/>
      <c r="AQ372" s="214" t="s">
        <v>260</v>
      </c>
      <c r="AR372" s="209"/>
      <c r="AS372" s="209"/>
      <c r="AT372" s="210"/>
      <c r="AU372" s="246" t="s">
        <v>281</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261</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278</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277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151</v>
      </c>
      <c r="AF376" s="215"/>
      <c r="AG376" s="215"/>
      <c r="AH376" s="215"/>
      <c r="AI376" s="215" t="s">
        <v>375</v>
      </c>
      <c r="AJ376" s="215"/>
      <c r="AK376" s="215"/>
      <c r="AL376" s="215"/>
      <c r="AM376" s="215" t="s">
        <v>65</v>
      </c>
      <c r="AN376" s="215"/>
      <c r="AO376" s="215"/>
      <c r="AP376" s="214"/>
      <c r="AQ376" s="214" t="s">
        <v>260</v>
      </c>
      <c r="AR376" s="209"/>
      <c r="AS376" s="209"/>
      <c r="AT376" s="210"/>
      <c r="AU376" s="246" t="s">
        <v>281</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261</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278</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277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151</v>
      </c>
      <c r="AF380" s="215"/>
      <c r="AG380" s="215"/>
      <c r="AH380" s="215"/>
      <c r="AI380" s="215" t="s">
        <v>375</v>
      </c>
      <c r="AJ380" s="215"/>
      <c r="AK380" s="215"/>
      <c r="AL380" s="215"/>
      <c r="AM380" s="215" t="s">
        <v>65</v>
      </c>
      <c r="AN380" s="215"/>
      <c r="AO380" s="215"/>
      <c r="AP380" s="214"/>
      <c r="AQ380" s="214" t="s">
        <v>260</v>
      </c>
      <c r="AR380" s="209"/>
      <c r="AS380" s="209"/>
      <c r="AT380" s="210"/>
      <c r="AU380" s="246" t="s">
        <v>281</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261</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278</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277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151</v>
      </c>
      <c r="AF384" s="215"/>
      <c r="AG384" s="215"/>
      <c r="AH384" s="215"/>
      <c r="AI384" s="215" t="s">
        <v>375</v>
      </c>
      <c r="AJ384" s="215"/>
      <c r="AK384" s="215"/>
      <c r="AL384" s="215"/>
      <c r="AM384" s="215" t="s">
        <v>65</v>
      </c>
      <c r="AN384" s="215"/>
      <c r="AO384" s="215"/>
      <c r="AP384" s="214"/>
      <c r="AQ384" s="214" t="s">
        <v>260</v>
      </c>
      <c r="AR384" s="209"/>
      <c r="AS384" s="209"/>
      <c r="AT384" s="210"/>
      <c r="AU384" s="246" t="s">
        <v>281</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261</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278</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277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151</v>
      </c>
      <c r="AF388" s="215"/>
      <c r="AG388" s="215"/>
      <c r="AH388" s="215"/>
      <c r="AI388" s="215" t="s">
        <v>375</v>
      </c>
      <c r="AJ388" s="215"/>
      <c r="AK388" s="215"/>
      <c r="AL388" s="215"/>
      <c r="AM388" s="215" t="s">
        <v>65</v>
      </c>
      <c r="AN388" s="215"/>
      <c r="AO388" s="215"/>
      <c r="AP388" s="214"/>
      <c r="AQ388" s="214" t="s">
        <v>260</v>
      </c>
      <c r="AR388" s="209"/>
      <c r="AS388" s="209"/>
      <c r="AT388" s="210"/>
      <c r="AU388" s="246" t="s">
        <v>281</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261</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278</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342</v>
      </c>
      <c r="R392" s="169"/>
      <c r="S392" s="169"/>
      <c r="T392" s="169"/>
      <c r="U392" s="169"/>
      <c r="V392" s="169"/>
      <c r="W392" s="169"/>
      <c r="X392" s="169"/>
      <c r="Y392" s="169"/>
      <c r="Z392" s="169"/>
      <c r="AA392" s="169"/>
      <c r="AB392" s="217" t="s">
        <v>344</v>
      </c>
      <c r="AC392" s="169"/>
      <c r="AD392" s="170"/>
      <c r="AE392" s="177" t="s">
        <v>283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342</v>
      </c>
      <c r="R399" s="169"/>
      <c r="S399" s="169"/>
      <c r="T399" s="169"/>
      <c r="U399" s="169"/>
      <c r="V399" s="169"/>
      <c r="W399" s="169"/>
      <c r="X399" s="169"/>
      <c r="Y399" s="169"/>
      <c r="Z399" s="169"/>
      <c r="AA399" s="169"/>
      <c r="AB399" s="217" t="s">
        <v>344</v>
      </c>
      <c r="AC399" s="169"/>
      <c r="AD399" s="170"/>
      <c r="AE399" s="242" t="s">
        <v>283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342</v>
      </c>
      <c r="R406" s="169"/>
      <c r="S406" s="169"/>
      <c r="T406" s="169"/>
      <c r="U406" s="169"/>
      <c r="V406" s="169"/>
      <c r="W406" s="169"/>
      <c r="X406" s="169"/>
      <c r="Y406" s="169"/>
      <c r="Z406" s="169"/>
      <c r="AA406" s="169"/>
      <c r="AB406" s="217" t="s">
        <v>344</v>
      </c>
      <c r="AC406" s="169"/>
      <c r="AD406" s="170"/>
      <c r="AE406" s="242" t="s">
        <v>283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342</v>
      </c>
      <c r="R413" s="169"/>
      <c r="S413" s="169"/>
      <c r="T413" s="169"/>
      <c r="U413" s="169"/>
      <c r="V413" s="169"/>
      <c r="W413" s="169"/>
      <c r="X413" s="169"/>
      <c r="Y413" s="169"/>
      <c r="Z413" s="169"/>
      <c r="AA413" s="169"/>
      <c r="AB413" s="217" t="s">
        <v>344</v>
      </c>
      <c r="AC413" s="169"/>
      <c r="AD413" s="170"/>
      <c r="AE413" s="242" t="s">
        <v>283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342</v>
      </c>
      <c r="R420" s="169"/>
      <c r="S420" s="169"/>
      <c r="T420" s="169"/>
      <c r="U420" s="169"/>
      <c r="V420" s="169"/>
      <c r="W420" s="169"/>
      <c r="X420" s="169"/>
      <c r="Y420" s="169"/>
      <c r="Z420" s="169"/>
      <c r="AA420" s="169"/>
      <c r="AB420" s="217" t="s">
        <v>344</v>
      </c>
      <c r="AC420" s="169"/>
      <c r="AD420" s="170"/>
      <c r="AE420" s="242" t="s">
        <v>283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9" t="s">
        <v>284</v>
      </c>
      <c r="AF424" s="669"/>
      <c r="AG424" s="669"/>
      <c r="AH424" s="669"/>
      <c r="AI424" s="669"/>
      <c r="AJ424" s="669"/>
      <c r="AK424" s="669"/>
      <c r="AL424" s="669"/>
      <c r="AM424" s="669"/>
      <c r="AN424" s="669"/>
      <c r="AO424" s="669"/>
      <c r="AP424" s="669"/>
      <c r="AQ424" s="669"/>
      <c r="AR424" s="669"/>
      <c r="AS424" s="669"/>
      <c r="AT424" s="669"/>
      <c r="AU424" s="669"/>
      <c r="AV424" s="669"/>
      <c r="AW424" s="669"/>
      <c r="AX424" s="67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0" t="s">
        <v>307</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313</v>
      </c>
      <c r="D430" s="153"/>
      <c r="E430" s="661" t="s">
        <v>381</v>
      </c>
      <c r="F430" s="671"/>
      <c r="G430" s="663" t="s">
        <v>285</v>
      </c>
      <c r="H430" s="651"/>
      <c r="I430" s="651"/>
      <c r="J430" s="664" t="s">
        <v>387</v>
      </c>
      <c r="K430" s="665"/>
      <c r="L430" s="665"/>
      <c r="M430" s="665"/>
      <c r="N430" s="665"/>
      <c r="O430" s="665"/>
      <c r="P430" s="665"/>
      <c r="Q430" s="665"/>
      <c r="R430" s="665"/>
      <c r="S430" s="665"/>
      <c r="T430" s="666"/>
      <c r="U430" s="667" t="s">
        <v>387</v>
      </c>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row>
    <row r="431" spans="1:50" ht="18.75" customHeight="1" x14ac:dyDescent="0.15">
      <c r="A431" s="141"/>
      <c r="B431" s="142"/>
      <c r="C431" s="146"/>
      <c r="D431" s="142"/>
      <c r="E431" s="166" t="s">
        <v>271</v>
      </c>
      <c r="F431" s="167"/>
      <c r="G431" s="168" t="s">
        <v>268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45</v>
      </c>
      <c r="AF431" s="197"/>
      <c r="AG431" s="197"/>
      <c r="AH431" s="198"/>
      <c r="AI431" s="179" t="s">
        <v>388</v>
      </c>
      <c r="AJ431" s="179"/>
      <c r="AK431" s="179"/>
      <c r="AL431" s="177"/>
      <c r="AM431" s="179" t="s">
        <v>322</v>
      </c>
      <c r="AN431" s="179"/>
      <c r="AO431" s="179"/>
      <c r="AP431" s="177"/>
      <c r="AQ431" s="177" t="s">
        <v>260</v>
      </c>
      <c r="AR431" s="169"/>
      <c r="AS431" s="169"/>
      <c r="AT431" s="170"/>
      <c r="AU431" s="199" t="s">
        <v>203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387</v>
      </c>
      <c r="AF432" s="194"/>
      <c r="AG432" s="172" t="s">
        <v>261</v>
      </c>
      <c r="AH432" s="173"/>
      <c r="AI432" s="180"/>
      <c r="AJ432" s="180"/>
      <c r="AK432" s="180"/>
      <c r="AL432" s="178"/>
      <c r="AM432" s="180"/>
      <c r="AN432" s="180"/>
      <c r="AO432" s="180"/>
      <c r="AP432" s="178"/>
      <c r="AQ432" s="201" t="s">
        <v>387</v>
      </c>
      <c r="AR432" s="194"/>
      <c r="AS432" s="172" t="s">
        <v>261</v>
      </c>
      <c r="AT432" s="173"/>
      <c r="AU432" s="194" t="s">
        <v>387</v>
      </c>
      <c r="AV432" s="194"/>
      <c r="AW432" s="172" t="s">
        <v>252</v>
      </c>
      <c r="AX432" s="202"/>
    </row>
    <row r="433" spans="1:50" ht="23.25" customHeight="1" x14ac:dyDescent="0.15">
      <c r="A433" s="141"/>
      <c r="B433" s="142"/>
      <c r="C433" s="146"/>
      <c r="D433" s="142"/>
      <c r="E433" s="166"/>
      <c r="F433" s="167"/>
      <c r="G433" s="181" t="s">
        <v>387</v>
      </c>
      <c r="H433" s="95"/>
      <c r="I433" s="95"/>
      <c r="J433" s="95"/>
      <c r="K433" s="95"/>
      <c r="L433" s="95"/>
      <c r="M433" s="95"/>
      <c r="N433" s="95"/>
      <c r="O433" s="95"/>
      <c r="P433" s="95"/>
      <c r="Q433" s="95"/>
      <c r="R433" s="95"/>
      <c r="S433" s="95"/>
      <c r="T433" s="95"/>
      <c r="U433" s="95"/>
      <c r="V433" s="95"/>
      <c r="W433" s="95"/>
      <c r="X433" s="182"/>
      <c r="Y433" s="203" t="s">
        <v>42</v>
      </c>
      <c r="Z433" s="204"/>
      <c r="AA433" s="205"/>
      <c r="AB433" s="206" t="s">
        <v>387</v>
      </c>
      <c r="AC433" s="206"/>
      <c r="AD433" s="206"/>
      <c r="AE433" s="191" t="s">
        <v>387</v>
      </c>
      <c r="AF433" s="192"/>
      <c r="AG433" s="192"/>
      <c r="AH433" s="192"/>
      <c r="AI433" s="191" t="s">
        <v>387</v>
      </c>
      <c r="AJ433" s="192"/>
      <c r="AK433" s="192"/>
      <c r="AL433" s="192"/>
      <c r="AM433" s="191" t="s">
        <v>387</v>
      </c>
      <c r="AN433" s="192"/>
      <c r="AO433" s="192"/>
      <c r="AP433" s="193"/>
      <c r="AQ433" s="191" t="s">
        <v>387</v>
      </c>
      <c r="AR433" s="192"/>
      <c r="AS433" s="192"/>
      <c r="AT433" s="193"/>
      <c r="AU433" s="192" t="s">
        <v>387</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t="s">
        <v>387</v>
      </c>
      <c r="AC434" s="195"/>
      <c r="AD434" s="195"/>
      <c r="AE434" s="191" t="s">
        <v>387</v>
      </c>
      <c r="AF434" s="192"/>
      <c r="AG434" s="192"/>
      <c r="AH434" s="193"/>
      <c r="AI434" s="191" t="s">
        <v>387</v>
      </c>
      <c r="AJ434" s="192"/>
      <c r="AK434" s="192"/>
      <c r="AL434" s="192"/>
      <c r="AM434" s="191" t="s">
        <v>387</v>
      </c>
      <c r="AN434" s="192"/>
      <c r="AO434" s="192"/>
      <c r="AP434" s="193"/>
      <c r="AQ434" s="191" t="s">
        <v>387</v>
      </c>
      <c r="AR434" s="192"/>
      <c r="AS434" s="192"/>
      <c r="AT434" s="193"/>
      <c r="AU434" s="192" t="s">
        <v>387</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43</v>
      </c>
      <c r="AC435" s="190"/>
      <c r="AD435" s="190"/>
      <c r="AE435" s="191" t="s">
        <v>387</v>
      </c>
      <c r="AF435" s="192"/>
      <c r="AG435" s="192"/>
      <c r="AH435" s="193"/>
      <c r="AI435" s="191" t="s">
        <v>387</v>
      </c>
      <c r="AJ435" s="192"/>
      <c r="AK435" s="192"/>
      <c r="AL435" s="192"/>
      <c r="AM435" s="191" t="s">
        <v>387</v>
      </c>
      <c r="AN435" s="192"/>
      <c r="AO435" s="192"/>
      <c r="AP435" s="193"/>
      <c r="AQ435" s="191" t="s">
        <v>387</v>
      </c>
      <c r="AR435" s="192"/>
      <c r="AS435" s="192"/>
      <c r="AT435" s="193"/>
      <c r="AU435" s="192" t="s">
        <v>387</v>
      </c>
      <c r="AV435" s="192"/>
      <c r="AW435" s="192"/>
      <c r="AX435" s="207"/>
    </row>
    <row r="436" spans="1:50" ht="18.75" hidden="1" customHeight="1" x14ac:dyDescent="0.15">
      <c r="A436" s="141"/>
      <c r="B436" s="142"/>
      <c r="C436" s="146"/>
      <c r="D436" s="142"/>
      <c r="E436" s="166" t="s">
        <v>271</v>
      </c>
      <c r="F436" s="167"/>
      <c r="G436" s="168" t="s">
        <v>268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45</v>
      </c>
      <c r="AF436" s="197"/>
      <c r="AG436" s="197"/>
      <c r="AH436" s="198"/>
      <c r="AI436" s="179" t="s">
        <v>388</v>
      </c>
      <c r="AJ436" s="179"/>
      <c r="AK436" s="179"/>
      <c r="AL436" s="177"/>
      <c r="AM436" s="179" t="s">
        <v>322</v>
      </c>
      <c r="AN436" s="179"/>
      <c r="AO436" s="179"/>
      <c r="AP436" s="177"/>
      <c r="AQ436" s="177" t="s">
        <v>260</v>
      </c>
      <c r="AR436" s="169"/>
      <c r="AS436" s="169"/>
      <c r="AT436" s="170"/>
      <c r="AU436" s="199" t="s">
        <v>203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261</v>
      </c>
      <c r="AH437" s="173"/>
      <c r="AI437" s="180"/>
      <c r="AJ437" s="180"/>
      <c r="AK437" s="180"/>
      <c r="AL437" s="178"/>
      <c r="AM437" s="180"/>
      <c r="AN437" s="180"/>
      <c r="AO437" s="180"/>
      <c r="AP437" s="178"/>
      <c r="AQ437" s="201"/>
      <c r="AR437" s="194"/>
      <c r="AS437" s="172" t="s">
        <v>261</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271</v>
      </c>
      <c r="F441" s="167"/>
      <c r="G441" s="168" t="s">
        <v>268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45</v>
      </c>
      <c r="AF441" s="197"/>
      <c r="AG441" s="197"/>
      <c r="AH441" s="198"/>
      <c r="AI441" s="179" t="s">
        <v>388</v>
      </c>
      <c r="AJ441" s="179"/>
      <c r="AK441" s="179"/>
      <c r="AL441" s="177"/>
      <c r="AM441" s="179" t="s">
        <v>322</v>
      </c>
      <c r="AN441" s="179"/>
      <c r="AO441" s="179"/>
      <c r="AP441" s="177"/>
      <c r="AQ441" s="177" t="s">
        <v>260</v>
      </c>
      <c r="AR441" s="169"/>
      <c r="AS441" s="169"/>
      <c r="AT441" s="170"/>
      <c r="AU441" s="199" t="s">
        <v>203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261</v>
      </c>
      <c r="AH442" s="173"/>
      <c r="AI442" s="180"/>
      <c r="AJ442" s="180"/>
      <c r="AK442" s="180"/>
      <c r="AL442" s="178"/>
      <c r="AM442" s="180"/>
      <c r="AN442" s="180"/>
      <c r="AO442" s="180"/>
      <c r="AP442" s="178"/>
      <c r="AQ442" s="201"/>
      <c r="AR442" s="194"/>
      <c r="AS442" s="172" t="s">
        <v>261</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271</v>
      </c>
      <c r="F446" s="167"/>
      <c r="G446" s="168" t="s">
        <v>268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45</v>
      </c>
      <c r="AF446" s="197"/>
      <c r="AG446" s="197"/>
      <c r="AH446" s="198"/>
      <c r="AI446" s="179" t="s">
        <v>388</v>
      </c>
      <c r="AJ446" s="179"/>
      <c r="AK446" s="179"/>
      <c r="AL446" s="177"/>
      <c r="AM446" s="179" t="s">
        <v>322</v>
      </c>
      <c r="AN446" s="179"/>
      <c r="AO446" s="179"/>
      <c r="AP446" s="177"/>
      <c r="AQ446" s="177" t="s">
        <v>260</v>
      </c>
      <c r="AR446" s="169"/>
      <c r="AS446" s="169"/>
      <c r="AT446" s="170"/>
      <c r="AU446" s="199" t="s">
        <v>203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261</v>
      </c>
      <c r="AH447" s="173"/>
      <c r="AI447" s="180"/>
      <c r="AJ447" s="180"/>
      <c r="AK447" s="180"/>
      <c r="AL447" s="178"/>
      <c r="AM447" s="180"/>
      <c r="AN447" s="180"/>
      <c r="AO447" s="180"/>
      <c r="AP447" s="178"/>
      <c r="AQ447" s="201"/>
      <c r="AR447" s="194"/>
      <c r="AS447" s="172" t="s">
        <v>261</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271</v>
      </c>
      <c r="F451" s="167"/>
      <c r="G451" s="168" t="s">
        <v>268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45</v>
      </c>
      <c r="AF451" s="197"/>
      <c r="AG451" s="197"/>
      <c r="AH451" s="198"/>
      <c r="AI451" s="179" t="s">
        <v>388</v>
      </c>
      <c r="AJ451" s="179"/>
      <c r="AK451" s="179"/>
      <c r="AL451" s="177"/>
      <c r="AM451" s="179" t="s">
        <v>322</v>
      </c>
      <c r="AN451" s="179"/>
      <c r="AO451" s="179"/>
      <c r="AP451" s="177"/>
      <c r="AQ451" s="177" t="s">
        <v>260</v>
      </c>
      <c r="AR451" s="169"/>
      <c r="AS451" s="169"/>
      <c r="AT451" s="170"/>
      <c r="AU451" s="199" t="s">
        <v>203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261</v>
      </c>
      <c r="AH452" s="173"/>
      <c r="AI452" s="180"/>
      <c r="AJ452" s="180"/>
      <c r="AK452" s="180"/>
      <c r="AL452" s="178"/>
      <c r="AM452" s="180"/>
      <c r="AN452" s="180"/>
      <c r="AO452" s="180"/>
      <c r="AP452" s="178"/>
      <c r="AQ452" s="201"/>
      <c r="AR452" s="194"/>
      <c r="AS452" s="172" t="s">
        <v>261</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272</v>
      </c>
      <c r="F456" s="167"/>
      <c r="G456" s="168" t="s">
        <v>270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45</v>
      </c>
      <c r="AF456" s="197"/>
      <c r="AG456" s="197"/>
      <c r="AH456" s="198"/>
      <c r="AI456" s="179" t="s">
        <v>388</v>
      </c>
      <c r="AJ456" s="179"/>
      <c r="AK456" s="179"/>
      <c r="AL456" s="177"/>
      <c r="AM456" s="179" t="s">
        <v>322</v>
      </c>
      <c r="AN456" s="179"/>
      <c r="AO456" s="179"/>
      <c r="AP456" s="177"/>
      <c r="AQ456" s="177" t="s">
        <v>260</v>
      </c>
      <c r="AR456" s="169"/>
      <c r="AS456" s="169"/>
      <c r="AT456" s="170"/>
      <c r="AU456" s="199" t="s">
        <v>203</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387</v>
      </c>
      <c r="AF457" s="194"/>
      <c r="AG457" s="172" t="s">
        <v>261</v>
      </c>
      <c r="AH457" s="173"/>
      <c r="AI457" s="180"/>
      <c r="AJ457" s="180"/>
      <c r="AK457" s="180"/>
      <c r="AL457" s="178"/>
      <c r="AM457" s="180"/>
      <c r="AN457" s="180"/>
      <c r="AO457" s="180"/>
      <c r="AP457" s="178"/>
      <c r="AQ457" s="201" t="s">
        <v>387</v>
      </c>
      <c r="AR457" s="194"/>
      <c r="AS457" s="172" t="s">
        <v>261</v>
      </c>
      <c r="AT457" s="173"/>
      <c r="AU457" s="194" t="s">
        <v>387</v>
      </c>
      <c r="AV457" s="194"/>
      <c r="AW457" s="172" t="s">
        <v>252</v>
      </c>
      <c r="AX457" s="202"/>
    </row>
    <row r="458" spans="1:50" ht="23.25" customHeight="1" x14ac:dyDescent="0.15">
      <c r="A458" s="141"/>
      <c r="B458" s="142"/>
      <c r="C458" s="146"/>
      <c r="D458" s="142"/>
      <c r="E458" s="166"/>
      <c r="F458" s="167"/>
      <c r="G458" s="181" t="s">
        <v>387</v>
      </c>
      <c r="H458" s="95"/>
      <c r="I458" s="95"/>
      <c r="J458" s="95"/>
      <c r="K458" s="95"/>
      <c r="L458" s="95"/>
      <c r="M458" s="95"/>
      <c r="N458" s="95"/>
      <c r="O458" s="95"/>
      <c r="P458" s="95"/>
      <c r="Q458" s="95"/>
      <c r="R458" s="95"/>
      <c r="S458" s="95"/>
      <c r="T458" s="95"/>
      <c r="U458" s="95"/>
      <c r="V458" s="95"/>
      <c r="W458" s="95"/>
      <c r="X458" s="182"/>
      <c r="Y458" s="203" t="s">
        <v>42</v>
      </c>
      <c r="Z458" s="204"/>
      <c r="AA458" s="205"/>
      <c r="AB458" s="206" t="s">
        <v>387</v>
      </c>
      <c r="AC458" s="206"/>
      <c r="AD458" s="206"/>
      <c r="AE458" s="191" t="s">
        <v>387</v>
      </c>
      <c r="AF458" s="192"/>
      <c r="AG458" s="192"/>
      <c r="AH458" s="192"/>
      <c r="AI458" s="191" t="s">
        <v>387</v>
      </c>
      <c r="AJ458" s="192"/>
      <c r="AK458" s="192"/>
      <c r="AL458" s="192"/>
      <c r="AM458" s="191" t="s">
        <v>387</v>
      </c>
      <c r="AN458" s="192"/>
      <c r="AO458" s="192"/>
      <c r="AP458" s="193"/>
      <c r="AQ458" s="191" t="s">
        <v>387</v>
      </c>
      <c r="AR458" s="192"/>
      <c r="AS458" s="192"/>
      <c r="AT458" s="193"/>
      <c r="AU458" s="192" t="s">
        <v>387</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t="s">
        <v>387</v>
      </c>
      <c r="AC459" s="195"/>
      <c r="AD459" s="195"/>
      <c r="AE459" s="191" t="s">
        <v>387</v>
      </c>
      <c r="AF459" s="192"/>
      <c r="AG459" s="192"/>
      <c r="AH459" s="193"/>
      <c r="AI459" s="191" t="s">
        <v>387</v>
      </c>
      <c r="AJ459" s="192"/>
      <c r="AK459" s="192"/>
      <c r="AL459" s="192"/>
      <c r="AM459" s="191" t="s">
        <v>387</v>
      </c>
      <c r="AN459" s="192"/>
      <c r="AO459" s="192"/>
      <c r="AP459" s="193"/>
      <c r="AQ459" s="191" t="s">
        <v>387</v>
      </c>
      <c r="AR459" s="192"/>
      <c r="AS459" s="192"/>
      <c r="AT459" s="193"/>
      <c r="AU459" s="192" t="s">
        <v>387</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43</v>
      </c>
      <c r="AC460" s="190"/>
      <c r="AD460" s="190"/>
      <c r="AE460" s="191" t="s">
        <v>387</v>
      </c>
      <c r="AF460" s="192"/>
      <c r="AG460" s="192"/>
      <c r="AH460" s="193"/>
      <c r="AI460" s="191" t="s">
        <v>387</v>
      </c>
      <c r="AJ460" s="192"/>
      <c r="AK460" s="192"/>
      <c r="AL460" s="192"/>
      <c r="AM460" s="191" t="s">
        <v>387</v>
      </c>
      <c r="AN460" s="192"/>
      <c r="AO460" s="192"/>
      <c r="AP460" s="193"/>
      <c r="AQ460" s="191" t="s">
        <v>387</v>
      </c>
      <c r="AR460" s="192"/>
      <c r="AS460" s="192"/>
      <c r="AT460" s="193"/>
      <c r="AU460" s="192" t="s">
        <v>387</v>
      </c>
      <c r="AV460" s="192"/>
      <c r="AW460" s="192"/>
      <c r="AX460" s="207"/>
    </row>
    <row r="461" spans="1:50" ht="18.75" hidden="1" customHeight="1" x14ac:dyDescent="0.15">
      <c r="A461" s="141"/>
      <c r="B461" s="142"/>
      <c r="C461" s="146"/>
      <c r="D461" s="142"/>
      <c r="E461" s="166" t="s">
        <v>272</v>
      </c>
      <c r="F461" s="167"/>
      <c r="G461" s="168" t="s">
        <v>270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45</v>
      </c>
      <c r="AF461" s="197"/>
      <c r="AG461" s="197"/>
      <c r="AH461" s="198"/>
      <c r="AI461" s="179" t="s">
        <v>388</v>
      </c>
      <c r="AJ461" s="179"/>
      <c r="AK461" s="179"/>
      <c r="AL461" s="177"/>
      <c r="AM461" s="179" t="s">
        <v>322</v>
      </c>
      <c r="AN461" s="179"/>
      <c r="AO461" s="179"/>
      <c r="AP461" s="177"/>
      <c r="AQ461" s="177" t="s">
        <v>260</v>
      </c>
      <c r="AR461" s="169"/>
      <c r="AS461" s="169"/>
      <c r="AT461" s="170"/>
      <c r="AU461" s="199" t="s">
        <v>203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261</v>
      </c>
      <c r="AH462" s="173"/>
      <c r="AI462" s="180"/>
      <c r="AJ462" s="180"/>
      <c r="AK462" s="180"/>
      <c r="AL462" s="178"/>
      <c r="AM462" s="180"/>
      <c r="AN462" s="180"/>
      <c r="AO462" s="180"/>
      <c r="AP462" s="178"/>
      <c r="AQ462" s="201"/>
      <c r="AR462" s="194"/>
      <c r="AS462" s="172" t="s">
        <v>261</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272</v>
      </c>
      <c r="F466" s="167"/>
      <c r="G466" s="168" t="s">
        <v>270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45</v>
      </c>
      <c r="AF466" s="197"/>
      <c r="AG466" s="197"/>
      <c r="AH466" s="198"/>
      <c r="AI466" s="179" t="s">
        <v>388</v>
      </c>
      <c r="AJ466" s="179"/>
      <c r="AK466" s="179"/>
      <c r="AL466" s="177"/>
      <c r="AM466" s="179" t="s">
        <v>322</v>
      </c>
      <c r="AN466" s="179"/>
      <c r="AO466" s="179"/>
      <c r="AP466" s="177"/>
      <c r="AQ466" s="177" t="s">
        <v>260</v>
      </c>
      <c r="AR466" s="169"/>
      <c r="AS466" s="169"/>
      <c r="AT466" s="170"/>
      <c r="AU466" s="199" t="s">
        <v>203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261</v>
      </c>
      <c r="AH467" s="173"/>
      <c r="AI467" s="180"/>
      <c r="AJ467" s="180"/>
      <c r="AK467" s="180"/>
      <c r="AL467" s="178"/>
      <c r="AM467" s="180"/>
      <c r="AN467" s="180"/>
      <c r="AO467" s="180"/>
      <c r="AP467" s="178"/>
      <c r="AQ467" s="201"/>
      <c r="AR467" s="194"/>
      <c r="AS467" s="172" t="s">
        <v>261</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272</v>
      </c>
      <c r="F471" s="167"/>
      <c r="G471" s="168" t="s">
        <v>270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45</v>
      </c>
      <c r="AF471" s="197"/>
      <c r="AG471" s="197"/>
      <c r="AH471" s="198"/>
      <c r="AI471" s="179" t="s">
        <v>388</v>
      </c>
      <c r="AJ471" s="179"/>
      <c r="AK471" s="179"/>
      <c r="AL471" s="177"/>
      <c r="AM471" s="179" t="s">
        <v>322</v>
      </c>
      <c r="AN471" s="179"/>
      <c r="AO471" s="179"/>
      <c r="AP471" s="177"/>
      <c r="AQ471" s="177" t="s">
        <v>260</v>
      </c>
      <c r="AR471" s="169"/>
      <c r="AS471" s="169"/>
      <c r="AT471" s="170"/>
      <c r="AU471" s="199" t="s">
        <v>203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261</v>
      </c>
      <c r="AH472" s="173"/>
      <c r="AI472" s="180"/>
      <c r="AJ472" s="180"/>
      <c r="AK472" s="180"/>
      <c r="AL472" s="178"/>
      <c r="AM472" s="180"/>
      <c r="AN472" s="180"/>
      <c r="AO472" s="180"/>
      <c r="AP472" s="178"/>
      <c r="AQ472" s="201"/>
      <c r="AR472" s="194"/>
      <c r="AS472" s="172" t="s">
        <v>261</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272</v>
      </c>
      <c r="F476" s="167"/>
      <c r="G476" s="168" t="s">
        <v>270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45</v>
      </c>
      <c r="AF476" s="197"/>
      <c r="AG476" s="197"/>
      <c r="AH476" s="198"/>
      <c r="AI476" s="179" t="s">
        <v>388</v>
      </c>
      <c r="AJ476" s="179"/>
      <c r="AK476" s="179"/>
      <c r="AL476" s="177"/>
      <c r="AM476" s="179" t="s">
        <v>322</v>
      </c>
      <c r="AN476" s="179"/>
      <c r="AO476" s="179"/>
      <c r="AP476" s="177"/>
      <c r="AQ476" s="177" t="s">
        <v>260</v>
      </c>
      <c r="AR476" s="169"/>
      <c r="AS476" s="169"/>
      <c r="AT476" s="170"/>
      <c r="AU476" s="199" t="s">
        <v>203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261</v>
      </c>
      <c r="AH477" s="173"/>
      <c r="AI477" s="180"/>
      <c r="AJ477" s="180"/>
      <c r="AK477" s="180"/>
      <c r="AL477" s="178"/>
      <c r="AM477" s="180"/>
      <c r="AN477" s="180"/>
      <c r="AO477" s="180"/>
      <c r="AP477" s="178"/>
      <c r="AQ477" s="201"/>
      <c r="AR477" s="194"/>
      <c r="AS477" s="172" t="s">
        <v>261</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0" t="s">
        <v>160</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row>
    <row r="482" spans="1:50" ht="24.75" customHeight="1" x14ac:dyDescent="0.15">
      <c r="A482" s="141"/>
      <c r="B482" s="142"/>
      <c r="C482" s="146"/>
      <c r="D482" s="142"/>
      <c r="E482" s="94" t="s">
        <v>387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1" t="s">
        <v>385</v>
      </c>
      <c r="F484" s="662"/>
      <c r="G484" s="663" t="s">
        <v>285</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row>
    <row r="485" spans="1:50" ht="18.75" hidden="1" customHeight="1" x14ac:dyDescent="0.15">
      <c r="A485" s="141"/>
      <c r="B485" s="142"/>
      <c r="C485" s="146"/>
      <c r="D485" s="142"/>
      <c r="E485" s="166" t="s">
        <v>271</v>
      </c>
      <c r="F485" s="167"/>
      <c r="G485" s="168" t="s">
        <v>268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45</v>
      </c>
      <c r="AF485" s="197"/>
      <c r="AG485" s="197"/>
      <c r="AH485" s="198"/>
      <c r="AI485" s="179" t="s">
        <v>388</v>
      </c>
      <c r="AJ485" s="179"/>
      <c r="AK485" s="179"/>
      <c r="AL485" s="177"/>
      <c r="AM485" s="179" t="s">
        <v>322</v>
      </c>
      <c r="AN485" s="179"/>
      <c r="AO485" s="179"/>
      <c r="AP485" s="177"/>
      <c r="AQ485" s="177" t="s">
        <v>260</v>
      </c>
      <c r="AR485" s="169"/>
      <c r="AS485" s="169"/>
      <c r="AT485" s="170"/>
      <c r="AU485" s="199" t="s">
        <v>203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261</v>
      </c>
      <c r="AH486" s="173"/>
      <c r="AI486" s="180"/>
      <c r="AJ486" s="180"/>
      <c r="AK486" s="180"/>
      <c r="AL486" s="178"/>
      <c r="AM486" s="180"/>
      <c r="AN486" s="180"/>
      <c r="AO486" s="180"/>
      <c r="AP486" s="178"/>
      <c r="AQ486" s="201"/>
      <c r="AR486" s="194"/>
      <c r="AS486" s="172" t="s">
        <v>261</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271</v>
      </c>
      <c r="F490" s="167"/>
      <c r="G490" s="168" t="s">
        <v>268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45</v>
      </c>
      <c r="AF490" s="197"/>
      <c r="AG490" s="197"/>
      <c r="AH490" s="198"/>
      <c r="AI490" s="179" t="s">
        <v>388</v>
      </c>
      <c r="AJ490" s="179"/>
      <c r="AK490" s="179"/>
      <c r="AL490" s="177"/>
      <c r="AM490" s="179" t="s">
        <v>322</v>
      </c>
      <c r="AN490" s="179"/>
      <c r="AO490" s="179"/>
      <c r="AP490" s="177"/>
      <c r="AQ490" s="177" t="s">
        <v>260</v>
      </c>
      <c r="AR490" s="169"/>
      <c r="AS490" s="169"/>
      <c r="AT490" s="170"/>
      <c r="AU490" s="199" t="s">
        <v>203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261</v>
      </c>
      <c r="AH491" s="173"/>
      <c r="AI491" s="180"/>
      <c r="AJ491" s="180"/>
      <c r="AK491" s="180"/>
      <c r="AL491" s="178"/>
      <c r="AM491" s="180"/>
      <c r="AN491" s="180"/>
      <c r="AO491" s="180"/>
      <c r="AP491" s="178"/>
      <c r="AQ491" s="201"/>
      <c r="AR491" s="194"/>
      <c r="AS491" s="172" t="s">
        <v>261</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271</v>
      </c>
      <c r="F495" s="167"/>
      <c r="G495" s="168" t="s">
        <v>268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45</v>
      </c>
      <c r="AF495" s="197"/>
      <c r="AG495" s="197"/>
      <c r="AH495" s="198"/>
      <c r="AI495" s="179" t="s">
        <v>388</v>
      </c>
      <c r="AJ495" s="179"/>
      <c r="AK495" s="179"/>
      <c r="AL495" s="177"/>
      <c r="AM495" s="179" t="s">
        <v>322</v>
      </c>
      <c r="AN495" s="179"/>
      <c r="AO495" s="179"/>
      <c r="AP495" s="177"/>
      <c r="AQ495" s="177" t="s">
        <v>260</v>
      </c>
      <c r="AR495" s="169"/>
      <c r="AS495" s="169"/>
      <c r="AT495" s="170"/>
      <c r="AU495" s="199" t="s">
        <v>203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261</v>
      </c>
      <c r="AH496" s="173"/>
      <c r="AI496" s="180"/>
      <c r="AJ496" s="180"/>
      <c r="AK496" s="180"/>
      <c r="AL496" s="178"/>
      <c r="AM496" s="180"/>
      <c r="AN496" s="180"/>
      <c r="AO496" s="180"/>
      <c r="AP496" s="178"/>
      <c r="AQ496" s="201"/>
      <c r="AR496" s="194"/>
      <c r="AS496" s="172" t="s">
        <v>261</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271</v>
      </c>
      <c r="F500" s="167"/>
      <c r="G500" s="168" t="s">
        <v>268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45</v>
      </c>
      <c r="AF500" s="197"/>
      <c r="AG500" s="197"/>
      <c r="AH500" s="198"/>
      <c r="AI500" s="179" t="s">
        <v>388</v>
      </c>
      <c r="AJ500" s="179"/>
      <c r="AK500" s="179"/>
      <c r="AL500" s="177"/>
      <c r="AM500" s="179" t="s">
        <v>322</v>
      </c>
      <c r="AN500" s="179"/>
      <c r="AO500" s="179"/>
      <c r="AP500" s="177"/>
      <c r="AQ500" s="177" t="s">
        <v>260</v>
      </c>
      <c r="AR500" s="169"/>
      <c r="AS500" s="169"/>
      <c r="AT500" s="170"/>
      <c r="AU500" s="199" t="s">
        <v>203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261</v>
      </c>
      <c r="AH501" s="173"/>
      <c r="AI501" s="180"/>
      <c r="AJ501" s="180"/>
      <c r="AK501" s="180"/>
      <c r="AL501" s="178"/>
      <c r="AM501" s="180"/>
      <c r="AN501" s="180"/>
      <c r="AO501" s="180"/>
      <c r="AP501" s="178"/>
      <c r="AQ501" s="201"/>
      <c r="AR501" s="194"/>
      <c r="AS501" s="172" t="s">
        <v>261</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271</v>
      </c>
      <c r="F505" s="167"/>
      <c r="G505" s="168" t="s">
        <v>268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45</v>
      </c>
      <c r="AF505" s="197"/>
      <c r="AG505" s="197"/>
      <c r="AH505" s="198"/>
      <c r="AI505" s="179" t="s">
        <v>388</v>
      </c>
      <c r="AJ505" s="179"/>
      <c r="AK505" s="179"/>
      <c r="AL505" s="177"/>
      <c r="AM505" s="179" t="s">
        <v>322</v>
      </c>
      <c r="AN505" s="179"/>
      <c r="AO505" s="179"/>
      <c r="AP505" s="177"/>
      <c r="AQ505" s="177" t="s">
        <v>260</v>
      </c>
      <c r="AR505" s="169"/>
      <c r="AS505" s="169"/>
      <c r="AT505" s="170"/>
      <c r="AU505" s="199" t="s">
        <v>203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261</v>
      </c>
      <c r="AH506" s="173"/>
      <c r="AI506" s="180"/>
      <c r="AJ506" s="180"/>
      <c r="AK506" s="180"/>
      <c r="AL506" s="178"/>
      <c r="AM506" s="180"/>
      <c r="AN506" s="180"/>
      <c r="AO506" s="180"/>
      <c r="AP506" s="178"/>
      <c r="AQ506" s="201"/>
      <c r="AR506" s="194"/>
      <c r="AS506" s="172" t="s">
        <v>261</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272</v>
      </c>
      <c r="F510" s="167"/>
      <c r="G510" s="168" t="s">
        <v>270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45</v>
      </c>
      <c r="AF510" s="197"/>
      <c r="AG510" s="197"/>
      <c r="AH510" s="198"/>
      <c r="AI510" s="179" t="s">
        <v>388</v>
      </c>
      <c r="AJ510" s="179"/>
      <c r="AK510" s="179"/>
      <c r="AL510" s="177"/>
      <c r="AM510" s="179" t="s">
        <v>322</v>
      </c>
      <c r="AN510" s="179"/>
      <c r="AO510" s="179"/>
      <c r="AP510" s="177"/>
      <c r="AQ510" s="177" t="s">
        <v>260</v>
      </c>
      <c r="AR510" s="169"/>
      <c r="AS510" s="169"/>
      <c r="AT510" s="170"/>
      <c r="AU510" s="199" t="s">
        <v>203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261</v>
      </c>
      <c r="AH511" s="173"/>
      <c r="AI511" s="180"/>
      <c r="AJ511" s="180"/>
      <c r="AK511" s="180"/>
      <c r="AL511" s="178"/>
      <c r="AM511" s="180"/>
      <c r="AN511" s="180"/>
      <c r="AO511" s="180"/>
      <c r="AP511" s="178"/>
      <c r="AQ511" s="201"/>
      <c r="AR511" s="194"/>
      <c r="AS511" s="172" t="s">
        <v>261</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272</v>
      </c>
      <c r="F515" s="167"/>
      <c r="G515" s="168" t="s">
        <v>270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45</v>
      </c>
      <c r="AF515" s="197"/>
      <c r="AG515" s="197"/>
      <c r="AH515" s="198"/>
      <c r="AI515" s="179" t="s">
        <v>388</v>
      </c>
      <c r="AJ515" s="179"/>
      <c r="AK515" s="179"/>
      <c r="AL515" s="177"/>
      <c r="AM515" s="179" t="s">
        <v>322</v>
      </c>
      <c r="AN515" s="179"/>
      <c r="AO515" s="179"/>
      <c r="AP515" s="177"/>
      <c r="AQ515" s="177" t="s">
        <v>260</v>
      </c>
      <c r="AR515" s="169"/>
      <c r="AS515" s="169"/>
      <c r="AT515" s="170"/>
      <c r="AU515" s="199" t="s">
        <v>203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261</v>
      </c>
      <c r="AH516" s="173"/>
      <c r="AI516" s="180"/>
      <c r="AJ516" s="180"/>
      <c r="AK516" s="180"/>
      <c r="AL516" s="178"/>
      <c r="AM516" s="180"/>
      <c r="AN516" s="180"/>
      <c r="AO516" s="180"/>
      <c r="AP516" s="178"/>
      <c r="AQ516" s="201"/>
      <c r="AR516" s="194"/>
      <c r="AS516" s="172" t="s">
        <v>261</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272</v>
      </c>
      <c r="F520" s="167"/>
      <c r="G520" s="168" t="s">
        <v>270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45</v>
      </c>
      <c r="AF520" s="197"/>
      <c r="AG520" s="197"/>
      <c r="AH520" s="198"/>
      <c r="AI520" s="179" t="s">
        <v>388</v>
      </c>
      <c r="AJ520" s="179"/>
      <c r="AK520" s="179"/>
      <c r="AL520" s="177"/>
      <c r="AM520" s="179" t="s">
        <v>322</v>
      </c>
      <c r="AN520" s="179"/>
      <c r="AO520" s="179"/>
      <c r="AP520" s="177"/>
      <c r="AQ520" s="177" t="s">
        <v>260</v>
      </c>
      <c r="AR520" s="169"/>
      <c r="AS520" s="169"/>
      <c r="AT520" s="170"/>
      <c r="AU520" s="199" t="s">
        <v>203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261</v>
      </c>
      <c r="AH521" s="173"/>
      <c r="AI521" s="180"/>
      <c r="AJ521" s="180"/>
      <c r="AK521" s="180"/>
      <c r="AL521" s="178"/>
      <c r="AM521" s="180"/>
      <c r="AN521" s="180"/>
      <c r="AO521" s="180"/>
      <c r="AP521" s="178"/>
      <c r="AQ521" s="201"/>
      <c r="AR521" s="194"/>
      <c r="AS521" s="172" t="s">
        <v>261</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272</v>
      </c>
      <c r="F525" s="167"/>
      <c r="G525" s="168" t="s">
        <v>270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45</v>
      </c>
      <c r="AF525" s="197"/>
      <c r="AG525" s="197"/>
      <c r="AH525" s="198"/>
      <c r="AI525" s="179" t="s">
        <v>388</v>
      </c>
      <c r="AJ525" s="179"/>
      <c r="AK525" s="179"/>
      <c r="AL525" s="177"/>
      <c r="AM525" s="179" t="s">
        <v>322</v>
      </c>
      <c r="AN525" s="179"/>
      <c r="AO525" s="179"/>
      <c r="AP525" s="177"/>
      <c r="AQ525" s="177" t="s">
        <v>260</v>
      </c>
      <c r="AR525" s="169"/>
      <c r="AS525" s="169"/>
      <c r="AT525" s="170"/>
      <c r="AU525" s="199" t="s">
        <v>203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261</v>
      </c>
      <c r="AH526" s="173"/>
      <c r="AI526" s="180"/>
      <c r="AJ526" s="180"/>
      <c r="AK526" s="180"/>
      <c r="AL526" s="178"/>
      <c r="AM526" s="180"/>
      <c r="AN526" s="180"/>
      <c r="AO526" s="180"/>
      <c r="AP526" s="178"/>
      <c r="AQ526" s="201"/>
      <c r="AR526" s="194"/>
      <c r="AS526" s="172" t="s">
        <v>261</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272</v>
      </c>
      <c r="F530" s="167"/>
      <c r="G530" s="168" t="s">
        <v>270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45</v>
      </c>
      <c r="AF530" s="197"/>
      <c r="AG530" s="197"/>
      <c r="AH530" s="198"/>
      <c r="AI530" s="179" t="s">
        <v>388</v>
      </c>
      <c r="AJ530" s="179"/>
      <c r="AK530" s="179"/>
      <c r="AL530" s="177"/>
      <c r="AM530" s="179" t="s">
        <v>322</v>
      </c>
      <c r="AN530" s="179"/>
      <c r="AO530" s="179"/>
      <c r="AP530" s="177"/>
      <c r="AQ530" s="177" t="s">
        <v>260</v>
      </c>
      <c r="AR530" s="169"/>
      <c r="AS530" s="169"/>
      <c r="AT530" s="170"/>
      <c r="AU530" s="199" t="s">
        <v>203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261</v>
      </c>
      <c r="AH531" s="173"/>
      <c r="AI531" s="180"/>
      <c r="AJ531" s="180"/>
      <c r="AK531" s="180"/>
      <c r="AL531" s="178"/>
      <c r="AM531" s="180"/>
      <c r="AN531" s="180"/>
      <c r="AO531" s="180"/>
      <c r="AP531" s="178"/>
      <c r="AQ531" s="201"/>
      <c r="AR531" s="194"/>
      <c r="AS531" s="172" t="s">
        <v>261</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0" t="s">
        <v>120</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1" t="s">
        <v>385</v>
      </c>
      <c r="F538" s="662"/>
      <c r="G538" s="663" t="s">
        <v>285</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row>
    <row r="539" spans="1:50" ht="18.75" hidden="1" customHeight="1" x14ac:dyDescent="0.15">
      <c r="A539" s="141"/>
      <c r="B539" s="142"/>
      <c r="C539" s="146"/>
      <c r="D539" s="142"/>
      <c r="E539" s="166" t="s">
        <v>271</v>
      </c>
      <c r="F539" s="167"/>
      <c r="G539" s="168" t="s">
        <v>268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45</v>
      </c>
      <c r="AF539" s="197"/>
      <c r="AG539" s="197"/>
      <c r="AH539" s="198"/>
      <c r="AI539" s="179" t="s">
        <v>388</v>
      </c>
      <c r="AJ539" s="179"/>
      <c r="AK539" s="179"/>
      <c r="AL539" s="177"/>
      <c r="AM539" s="179" t="s">
        <v>322</v>
      </c>
      <c r="AN539" s="179"/>
      <c r="AO539" s="179"/>
      <c r="AP539" s="177"/>
      <c r="AQ539" s="177" t="s">
        <v>260</v>
      </c>
      <c r="AR539" s="169"/>
      <c r="AS539" s="169"/>
      <c r="AT539" s="170"/>
      <c r="AU539" s="199" t="s">
        <v>203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261</v>
      </c>
      <c r="AH540" s="173"/>
      <c r="AI540" s="180"/>
      <c r="AJ540" s="180"/>
      <c r="AK540" s="180"/>
      <c r="AL540" s="178"/>
      <c r="AM540" s="180"/>
      <c r="AN540" s="180"/>
      <c r="AO540" s="180"/>
      <c r="AP540" s="178"/>
      <c r="AQ540" s="201"/>
      <c r="AR540" s="194"/>
      <c r="AS540" s="172" t="s">
        <v>261</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271</v>
      </c>
      <c r="F544" s="167"/>
      <c r="G544" s="168" t="s">
        <v>268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45</v>
      </c>
      <c r="AF544" s="197"/>
      <c r="AG544" s="197"/>
      <c r="AH544" s="198"/>
      <c r="AI544" s="179" t="s">
        <v>388</v>
      </c>
      <c r="AJ544" s="179"/>
      <c r="AK544" s="179"/>
      <c r="AL544" s="177"/>
      <c r="AM544" s="179" t="s">
        <v>322</v>
      </c>
      <c r="AN544" s="179"/>
      <c r="AO544" s="179"/>
      <c r="AP544" s="177"/>
      <c r="AQ544" s="177" t="s">
        <v>260</v>
      </c>
      <c r="AR544" s="169"/>
      <c r="AS544" s="169"/>
      <c r="AT544" s="170"/>
      <c r="AU544" s="199" t="s">
        <v>203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261</v>
      </c>
      <c r="AH545" s="173"/>
      <c r="AI545" s="180"/>
      <c r="AJ545" s="180"/>
      <c r="AK545" s="180"/>
      <c r="AL545" s="178"/>
      <c r="AM545" s="180"/>
      <c r="AN545" s="180"/>
      <c r="AO545" s="180"/>
      <c r="AP545" s="178"/>
      <c r="AQ545" s="201"/>
      <c r="AR545" s="194"/>
      <c r="AS545" s="172" t="s">
        <v>261</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271</v>
      </c>
      <c r="F549" s="167"/>
      <c r="G549" s="168" t="s">
        <v>268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45</v>
      </c>
      <c r="AF549" s="197"/>
      <c r="AG549" s="197"/>
      <c r="AH549" s="198"/>
      <c r="AI549" s="179" t="s">
        <v>388</v>
      </c>
      <c r="AJ549" s="179"/>
      <c r="AK549" s="179"/>
      <c r="AL549" s="177"/>
      <c r="AM549" s="179" t="s">
        <v>322</v>
      </c>
      <c r="AN549" s="179"/>
      <c r="AO549" s="179"/>
      <c r="AP549" s="177"/>
      <c r="AQ549" s="177" t="s">
        <v>260</v>
      </c>
      <c r="AR549" s="169"/>
      <c r="AS549" s="169"/>
      <c r="AT549" s="170"/>
      <c r="AU549" s="199" t="s">
        <v>203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261</v>
      </c>
      <c r="AH550" s="173"/>
      <c r="AI550" s="180"/>
      <c r="AJ550" s="180"/>
      <c r="AK550" s="180"/>
      <c r="AL550" s="178"/>
      <c r="AM550" s="180"/>
      <c r="AN550" s="180"/>
      <c r="AO550" s="180"/>
      <c r="AP550" s="178"/>
      <c r="AQ550" s="201"/>
      <c r="AR550" s="194"/>
      <c r="AS550" s="172" t="s">
        <v>261</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271</v>
      </c>
      <c r="F554" s="167"/>
      <c r="G554" s="168" t="s">
        <v>268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45</v>
      </c>
      <c r="AF554" s="197"/>
      <c r="AG554" s="197"/>
      <c r="AH554" s="198"/>
      <c r="AI554" s="179" t="s">
        <v>388</v>
      </c>
      <c r="AJ554" s="179"/>
      <c r="AK554" s="179"/>
      <c r="AL554" s="177"/>
      <c r="AM554" s="179" t="s">
        <v>322</v>
      </c>
      <c r="AN554" s="179"/>
      <c r="AO554" s="179"/>
      <c r="AP554" s="177"/>
      <c r="AQ554" s="177" t="s">
        <v>260</v>
      </c>
      <c r="AR554" s="169"/>
      <c r="AS554" s="169"/>
      <c r="AT554" s="170"/>
      <c r="AU554" s="199" t="s">
        <v>203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261</v>
      </c>
      <c r="AH555" s="173"/>
      <c r="AI555" s="180"/>
      <c r="AJ555" s="180"/>
      <c r="AK555" s="180"/>
      <c r="AL555" s="178"/>
      <c r="AM555" s="180"/>
      <c r="AN555" s="180"/>
      <c r="AO555" s="180"/>
      <c r="AP555" s="178"/>
      <c r="AQ555" s="201"/>
      <c r="AR555" s="194"/>
      <c r="AS555" s="172" t="s">
        <v>261</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271</v>
      </c>
      <c r="F559" s="167"/>
      <c r="G559" s="168" t="s">
        <v>268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45</v>
      </c>
      <c r="AF559" s="197"/>
      <c r="AG559" s="197"/>
      <c r="AH559" s="198"/>
      <c r="AI559" s="179" t="s">
        <v>388</v>
      </c>
      <c r="AJ559" s="179"/>
      <c r="AK559" s="179"/>
      <c r="AL559" s="177"/>
      <c r="AM559" s="179" t="s">
        <v>322</v>
      </c>
      <c r="AN559" s="179"/>
      <c r="AO559" s="179"/>
      <c r="AP559" s="177"/>
      <c r="AQ559" s="177" t="s">
        <v>260</v>
      </c>
      <c r="AR559" s="169"/>
      <c r="AS559" s="169"/>
      <c r="AT559" s="170"/>
      <c r="AU559" s="199" t="s">
        <v>203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261</v>
      </c>
      <c r="AH560" s="173"/>
      <c r="AI560" s="180"/>
      <c r="AJ560" s="180"/>
      <c r="AK560" s="180"/>
      <c r="AL560" s="178"/>
      <c r="AM560" s="180"/>
      <c r="AN560" s="180"/>
      <c r="AO560" s="180"/>
      <c r="AP560" s="178"/>
      <c r="AQ560" s="201"/>
      <c r="AR560" s="194"/>
      <c r="AS560" s="172" t="s">
        <v>261</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272</v>
      </c>
      <c r="F564" s="167"/>
      <c r="G564" s="168" t="s">
        <v>270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45</v>
      </c>
      <c r="AF564" s="197"/>
      <c r="AG564" s="197"/>
      <c r="AH564" s="198"/>
      <c r="AI564" s="179" t="s">
        <v>388</v>
      </c>
      <c r="AJ564" s="179"/>
      <c r="AK564" s="179"/>
      <c r="AL564" s="177"/>
      <c r="AM564" s="179" t="s">
        <v>322</v>
      </c>
      <c r="AN564" s="179"/>
      <c r="AO564" s="179"/>
      <c r="AP564" s="177"/>
      <c r="AQ564" s="177" t="s">
        <v>260</v>
      </c>
      <c r="AR564" s="169"/>
      <c r="AS564" s="169"/>
      <c r="AT564" s="170"/>
      <c r="AU564" s="199" t="s">
        <v>203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261</v>
      </c>
      <c r="AH565" s="173"/>
      <c r="AI565" s="180"/>
      <c r="AJ565" s="180"/>
      <c r="AK565" s="180"/>
      <c r="AL565" s="178"/>
      <c r="AM565" s="180"/>
      <c r="AN565" s="180"/>
      <c r="AO565" s="180"/>
      <c r="AP565" s="178"/>
      <c r="AQ565" s="201"/>
      <c r="AR565" s="194"/>
      <c r="AS565" s="172" t="s">
        <v>261</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272</v>
      </c>
      <c r="F569" s="167"/>
      <c r="G569" s="168" t="s">
        <v>270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45</v>
      </c>
      <c r="AF569" s="197"/>
      <c r="AG569" s="197"/>
      <c r="AH569" s="198"/>
      <c r="AI569" s="179" t="s">
        <v>388</v>
      </c>
      <c r="AJ569" s="179"/>
      <c r="AK569" s="179"/>
      <c r="AL569" s="177"/>
      <c r="AM569" s="179" t="s">
        <v>322</v>
      </c>
      <c r="AN569" s="179"/>
      <c r="AO569" s="179"/>
      <c r="AP569" s="177"/>
      <c r="AQ569" s="177" t="s">
        <v>260</v>
      </c>
      <c r="AR569" s="169"/>
      <c r="AS569" s="169"/>
      <c r="AT569" s="170"/>
      <c r="AU569" s="199" t="s">
        <v>203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261</v>
      </c>
      <c r="AH570" s="173"/>
      <c r="AI570" s="180"/>
      <c r="AJ570" s="180"/>
      <c r="AK570" s="180"/>
      <c r="AL570" s="178"/>
      <c r="AM570" s="180"/>
      <c r="AN570" s="180"/>
      <c r="AO570" s="180"/>
      <c r="AP570" s="178"/>
      <c r="AQ570" s="201"/>
      <c r="AR570" s="194"/>
      <c r="AS570" s="172" t="s">
        <v>261</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272</v>
      </c>
      <c r="F574" s="167"/>
      <c r="G574" s="168" t="s">
        <v>270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45</v>
      </c>
      <c r="AF574" s="197"/>
      <c r="AG574" s="197"/>
      <c r="AH574" s="198"/>
      <c r="AI574" s="179" t="s">
        <v>388</v>
      </c>
      <c r="AJ574" s="179"/>
      <c r="AK574" s="179"/>
      <c r="AL574" s="177"/>
      <c r="AM574" s="179" t="s">
        <v>322</v>
      </c>
      <c r="AN574" s="179"/>
      <c r="AO574" s="179"/>
      <c r="AP574" s="177"/>
      <c r="AQ574" s="177" t="s">
        <v>260</v>
      </c>
      <c r="AR574" s="169"/>
      <c r="AS574" s="169"/>
      <c r="AT574" s="170"/>
      <c r="AU574" s="199" t="s">
        <v>203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261</v>
      </c>
      <c r="AH575" s="173"/>
      <c r="AI575" s="180"/>
      <c r="AJ575" s="180"/>
      <c r="AK575" s="180"/>
      <c r="AL575" s="178"/>
      <c r="AM575" s="180"/>
      <c r="AN575" s="180"/>
      <c r="AO575" s="180"/>
      <c r="AP575" s="178"/>
      <c r="AQ575" s="201"/>
      <c r="AR575" s="194"/>
      <c r="AS575" s="172" t="s">
        <v>261</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272</v>
      </c>
      <c r="F579" s="167"/>
      <c r="G579" s="168" t="s">
        <v>270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45</v>
      </c>
      <c r="AF579" s="197"/>
      <c r="AG579" s="197"/>
      <c r="AH579" s="198"/>
      <c r="AI579" s="179" t="s">
        <v>388</v>
      </c>
      <c r="AJ579" s="179"/>
      <c r="AK579" s="179"/>
      <c r="AL579" s="177"/>
      <c r="AM579" s="179" t="s">
        <v>322</v>
      </c>
      <c r="AN579" s="179"/>
      <c r="AO579" s="179"/>
      <c r="AP579" s="177"/>
      <c r="AQ579" s="177" t="s">
        <v>260</v>
      </c>
      <c r="AR579" s="169"/>
      <c r="AS579" s="169"/>
      <c r="AT579" s="170"/>
      <c r="AU579" s="199" t="s">
        <v>203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261</v>
      </c>
      <c r="AH580" s="173"/>
      <c r="AI580" s="180"/>
      <c r="AJ580" s="180"/>
      <c r="AK580" s="180"/>
      <c r="AL580" s="178"/>
      <c r="AM580" s="180"/>
      <c r="AN580" s="180"/>
      <c r="AO580" s="180"/>
      <c r="AP580" s="178"/>
      <c r="AQ580" s="201"/>
      <c r="AR580" s="194"/>
      <c r="AS580" s="172" t="s">
        <v>261</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272</v>
      </c>
      <c r="F584" s="167"/>
      <c r="G584" s="168" t="s">
        <v>270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45</v>
      </c>
      <c r="AF584" s="197"/>
      <c r="AG584" s="197"/>
      <c r="AH584" s="198"/>
      <c r="AI584" s="179" t="s">
        <v>388</v>
      </c>
      <c r="AJ584" s="179"/>
      <c r="AK584" s="179"/>
      <c r="AL584" s="177"/>
      <c r="AM584" s="179" t="s">
        <v>322</v>
      </c>
      <c r="AN584" s="179"/>
      <c r="AO584" s="179"/>
      <c r="AP584" s="177"/>
      <c r="AQ584" s="177" t="s">
        <v>260</v>
      </c>
      <c r="AR584" s="169"/>
      <c r="AS584" s="169"/>
      <c r="AT584" s="170"/>
      <c r="AU584" s="199" t="s">
        <v>203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261</v>
      </c>
      <c r="AH585" s="173"/>
      <c r="AI585" s="180"/>
      <c r="AJ585" s="180"/>
      <c r="AK585" s="180"/>
      <c r="AL585" s="178"/>
      <c r="AM585" s="180"/>
      <c r="AN585" s="180"/>
      <c r="AO585" s="180"/>
      <c r="AP585" s="178"/>
      <c r="AQ585" s="201"/>
      <c r="AR585" s="194"/>
      <c r="AS585" s="172" t="s">
        <v>261</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0" t="s">
        <v>120</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1" t="s">
        <v>385</v>
      </c>
      <c r="F592" s="662"/>
      <c r="G592" s="663" t="s">
        <v>285</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row>
    <row r="593" spans="1:50" ht="18.75" hidden="1" customHeight="1" x14ac:dyDescent="0.15">
      <c r="A593" s="141"/>
      <c r="B593" s="142"/>
      <c r="C593" s="146"/>
      <c r="D593" s="142"/>
      <c r="E593" s="166" t="s">
        <v>271</v>
      </c>
      <c r="F593" s="167"/>
      <c r="G593" s="168" t="s">
        <v>268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45</v>
      </c>
      <c r="AF593" s="197"/>
      <c r="AG593" s="197"/>
      <c r="AH593" s="198"/>
      <c r="AI593" s="179" t="s">
        <v>388</v>
      </c>
      <c r="AJ593" s="179"/>
      <c r="AK593" s="179"/>
      <c r="AL593" s="177"/>
      <c r="AM593" s="179" t="s">
        <v>322</v>
      </c>
      <c r="AN593" s="179"/>
      <c r="AO593" s="179"/>
      <c r="AP593" s="177"/>
      <c r="AQ593" s="177" t="s">
        <v>260</v>
      </c>
      <c r="AR593" s="169"/>
      <c r="AS593" s="169"/>
      <c r="AT593" s="170"/>
      <c r="AU593" s="199" t="s">
        <v>203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261</v>
      </c>
      <c r="AH594" s="173"/>
      <c r="AI594" s="180"/>
      <c r="AJ594" s="180"/>
      <c r="AK594" s="180"/>
      <c r="AL594" s="178"/>
      <c r="AM594" s="180"/>
      <c r="AN594" s="180"/>
      <c r="AO594" s="180"/>
      <c r="AP594" s="178"/>
      <c r="AQ594" s="201"/>
      <c r="AR594" s="194"/>
      <c r="AS594" s="172" t="s">
        <v>261</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271</v>
      </c>
      <c r="F598" s="167"/>
      <c r="G598" s="168" t="s">
        <v>268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45</v>
      </c>
      <c r="AF598" s="197"/>
      <c r="AG598" s="197"/>
      <c r="AH598" s="198"/>
      <c r="AI598" s="179" t="s">
        <v>388</v>
      </c>
      <c r="AJ598" s="179"/>
      <c r="AK598" s="179"/>
      <c r="AL598" s="177"/>
      <c r="AM598" s="179" t="s">
        <v>322</v>
      </c>
      <c r="AN598" s="179"/>
      <c r="AO598" s="179"/>
      <c r="AP598" s="177"/>
      <c r="AQ598" s="177" t="s">
        <v>260</v>
      </c>
      <c r="AR598" s="169"/>
      <c r="AS598" s="169"/>
      <c r="AT598" s="170"/>
      <c r="AU598" s="199" t="s">
        <v>203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261</v>
      </c>
      <c r="AH599" s="173"/>
      <c r="AI599" s="180"/>
      <c r="AJ599" s="180"/>
      <c r="AK599" s="180"/>
      <c r="AL599" s="178"/>
      <c r="AM599" s="180"/>
      <c r="AN599" s="180"/>
      <c r="AO599" s="180"/>
      <c r="AP599" s="178"/>
      <c r="AQ599" s="201"/>
      <c r="AR599" s="194"/>
      <c r="AS599" s="172" t="s">
        <v>261</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271</v>
      </c>
      <c r="F603" s="167"/>
      <c r="G603" s="168" t="s">
        <v>268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45</v>
      </c>
      <c r="AF603" s="197"/>
      <c r="AG603" s="197"/>
      <c r="AH603" s="198"/>
      <c r="AI603" s="179" t="s">
        <v>388</v>
      </c>
      <c r="AJ603" s="179"/>
      <c r="AK603" s="179"/>
      <c r="AL603" s="177"/>
      <c r="AM603" s="179" t="s">
        <v>322</v>
      </c>
      <c r="AN603" s="179"/>
      <c r="AO603" s="179"/>
      <c r="AP603" s="177"/>
      <c r="AQ603" s="177" t="s">
        <v>260</v>
      </c>
      <c r="AR603" s="169"/>
      <c r="AS603" s="169"/>
      <c r="AT603" s="170"/>
      <c r="AU603" s="199" t="s">
        <v>203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261</v>
      </c>
      <c r="AH604" s="173"/>
      <c r="AI604" s="180"/>
      <c r="AJ604" s="180"/>
      <c r="AK604" s="180"/>
      <c r="AL604" s="178"/>
      <c r="AM604" s="180"/>
      <c r="AN604" s="180"/>
      <c r="AO604" s="180"/>
      <c r="AP604" s="178"/>
      <c r="AQ604" s="201"/>
      <c r="AR604" s="194"/>
      <c r="AS604" s="172" t="s">
        <v>261</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271</v>
      </c>
      <c r="F608" s="167"/>
      <c r="G608" s="168" t="s">
        <v>268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45</v>
      </c>
      <c r="AF608" s="197"/>
      <c r="AG608" s="197"/>
      <c r="AH608" s="198"/>
      <c r="AI608" s="179" t="s">
        <v>388</v>
      </c>
      <c r="AJ608" s="179"/>
      <c r="AK608" s="179"/>
      <c r="AL608" s="177"/>
      <c r="AM608" s="179" t="s">
        <v>322</v>
      </c>
      <c r="AN608" s="179"/>
      <c r="AO608" s="179"/>
      <c r="AP608" s="177"/>
      <c r="AQ608" s="177" t="s">
        <v>260</v>
      </c>
      <c r="AR608" s="169"/>
      <c r="AS608" s="169"/>
      <c r="AT608" s="170"/>
      <c r="AU608" s="199" t="s">
        <v>203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261</v>
      </c>
      <c r="AH609" s="173"/>
      <c r="AI609" s="180"/>
      <c r="AJ609" s="180"/>
      <c r="AK609" s="180"/>
      <c r="AL609" s="178"/>
      <c r="AM609" s="180"/>
      <c r="AN609" s="180"/>
      <c r="AO609" s="180"/>
      <c r="AP609" s="178"/>
      <c r="AQ609" s="201"/>
      <c r="AR609" s="194"/>
      <c r="AS609" s="172" t="s">
        <v>261</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271</v>
      </c>
      <c r="F613" s="167"/>
      <c r="G613" s="168" t="s">
        <v>268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45</v>
      </c>
      <c r="AF613" s="197"/>
      <c r="AG613" s="197"/>
      <c r="AH613" s="198"/>
      <c r="AI613" s="179" t="s">
        <v>388</v>
      </c>
      <c r="AJ613" s="179"/>
      <c r="AK613" s="179"/>
      <c r="AL613" s="177"/>
      <c r="AM613" s="179" t="s">
        <v>322</v>
      </c>
      <c r="AN613" s="179"/>
      <c r="AO613" s="179"/>
      <c r="AP613" s="177"/>
      <c r="AQ613" s="177" t="s">
        <v>260</v>
      </c>
      <c r="AR613" s="169"/>
      <c r="AS613" s="169"/>
      <c r="AT613" s="170"/>
      <c r="AU613" s="199" t="s">
        <v>203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261</v>
      </c>
      <c r="AH614" s="173"/>
      <c r="AI614" s="180"/>
      <c r="AJ614" s="180"/>
      <c r="AK614" s="180"/>
      <c r="AL614" s="178"/>
      <c r="AM614" s="180"/>
      <c r="AN614" s="180"/>
      <c r="AO614" s="180"/>
      <c r="AP614" s="178"/>
      <c r="AQ614" s="201"/>
      <c r="AR614" s="194"/>
      <c r="AS614" s="172" t="s">
        <v>261</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272</v>
      </c>
      <c r="F618" s="167"/>
      <c r="G618" s="168" t="s">
        <v>270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45</v>
      </c>
      <c r="AF618" s="197"/>
      <c r="AG618" s="197"/>
      <c r="AH618" s="198"/>
      <c r="AI618" s="179" t="s">
        <v>388</v>
      </c>
      <c r="AJ618" s="179"/>
      <c r="AK618" s="179"/>
      <c r="AL618" s="177"/>
      <c r="AM618" s="179" t="s">
        <v>322</v>
      </c>
      <c r="AN618" s="179"/>
      <c r="AO618" s="179"/>
      <c r="AP618" s="177"/>
      <c r="AQ618" s="177" t="s">
        <v>260</v>
      </c>
      <c r="AR618" s="169"/>
      <c r="AS618" s="169"/>
      <c r="AT618" s="170"/>
      <c r="AU618" s="199" t="s">
        <v>203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261</v>
      </c>
      <c r="AH619" s="173"/>
      <c r="AI619" s="180"/>
      <c r="AJ619" s="180"/>
      <c r="AK619" s="180"/>
      <c r="AL619" s="178"/>
      <c r="AM619" s="180"/>
      <c r="AN619" s="180"/>
      <c r="AO619" s="180"/>
      <c r="AP619" s="178"/>
      <c r="AQ619" s="201"/>
      <c r="AR619" s="194"/>
      <c r="AS619" s="172" t="s">
        <v>261</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272</v>
      </c>
      <c r="F623" s="167"/>
      <c r="G623" s="168" t="s">
        <v>270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45</v>
      </c>
      <c r="AF623" s="197"/>
      <c r="AG623" s="197"/>
      <c r="AH623" s="198"/>
      <c r="AI623" s="179" t="s">
        <v>388</v>
      </c>
      <c r="AJ623" s="179"/>
      <c r="AK623" s="179"/>
      <c r="AL623" s="177"/>
      <c r="AM623" s="179" t="s">
        <v>322</v>
      </c>
      <c r="AN623" s="179"/>
      <c r="AO623" s="179"/>
      <c r="AP623" s="177"/>
      <c r="AQ623" s="177" t="s">
        <v>260</v>
      </c>
      <c r="AR623" s="169"/>
      <c r="AS623" s="169"/>
      <c r="AT623" s="170"/>
      <c r="AU623" s="199" t="s">
        <v>203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261</v>
      </c>
      <c r="AH624" s="173"/>
      <c r="AI624" s="180"/>
      <c r="AJ624" s="180"/>
      <c r="AK624" s="180"/>
      <c r="AL624" s="178"/>
      <c r="AM624" s="180"/>
      <c r="AN624" s="180"/>
      <c r="AO624" s="180"/>
      <c r="AP624" s="178"/>
      <c r="AQ624" s="201"/>
      <c r="AR624" s="194"/>
      <c r="AS624" s="172" t="s">
        <v>261</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272</v>
      </c>
      <c r="F628" s="167"/>
      <c r="G628" s="168" t="s">
        <v>270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45</v>
      </c>
      <c r="AF628" s="197"/>
      <c r="AG628" s="197"/>
      <c r="AH628" s="198"/>
      <c r="AI628" s="179" t="s">
        <v>388</v>
      </c>
      <c r="AJ628" s="179"/>
      <c r="AK628" s="179"/>
      <c r="AL628" s="177"/>
      <c r="AM628" s="179" t="s">
        <v>322</v>
      </c>
      <c r="AN628" s="179"/>
      <c r="AO628" s="179"/>
      <c r="AP628" s="177"/>
      <c r="AQ628" s="177" t="s">
        <v>260</v>
      </c>
      <c r="AR628" s="169"/>
      <c r="AS628" s="169"/>
      <c r="AT628" s="170"/>
      <c r="AU628" s="199" t="s">
        <v>203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261</v>
      </c>
      <c r="AH629" s="173"/>
      <c r="AI629" s="180"/>
      <c r="AJ629" s="180"/>
      <c r="AK629" s="180"/>
      <c r="AL629" s="178"/>
      <c r="AM629" s="180"/>
      <c r="AN629" s="180"/>
      <c r="AO629" s="180"/>
      <c r="AP629" s="178"/>
      <c r="AQ629" s="201"/>
      <c r="AR629" s="194"/>
      <c r="AS629" s="172" t="s">
        <v>261</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272</v>
      </c>
      <c r="F633" s="167"/>
      <c r="G633" s="168" t="s">
        <v>270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45</v>
      </c>
      <c r="AF633" s="197"/>
      <c r="AG633" s="197"/>
      <c r="AH633" s="198"/>
      <c r="AI633" s="179" t="s">
        <v>388</v>
      </c>
      <c r="AJ633" s="179"/>
      <c r="AK633" s="179"/>
      <c r="AL633" s="177"/>
      <c r="AM633" s="179" t="s">
        <v>322</v>
      </c>
      <c r="AN633" s="179"/>
      <c r="AO633" s="179"/>
      <c r="AP633" s="177"/>
      <c r="AQ633" s="177" t="s">
        <v>260</v>
      </c>
      <c r="AR633" s="169"/>
      <c r="AS633" s="169"/>
      <c r="AT633" s="170"/>
      <c r="AU633" s="199" t="s">
        <v>203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261</v>
      </c>
      <c r="AH634" s="173"/>
      <c r="AI634" s="180"/>
      <c r="AJ634" s="180"/>
      <c r="AK634" s="180"/>
      <c r="AL634" s="178"/>
      <c r="AM634" s="180"/>
      <c r="AN634" s="180"/>
      <c r="AO634" s="180"/>
      <c r="AP634" s="178"/>
      <c r="AQ634" s="201"/>
      <c r="AR634" s="194"/>
      <c r="AS634" s="172" t="s">
        <v>261</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272</v>
      </c>
      <c r="F638" s="167"/>
      <c r="G638" s="168" t="s">
        <v>270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45</v>
      </c>
      <c r="AF638" s="197"/>
      <c r="AG638" s="197"/>
      <c r="AH638" s="198"/>
      <c r="AI638" s="179" t="s">
        <v>388</v>
      </c>
      <c r="AJ638" s="179"/>
      <c r="AK638" s="179"/>
      <c r="AL638" s="177"/>
      <c r="AM638" s="179" t="s">
        <v>322</v>
      </c>
      <c r="AN638" s="179"/>
      <c r="AO638" s="179"/>
      <c r="AP638" s="177"/>
      <c r="AQ638" s="177" t="s">
        <v>260</v>
      </c>
      <c r="AR638" s="169"/>
      <c r="AS638" s="169"/>
      <c r="AT638" s="170"/>
      <c r="AU638" s="199" t="s">
        <v>203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261</v>
      </c>
      <c r="AH639" s="173"/>
      <c r="AI639" s="180"/>
      <c r="AJ639" s="180"/>
      <c r="AK639" s="180"/>
      <c r="AL639" s="178"/>
      <c r="AM639" s="180"/>
      <c r="AN639" s="180"/>
      <c r="AO639" s="180"/>
      <c r="AP639" s="178"/>
      <c r="AQ639" s="201"/>
      <c r="AR639" s="194"/>
      <c r="AS639" s="172" t="s">
        <v>261</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0" t="s">
        <v>120</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1" t="s">
        <v>385</v>
      </c>
      <c r="F646" s="662"/>
      <c r="G646" s="663" t="s">
        <v>285</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row>
    <row r="647" spans="1:50" ht="18.75" hidden="1" customHeight="1" x14ac:dyDescent="0.15">
      <c r="A647" s="141"/>
      <c r="B647" s="142"/>
      <c r="C647" s="146"/>
      <c r="D647" s="142"/>
      <c r="E647" s="166" t="s">
        <v>271</v>
      </c>
      <c r="F647" s="167"/>
      <c r="G647" s="168" t="s">
        <v>268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45</v>
      </c>
      <c r="AF647" s="197"/>
      <c r="AG647" s="197"/>
      <c r="AH647" s="198"/>
      <c r="AI647" s="179" t="s">
        <v>388</v>
      </c>
      <c r="AJ647" s="179"/>
      <c r="AK647" s="179"/>
      <c r="AL647" s="177"/>
      <c r="AM647" s="179" t="s">
        <v>322</v>
      </c>
      <c r="AN647" s="179"/>
      <c r="AO647" s="179"/>
      <c r="AP647" s="177"/>
      <c r="AQ647" s="177" t="s">
        <v>260</v>
      </c>
      <c r="AR647" s="169"/>
      <c r="AS647" s="169"/>
      <c r="AT647" s="170"/>
      <c r="AU647" s="199" t="s">
        <v>203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261</v>
      </c>
      <c r="AH648" s="173"/>
      <c r="AI648" s="180"/>
      <c r="AJ648" s="180"/>
      <c r="AK648" s="180"/>
      <c r="AL648" s="178"/>
      <c r="AM648" s="180"/>
      <c r="AN648" s="180"/>
      <c r="AO648" s="180"/>
      <c r="AP648" s="178"/>
      <c r="AQ648" s="201"/>
      <c r="AR648" s="194"/>
      <c r="AS648" s="172" t="s">
        <v>261</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271</v>
      </c>
      <c r="F652" s="167"/>
      <c r="G652" s="168" t="s">
        <v>268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45</v>
      </c>
      <c r="AF652" s="197"/>
      <c r="AG652" s="197"/>
      <c r="AH652" s="198"/>
      <c r="AI652" s="179" t="s">
        <v>388</v>
      </c>
      <c r="AJ652" s="179"/>
      <c r="AK652" s="179"/>
      <c r="AL652" s="177"/>
      <c r="AM652" s="179" t="s">
        <v>322</v>
      </c>
      <c r="AN652" s="179"/>
      <c r="AO652" s="179"/>
      <c r="AP652" s="177"/>
      <c r="AQ652" s="177" t="s">
        <v>260</v>
      </c>
      <c r="AR652" s="169"/>
      <c r="AS652" s="169"/>
      <c r="AT652" s="170"/>
      <c r="AU652" s="199" t="s">
        <v>203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261</v>
      </c>
      <c r="AH653" s="173"/>
      <c r="AI653" s="180"/>
      <c r="AJ653" s="180"/>
      <c r="AK653" s="180"/>
      <c r="AL653" s="178"/>
      <c r="AM653" s="180"/>
      <c r="AN653" s="180"/>
      <c r="AO653" s="180"/>
      <c r="AP653" s="178"/>
      <c r="AQ653" s="201"/>
      <c r="AR653" s="194"/>
      <c r="AS653" s="172" t="s">
        <v>261</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271</v>
      </c>
      <c r="F657" s="167"/>
      <c r="G657" s="168" t="s">
        <v>268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45</v>
      </c>
      <c r="AF657" s="197"/>
      <c r="AG657" s="197"/>
      <c r="AH657" s="198"/>
      <c r="AI657" s="179" t="s">
        <v>388</v>
      </c>
      <c r="AJ657" s="179"/>
      <c r="AK657" s="179"/>
      <c r="AL657" s="177"/>
      <c r="AM657" s="179" t="s">
        <v>322</v>
      </c>
      <c r="AN657" s="179"/>
      <c r="AO657" s="179"/>
      <c r="AP657" s="177"/>
      <c r="AQ657" s="177" t="s">
        <v>260</v>
      </c>
      <c r="AR657" s="169"/>
      <c r="AS657" s="169"/>
      <c r="AT657" s="170"/>
      <c r="AU657" s="199" t="s">
        <v>203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261</v>
      </c>
      <c r="AH658" s="173"/>
      <c r="AI658" s="180"/>
      <c r="AJ658" s="180"/>
      <c r="AK658" s="180"/>
      <c r="AL658" s="178"/>
      <c r="AM658" s="180"/>
      <c r="AN658" s="180"/>
      <c r="AO658" s="180"/>
      <c r="AP658" s="178"/>
      <c r="AQ658" s="201"/>
      <c r="AR658" s="194"/>
      <c r="AS658" s="172" t="s">
        <v>261</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271</v>
      </c>
      <c r="F662" s="167"/>
      <c r="G662" s="168" t="s">
        <v>268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45</v>
      </c>
      <c r="AF662" s="197"/>
      <c r="AG662" s="197"/>
      <c r="AH662" s="198"/>
      <c r="AI662" s="179" t="s">
        <v>388</v>
      </c>
      <c r="AJ662" s="179"/>
      <c r="AK662" s="179"/>
      <c r="AL662" s="177"/>
      <c r="AM662" s="179" t="s">
        <v>322</v>
      </c>
      <c r="AN662" s="179"/>
      <c r="AO662" s="179"/>
      <c r="AP662" s="177"/>
      <c r="AQ662" s="177" t="s">
        <v>260</v>
      </c>
      <c r="AR662" s="169"/>
      <c r="AS662" s="169"/>
      <c r="AT662" s="170"/>
      <c r="AU662" s="199" t="s">
        <v>203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261</v>
      </c>
      <c r="AH663" s="173"/>
      <c r="AI663" s="180"/>
      <c r="AJ663" s="180"/>
      <c r="AK663" s="180"/>
      <c r="AL663" s="178"/>
      <c r="AM663" s="180"/>
      <c r="AN663" s="180"/>
      <c r="AO663" s="180"/>
      <c r="AP663" s="178"/>
      <c r="AQ663" s="201"/>
      <c r="AR663" s="194"/>
      <c r="AS663" s="172" t="s">
        <v>261</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271</v>
      </c>
      <c r="F667" s="167"/>
      <c r="G667" s="168" t="s">
        <v>268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45</v>
      </c>
      <c r="AF667" s="197"/>
      <c r="AG667" s="197"/>
      <c r="AH667" s="198"/>
      <c r="AI667" s="179" t="s">
        <v>388</v>
      </c>
      <c r="AJ667" s="179"/>
      <c r="AK667" s="179"/>
      <c r="AL667" s="177"/>
      <c r="AM667" s="179" t="s">
        <v>322</v>
      </c>
      <c r="AN667" s="179"/>
      <c r="AO667" s="179"/>
      <c r="AP667" s="177"/>
      <c r="AQ667" s="177" t="s">
        <v>260</v>
      </c>
      <c r="AR667" s="169"/>
      <c r="AS667" s="169"/>
      <c r="AT667" s="170"/>
      <c r="AU667" s="199" t="s">
        <v>203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261</v>
      </c>
      <c r="AH668" s="173"/>
      <c r="AI668" s="180"/>
      <c r="AJ668" s="180"/>
      <c r="AK668" s="180"/>
      <c r="AL668" s="178"/>
      <c r="AM668" s="180"/>
      <c r="AN668" s="180"/>
      <c r="AO668" s="180"/>
      <c r="AP668" s="178"/>
      <c r="AQ668" s="201"/>
      <c r="AR668" s="194"/>
      <c r="AS668" s="172" t="s">
        <v>261</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272</v>
      </c>
      <c r="F672" s="167"/>
      <c r="G672" s="168" t="s">
        <v>270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45</v>
      </c>
      <c r="AF672" s="197"/>
      <c r="AG672" s="197"/>
      <c r="AH672" s="198"/>
      <c r="AI672" s="179" t="s">
        <v>388</v>
      </c>
      <c r="AJ672" s="179"/>
      <c r="AK672" s="179"/>
      <c r="AL672" s="177"/>
      <c r="AM672" s="179" t="s">
        <v>322</v>
      </c>
      <c r="AN672" s="179"/>
      <c r="AO672" s="179"/>
      <c r="AP672" s="177"/>
      <c r="AQ672" s="177" t="s">
        <v>260</v>
      </c>
      <c r="AR672" s="169"/>
      <c r="AS672" s="169"/>
      <c r="AT672" s="170"/>
      <c r="AU672" s="199" t="s">
        <v>203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261</v>
      </c>
      <c r="AH673" s="173"/>
      <c r="AI673" s="180"/>
      <c r="AJ673" s="180"/>
      <c r="AK673" s="180"/>
      <c r="AL673" s="178"/>
      <c r="AM673" s="180"/>
      <c r="AN673" s="180"/>
      <c r="AO673" s="180"/>
      <c r="AP673" s="178"/>
      <c r="AQ673" s="201"/>
      <c r="AR673" s="194"/>
      <c r="AS673" s="172" t="s">
        <v>261</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272</v>
      </c>
      <c r="F677" s="167"/>
      <c r="G677" s="168" t="s">
        <v>270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45</v>
      </c>
      <c r="AF677" s="197"/>
      <c r="AG677" s="197"/>
      <c r="AH677" s="198"/>
      <c r="AI677" s="179" t="s">
        <v>388</v>
      </c>
      <c r="AJ677" s="179"/>
      <c r="AK677" s="179"/>
      <c r="AL677" s="177"/>
      <c r="AM677" s="179" t="s">
        <v>322</v>
      </c>
      <c r="AN677" s="179"/>
      <c r="AO677" s="179"/>
      <c r="AP677" s="177"/>
      <c r="AQ677" s="177" t="s">
        <v>260</v>
      </c>
      <c r="AR677" s="169"/>
      <c r="AS677" s="169"/>
      <c r="AT677" s="170"/>
      <c r="AU677" s="199" t="s">
        <v>203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261</v>
      </c>
      <c r="AH678" s="173"/>
      <c r="AI678" s="180"/>
      <c r="AJ678" s="180"/>
      <c r="AK678" s="180"/>
      <c r="AL678" s="178"/>
      <c r="AM678" s="180"/>
      <c r="AN678" s="180"/>
      <c r="AO678" s="180"/>
      <c r="AP678" s="178"/>
      <c r="AQ678" s="201"/>
      <c r="AR678" s="194"/>
      <c r="AS678" s="172" t="s">
        <v>261</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272</v>
      </c>
      <c r="F682" s="167"/>
      <c r="G682" s="168" t="s">
        <v>270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45</v>
      </c>
      <c r="AF682" s="197"/>
      <c r="AG682" s="197"/>
      <c r="AH682" s="198"/>
      <c r="AI682" s="179" t="s">
        <v>388</v>
      </c>
      <c r="AJ682" s="179"/>
      <c r="AK682" s="179"/>
      <c r="AL682" s="177"/>
      <c r="AM682" s="179" t="s">
        <v>322</v>
      </c>
      <c r="AN682" s="179"/>
      <c r="AO682" s="179"/>
      <c r="AP682" s="177"/>
      <c r="AQ682" s="177" t="s">
        <v>260</v>
      </c>
      <c r="AR682" s="169"/>
      <c r="AS682" s="169"/>
      <c r="AT682" s="170"/>
      <c r="AU682" s="199" t="s">
        <v>203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261</v>
      </c>
      <c r="AH683" s="173"/>
      <c r="AI683" s="180"/>
      <c r="AJ683" s="180"/>
      <c r="AK683" s="180"/>
      <c r="AL683" s="178"/>
      <c r="AM683" s="180"/>
      <c r="AN683" s="180"/>
      <c r="AO683" s="180"/>
      <c r="AP683" s="178"/>
      <c r="AQ683" s="201"/>
      <c r="AR683" s="194"/>
      <c r="AS683" s="172" t="s">
        <v>261</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272</v>
      </c>
      <c r="F687" s="167"/>
      <c r="G687" s="168" t="s">
        <v>270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45</v>
      </c>
      <c r="AF687" s="197"/>
      <c r="AG687" s="197"/>
      <c r="AH687" s="198"/>
      <c r="AI687" s="179" t="s">
        <v>388</v>
      </c>
      <c r="AJ687" s="179"/>
      <c r="AK687" s="179"/>
      <c r="AL687" s="177"/>
      <c r="AM687" s="179" t="s">
        <v>322</v>
      </c>
      <c r="AN687" s="179"/>
      <c r="AO687" s="179"/>
      <c r="AP687" s="177"/>
      <c r="AQ687" s="177" t="s">
        <v>260</v>
      </c>
      <c r="AR687" s="169"/>
      <c r="AS687" s="169"/>
      <c r="AT687" s="170"/>
      <c r="AU687" s="199" t="s">
        <v>203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261</v>
      </c>
      <c r="AH688" s="173"/>
      <c r="AI688" s="180"/>
      <c r="AJ688" s="180"/>
      <c r="AK688" s="180"/>
      <c r="AL688" s="178"/>
      <c r="AM688" s="180"/>
      <c r="AN688" s="180"/>
      <c r="AO688" s="180"/>
      <c r="AP688" s="178"/>
      <c r="AQ688" s="201"/>
      <c r="AR688" s="194"/>
      <c r="AS688" s="172" t="s">
        <v>261</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272</v>
      </c>
      <c r="F692" s="167"/>
      <c r="G692" s="168" t="s">
        <v>270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45</v>
      </c>
      <c r="AF692" s="197"/>
      <c r="AG692" s="197"/>
      <c r="AH692" s="198"/>
      <c r="AI692" s="179" t="s">
        <v>388</v>
      </c>
      <c r="AJ692" s="179"/>
      <c r="AK692" s="179"/>
      <c r="AL692" s="177"/>
      <c r="AM692" s="179" t="s">
        <v>322</v>
      </c>
      <c r="AN692" s="179"/>
      <c r="AO692" s="179"/>
      <c r="AP692" s="177"/>
      <c r="AQ692" s="177" t="s">
        <v>260</v>
      </c>
      <c r="AR692" s="169"/>
      <c r="AS692" s="169"/>
      <c r="AT692" s="170"/>
      <c r="AU692" s="199" t="s">
        <v>203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261</v>
      </c>
      <c r="AH693" s="173"/>
      <c r="AI693" s="180"/>
      <c r="AJ693" s="180"/>
      <c r="AK693" s="180"/>
      <c r="AL693" s="178"/>
      <c r="AM693" s="180"/>
      <c r="AN693" s="180"/>
      <c r="AO693" s="180"/>
      <c r="AP693" s="178"/>
      <c r="AQ693" s="201"/>
      <c r="AR693" s="194"/>
      <c r="AS693" s="172" t="s">
        <v>261</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0" t="s">
        <v>120</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3" t="s">
        <v>100</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0" ht="27" customHeight="1" x14ac:dyDescent="0.15">
      <c r="A701" s="3"/>
      <c r="B701" s="9"/>
      <c r="C701" s="656" t="s">
        <v>68</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59</v>
      </c>
      <c r="AE701" s="657"/>
      <c r="AF701" s="657"/>
      <c r="AG701" s="659" t="s">
        <v>49</v>
      </c>
      <c r="AH701" s="657"/>
      <c r="AI701" s="657"/>
      <c r="AJ701" s="657"/>
      <c r="AK701" s="657"/>
      <c r="AL701" s="657"/>
      <c r="AM701" s="657"/>
      <c r="AN701" s="657"/>
      <c r="AO701" s="657"/>
      <c r="AP701" s="657"/>
      <c r="AQ701" s="657"/>
      <c r="AR701" s="657"/>
      <c r="AS701" s="657"/>
      <c r="AT701" s="657"/>
      <c r="AU701" s="657"/>
      <c r="AV701" s="657"/>
      <c r="AW701" s="657"/>
      <c r="AX701" s="660"/>
    </row>
    <row r="702" spans="1:50" ht="111.6" customHeight="1" x14ac:dyDescent="0.15">
      <c r="A702" s="88" t="s">
        <v>208</v>
      </c>
      <c r="B702" s="89"/>
      <c r="C702" s="622" t="s">
        <v>209</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16</v>
      </c>
      <c r="AE702" s="626"/>
      <c r="AF702" s="626"/>
      <c r="AG702" s="627" t="s">
        <v>488</v>
      </c>
      <c r="AH702" s="628"/>
      <c r="AI702" s="628"/>
      <c r="AJ702" s="628"/>
      <c r="AK702" s="628"/>
      <c r="AL702" s="628"/>
      <c r="AM702" s="628"/>
      <c r="AN702" s="628"/>
      <c r="AO702" s="628"/>
      <c r="AP702" s="628"/>
      <c r="AQ702" s="628"/>
      <c r="AR702" s="628"/>
      <c r="AS702" s="628"/>
      <c r="AT702" s="628"/>
      <c r="AU702" s="628"/>
      <c r="AV702" s="628"/>
      <c r="AW702" s="628"/>
      <c r="AX702" s="629"/>
    </row>
    <row r="703" spans="1:50" ht="85.9" customHeight="1" x14ac:dyDescent="0.15">
      <c r="A703" s="90"/>
      <c r="B703" s="91"/>
      <c r="C703" s="630" t="s">
        <v>84</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16</v>
      </c>
      <c r="AE703" s="594"/>
      <c r="AF703" s="594"/>
      <c r="AG703" s="588" t="s">
        <v>122</v>
      </c>
      <c r="AH703" s="589"/>
      <c r="AI703" s="589"/>
      <c r="AJ703" s="589"/>
      <c r="AK703" s="589"/>
      <c r="AL703" s="589"/>
      <c r="AM703" s="589"/>
      <c r="AN703" s="589"/>
      <c r="AO703" s="589"/>
      <c r="AP703" s="589"/>
      <c r="AQ703" s="589"/>
      <c r="AR703" s="589"/>
      <c r="AS703" s="589"/>
      <c r="AT703" s="589"/>
      <c r="AU703" s="589"/>
      <c r="AV703" s="589"/>
      <c r="AW703" s="589"/>
      <c r="AX703" s="590"/>
    </row>
    <row r="704" spans="1:50" ht="71.45" customHeight="1" x14ac:dyDescent="0.15">
      <c r="A704" s="92"/>
      <c r="B704" s="93"/>
      <c r="C704" s="632" t="s">
        <v>211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4" t="s">
        <v>16</v>
      </c>
      <c r="AE704" s="605"/>
      <c r="AF704" s="605"/>
      <c r="AG704" s="97" t="s">
        <v>485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5" t="s">
        <v>91</v>
      </c>
      <c r="D705" s="63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7"/>
      <c r="AD705" s="638" t="s">
        <v>451</v>
      </c>
      <c r="AE705" s="639"/>
      <c r="AF705" s="639"/>
      <c r="AG705" s="94" t="s">
        <v>387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0" t="s">
        <v>110</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248</v>
      </c>
      <c r="AE706" s="594"/>
      <c r="AF706" s="61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3" t="s">
        <v>327</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248</v>
      </c>
      <c r="AE707" s="647"/>
      <c r="AF707" s="64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8" t="s">
        <v>13</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451</v>
      </c>
      <c r="AE708" s="578"/>
      <c r="AF708" s="578"/>
      <c r="AG708" s="580" t="s">
        <v>387</v>
      </c>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x14ac:dyDescent="0.15">
      <c r="A709" s="106"/>
      <c r="B709" s="107"/>
      <c r="C709" s="591" t="s">
        <v>183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451</v>
      </c>
      <c r="AE709" s="594"/>
      <c r="AF709" s="594"/>
      <c r="AG709" s="588" t="s">
        <v>387</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20</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451</v>
      </c>
      <c r="AE710" s="594"/>
      <c r="AF710" s="594"/>
      <c r="AG710" s="588" t="s">
        <v>387</v>
      </c>
      <c r="AH710" s="589"/>
      <c r="AI710" s="589"/>
      <c r="AJ710" s="589"/>
      <c r="AK710" s="589"/>
      <c r="AL710" s="589"/>
      <c r="AM710" s="589"/>
      <c r="AN710" s="589"/>
      <c r="AO710" s="589"/>
      <c r="AP710" s="589"/>
      <c r="AQ710" s="589"/>
      <c r="AR710" s="589"/>
      <c r="AS710" s="589"/>
      <c r="AT710" s="589"/>
      <c r="AU710" s="589"/>
      <c r="AV710" s="589"/>
      <c r="AW710" s="589"/>
      <c r="AX710" s="590"/>
    </row>
    <row r="711" spans="1:50" ht="52.9" customHeight="1" x14ac:dyDescent="0.15">
      <c r="A711" s="106"/>
      <c r="B711" s="107"/>
      <c r="C711" s="591" t="s">
        <v>81</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16</v>
      </c>
      <c r="AE711" s="594"/>
      <c r="AF711" s="594"/>
      <c r="AG711" s="588" t="s">
        <v>484</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291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604" t="s">
        <v>451</v>
      </c>
      <c r="AE712" s="605"/>
      <c r="AF712" s="605"/>
      <c r="AG712" s="606" t="s">
        <v>387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106"/>
      <c r="B713" s="107"/>
      <c r="C713" s="609" t="s">
        <v>303</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451</v>
      </c>
      <c r="AE713" s="594"/>
      <c r="AF713" s="612"/>
      <c r="AG713" s="588" t="s">
        <v>387</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08"/>
      <c r="B714" s="109"/>
      <c r="C714" s="613" t="s">
        <v>337</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451</v>
      </c>
      <c r="AE714" s="617"/>
      <c r="AF714" s="618"/>
      <c r="AG714" s="619" t="s">
        <v>387</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104" t="s">
        <v>89</v>
      </c>
      <c r="B715" s="105"/>
      <c r="C715" s="574" t="s">
        <v>338</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451</v>
      </c>
      <c r="AE715" s="578"/>
      <c r="AF715" s="579"/>
      <c r="AG715" s="580" t="s">
        <v>387</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97</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451</v>
      </c>
      <c r="AE716" s="587"/>
      <c r="AF716" s="587"/>
      <c r="AG716" s="588" t="s">
        <v>387</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273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451</v>
      </c>
      <c r="AE717" s="594"/>
      <c r="AF717" s="594"/>
      <c r="AG717" s="588" t="s">
        <v>387</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08"/>
      <c r="B718" s="109"/>
      <c r="C718" s="591" t="s">
        <v>94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451</v>
      </c>
      <c r="AE718" s="594"/>
      <c r="AF718" s="594"/>
      <c r="AG718" s="163" t="s">
        <v>387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5" t="s">
        <v>214</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t="s">
        <v>451</v>
      </c>
      <c r="AE719" s="578"/>
      <c r="AF719" s="578"/>
      <c r="AG719" s="94" t="s">
        <v>387</v>
      </c>
      <c r="AH719" s="95"/>
      <c r="AI719" s="95"/>
      <c r="AJ719" s="95"/>
      <c r="AK719" s="95"/>
      <c r="AL719" s="95"/>
      <c r="AM719" s="95"/>
      <c r="AN719" s="95"/>
      <c r="AO719" s="95"/>
      <c r="AP719" s="95"/>
      <c r="AQ719" s="95"/>
      <c r="AR719" s="95"/>
      <c r="AS719" s="95"/>
      <c r="AT719" s="95"/>
      <c r="AU719" s="95"/>
      <c r="AV719" s="95"/>
      <c r="AW719" s="95"/>
      <c r="AX719" s="96"/>
    </row>
    <row r="720" spans="1:50" ht="19.899999999999999" customHeight="1" x14ac:dyDescent="0.15">
      <c r="A720" s="159"/>
      <c r="B720" s="160"/>
      <c r="C720" s="598" t="s">
        <v>229</v>
      </c>
      <c r="D720" s="599"/>
      <c r="E720" s="599"/>
      <c r="F720" s="600"/>
      <c r="G720" s="601" t="s">
        <v>48</v>
      </c>
      <c r="H720" s="599"/>
      <c r="I720" s="599"/>
      <c r="J720" s="599"/>
      <c r="K720" s="599"/>
      <c r="L720" s="599"/>
      <c r="M720" s="599"/>
      <c r="N720" s="601" t="s">
        <v>242</v>
      </c>
      <c r="O720" s="599"/>
      <c r="P720" s="599"/>
      <c r="Q720" s="599"/>
      <c r="R720" s="599"/>
      <c r="S720" s="599"/>
      <c r="T720" s="599"/>
      <c r="U720" s="599"/>
      <c r="V720" s="599"/>
      <c r="W720" s="599"/>
      <c r="X720" s="599"/>
      <c r="Y720" s="599"/>
      <c r="Z720" s="599"/>
      <c r="AA720" s="599"/>
      <c r="AB720" s="599"/>
      <c r="AC720" s="599"/>
      <c r="AD720" s="599"/>
      <c r="AE720" s="599"/>
      <c r="AF720" s="602"/>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90" t="s">
        <v>104</v>
      </c>
      <c r="D726" s="288"/>
      <c r="E726" s="288"/>
      <c r="F726" s="492"/>
      <c r="G726" s="361" t="s">
        <v>489</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1"/>
      <c r="B727" s="112"/>
      <c r="C727" s="526" t="s">
        <v>106</v>
      </c>
      <c r="D727" s="527"/>
      <c r="E727" s="527"/>
      <c r="F727" s="528"/>
      <c r="G727" s="529"/>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82</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t="s">
        <v>494</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98</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7.5" customHeight="1" x14ac:dyDescent="0.15">
      <c r="A733" s="544"/>
      <c r="B733" s="545"/>
      <c r="C733" s="545"/>
      <c r="D733" s="545"/>
      <c r="E733" s="546"/>
      <c r="F733" s="543" t="s">
        <v>496</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83</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348</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384</v>
      </c>
      <c r="B737" s="188"/>
      <c r="C737" s="188"/>
      <c r="D737" s="189"/>
      <c r="E737" s="508" t="s">
        <v>387</v>
      </c>
      <c r="F737" s="508"/>
      <c r="G737" s="508"/>
      <c r="H737" s="508"/>
      <c r="I737" s="508"/>
      <c r="J737" s="508"/>
      <c r="K737" s="508"/>
      <c r="L737" s="508"/>
      <c r="M737" s="508"/>
      <c r="N737" s="463" t="s">
        <v>194</v>
      </c>
      <c r="O737" s="463"/>
      <c r="P737" s="463"/>
      <c r="Q737" s="463"/>
      <c r="R737" s="508" t="s">
        <v>387</v>
      </c>
      <c r="S737" s="508"/>
      <c r="T737" s="508"/>
      <c r="U737" s="508"/>
      <c r="V737" s="508"/>
      <c r="W737" s="508"/>
      <c r="X737" s="508"/>
      <c r="Y737" s="508"/>
      <c r="Z737" s="508"/>
      <c r="AA737" s="463" t="s">
        <v>379</v>
      </c>
      <c r="AB737" s="463"/>
      <c r="AC737" s="463"/>
      <c r="AD737" s="463"/>
      <c r="AE737" s="508" t="s">
        <v>387</v>
      </c>
      <c r="AF737" s="508"/>
      <c r="AG737" s="508"/>
      <c r="AH737" s="508"/>
      <c r="AI737" s="508"/>
      <c r="AJ737" s="508"/>
      <c r="AK737" s="508"/>
      <c r="AL737" s="508"/>
      <c r="AM737" s="508"/>
      <c r="AN737" s="463" t="s">
        <v>377</v>
      </c>
      <c r="AO737" s="463"/>
      <c r="AP737" s="463"/>
      <c r="AQ737" s="463"/>
      <c r="AR737" s="509" t="s">
        <v>387</v>
      </c>
      <c r="AS737" s="510"/>
      <c r="AT737" s="510"/>
      <c r="AU737" s="510"/>
      <c r="AV737" s="510"/>
      <c r="AW737" s="510"/>
      <c r="AX737" s="511"/>
      <c r="AY737" s="48"/>
      <c r="AZ737" s="48"/>
    </row>
    <row r="738" spans="1:52" ht="24.75" customHeight="1" x14ac:dyDescent="0.15">
      <c r="A738" s="507" t="s">
        <v>146</v>
      </c>
      <c r="B738" s="188"/>
      <c r="C738" s="188"/>
      <c r="D738" s="189"/>
      <c r="E738" s="508" t="s">
        <v>387</v>
      </c>
      <c r="F738" s="508"/>
      <c r="G738" s="508"/>
      <c r="H738" s="508"/>
      <c r="I738" s="508"/>
      <c r="J738" s="508"/>
      <c r="K738" s="508"/>
      <c r="L738" s="508"/>
      <c r="M738" s="508"/>
      <c r="N738" s="463" t="s">
        <v>376</v>
      </c>
      <c r="O738" s="463"/>
      <c r="P738" s="463"/>
      <c r="Q738" s="463"/>
      <c r="R738" s="508" t="s">
        <v>387</v>
      </c>
      <c r="S738" s="508"/>
      <c r="T738" s="508"/>
      <c r="U738" s="508"/>
      <c r="V738" s="508"/>
      <c r="W738" s="508"/>
      <c r="X738" s="508"/>
      <c r="Y738" s="508"/>
      <c r="Z738" s="508"/>
      <c r="AA738" s="463" t="s">
        <v>166</v>
      </c>
      <c r="AB738" s="463"/>
      <c r="AC738" s="463"/>
      <c r="AD738" s="463"/>
      <c r="AE738" s="508" t="s">
        <v>387</v>
      </c>
      <c r="AF738" s="508"/>
      <c r="AG738" s="508"/>
      <c r="AH738" s="508"/>
      <c r="AI738" s="508"/>
      <c r="AJ738" s="508"/>
      <c r="AK738" s="508"/>
      <c r="AL738" s="508"/>
      <c r="AM738" s="508"/>
      <c r="AN738" s="463" t="s">
        <v>151</v>
      </c>
      <c r="AO738" s="463"/>
      <c r="AP738" s="463"/>
      <c r="AQ738" s="463"/>
      <c r="AR738" s="509" t="s">
        <v>387</v>
      </c>
      <c r="AS738" s="510"/>
      <c r="AT738" s="510"/>
      <c r="AU738" s="510"/>
      <c r="AV738" s="510"/>
      <c r="AW738" s="510"/>
      <c r="AX738" s="511"/>
    </row>
    <row r="739" spans="1:52" ht="24.75" customHeight="1" x14ac:dyDescent="0.15">
      <c r="A739" s="507" t="s">
        <v>363</v>
      </c>
      <c r="B739" s="188"/>
      <c r="C739" s="188"/>
      <c r="D739" s="189"/>
      <c r="E739" s="508" t="s">
        <v>387</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358</v>
      </c>
      <c r="B740" s="518"/>
      <c r="C740" s="518"/>
      <c r="D740" s="519"/>
      <c r="E740" s="520" t="s">
        <v>239</v>
      </c>
      <c r="F740" s="521"/>
      <c r="G740" s="521"/>
      <c r="H740" s="19" t="str">
        <f>IF(E740="","","(")</f>
        <v>(</v>
      </c>
      <c r="I740" s="521" t="s">
        <v>380</v>
      </c>
      <c r="J740" s="521"/>
      <c r="K740" s="19" t="str">
        <f>IF(OR(I740="　",I740=""),"","-")</f>
        <v>-</v>
      </c>
      <c r="L740" s="522">
        <v>34</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371</v>
      </c>
      <c r="B741" s="77"/>
      <c r="C741" s="77"/>
      <c r="D741" s="77"/>
      <c r="E741" s="77"/>
      <c r="F741" s="78"/>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6" t="s">
        <v>3</v>
      </c>
      <c r="H780" s="487"/>
      <c r="I780" s="487"/>
      <c r="J780" s="487"/>
      <c r="K780" s="487"/>
      <c r="L780" s="487"/>
      <c r="M780" s="487"/>
      <c r="N780" s="487"/>
      <c r="O780" s="487"/>
      <c r="P780" s="487"/>
      <c r="Q780" s="487"/>
      <c r="R780" s="487"/>
      <c r="S780" s="487"/>
      <c r="T780" s="487"/>
      <c r="U780" s="487"/>
      <c r="V780" s="487"/>
      <c r="W780" s="487"/>
      <c r="X780" s="487"/>
      <c r="Y780" s="487"/>
      <c r="Z780" s="487"/>
      <c r="AA780" s="487"/>
      <c r="AB780" s="488"/>
      <c r="AC780" s="486" t="s">
        <v>355</v>
      </c>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9"/>
    </row>
    <row r="781" spans="1:50" ht="24.75" customHeight="1" x14ac:dyDescent="0.15">
      <c r="A781" s="85"/>
      <c r="B781" s="86"/>
      <c r="C781" s="86"/>
      <c r="D781" s="86"/>
      <c r="E781" s="86"/>
      <c r="F781" s="87"/>
      <c r="G781" s="490" t="s">
        <v>54</v>
      </c>
      <c r="H781" s="288"/>
      <c r="I781" s="288"/>
      <c r="J781" s="288"/>
      <c r="K781" s="288"/>
      <c r="L781" s="491" t="s">
        <v>55</v>
      </c>
      <c r="M781" s="288"/>
      <c r="N781" s="288"/>
      <c r="O781" s="288"/>
      <c r="P781" s="288"/>
      <c r="Q781" s="288"/>
      <c r="R781" s="288"/>
      <c r="S781" s="288"/>
      <c r="T781" s="288"/>
      <c r="U781" s="288"/>
      <c r="V781" s="288"/>
      <c r="W781" s="288"/>
      <c r="X781" s="492"/>
      <c r="Y781" s="493" t="s">
        <v>57</v>
      </c>
      <c r="Z781" s="494"/>
      <c r="AA781" s="494"/>
      <c r="AB781" s="495"/>
      <c r="AC781" s="490" t="s">
        <v>54</v>
      </c>
      <c r="AD781" s="288"/>
      <c r="AE781" s="288"/>
      <c r="AF781" s="288"/>
      <c r="AG781" s="288"/>
      <c r="AH781" s="491" t="s">
        <v>55</v>
      </c>
      <c r="AI781" s="288"/>
      <c r="AJ781" s="288"/>
      <c r="AK781" s="288"/>
      <c r="AL781" s="288"/>
      <c r="AM781" s="288"/>
      <c r="AN781" s="288"/>
      <c r="AO781" s="288"/>
      <c r="AP781" s="288"/>
      <c r="AQ781" s="288"/>
      <c r="AR781" s="288"/>
      <c r="AS781" s="288"/>
      <c r="AT781" s="492"/>
      <c r="AU781" s="493" t="s">
        <v>57</v>
      </c>
      <c r="AV781" s="494"/>
      <c r="AW781" s="494"/>
      <c r="AX781" s="496"/>
    </row>
    <row r="782" spans="1:50" ht="24.75" customHeight="1" x14ac:dyDescent="0.15">
      <c r="A782" s="85"/>
      <c r="B782" s="86"/>
      <c r="C782" s="86"/>
      <c r="D782" s="86"/>
      <c r="E782" s="86"/>
      <c r="F782" s="87"/>
      <c r="G782" s="497"/>
      <c r="H782" s="498"/>
      <c r="I782" s="498"/>
      <c r="J782" s="498"/>
      <c r="K782" s="499"/>
      <c r="L782" s="500"/>
      <c r="M782" s="501"/>
      <c r="N782" s="501"/>
      <c r="O782" s="501"/>
      <c r="P782" s="501"/>
      <c r="Q782" s="501"/>
      <c r="R782" s="501"/>
      <c r="S782" s="501"/>
      <c r="T782" s="501"/>
      <c r="U782" s="501"/>
      <c r="V782" s="501"/>
      <c r="W782" s="501"/>
      <c r="X782" s="502"/>
      <c r="Y782" s="503"/>
      <c r="Z782" s="504"/>
      <c r="AA782" s="504"/>
      <c r="AB782" s="505"/>
      <c r="AC782" s="497"/>
      <c r="AD782" s="498"/>
      <c r="AE782" s="498"/>
      <c r="AF782" s="498"/>
      <c r="AG782" s="499"/>
      <c r="AH782" s="500"/>
      <c r="AI782" s="501"/>
      <c r="AJ782" s="501"/>
      <c r="AK782" s="501"/>
      <c r="AL782" s="501"/>
      <c r="AM782" s="501"/>
      <c r="AN782" s="501"/>
      <c r="AO782" s="501"/>
      <c r="AP782" s="501"/>
      <c r="AQ782" s="501"/>
      <c r="AR782" s="501"/>
      <c r="AS782" s="501"/>
      <c r="AT782" s="502"/>
      <c r="AU782" s="503"/>
      <c r="AV782" s="504"/>
      <c r="AW782" s="504"/>
      <c r="AX782" s="506"/>
    </row>
    <row r="783" spans="1:50" ht="24.75" customHeight="1" x14ac:dyDescent="0.15">
      <c r="A783" s="85"/>
      <c r="B783" s="86"/>
      <c r="C783" s="86"/>
      <c r="D783" s="86"/>
      <c r="E783" s="86"/>
      <c r="F783" s="87"/>
      <c r="G783" s="469"/>
      <c r="H783" s="470"/>
      <c r="I783" s="470"/>
      <c r="J783" s="470"/>
      <c r="K783" s="471"/>
      <c r="L783" s="472"/>
      <c r="M783" s="473"/>
      <c r="N783" s="473"/>
      <c r="O783" s="473"/>
      <c r="P783" s="473"/>
      <c r="Q783" s="473"/>
      <c r="R783" s="473"/>
      <c r="S783" s="473"/>
      <c r="T783" s="473"/>
      <c r="U783" s="473"/>
      <c r="V783" s="473"/>
      <c r="W783" s="473"/>
      <c r="X783" s="474"/>
      <c r="Y783" s="475"/>
      <c r="Z783" s="476"/>
      <c r="AA783" s="476"/>
      <c r="AB783" s="477"/>
      <c r="AC783" s="469"/>
      <c r="AD783" s="470"/>
      <c r="AE783" s="470"/>
      <c r="AF783" s="470"/>
      <c r="AG783" s="471"/>
      <c r="AH783" s="472"/>
      <c r="AI783" s="473"/>
      <c r="AJ783" s="473"/>
      <c r="AK783" s="473"/>
      <c r="AL783" s="473"/>
      <c r="AM783" s="473"/>
      <c r="AN783" s="473"/>
      <c r="AO783" s="473"/>
      <c r="AP783" s="473"/>
      <c r="AQ783" s="473"/>
      <c r="AR783" s="473"/>
      <c r="AS783" s="473"/>
      <c r="AT783" s="474"/>
      <c r="AU783" s="475"/>
      <c r="AV783" s="476"/>
      <c r="AW783" s="476"/>
      <c r="AX783" s="478"/>
    </row>
    <row r="784" spans="1:50" ht="24.75" customHeight="1" x14ac:dyDescent="0.15">
      <c r="A784" s="85"/>
      <c r="B784" s="86"/>
      <c r="C784" s="86"/>
      <c r="D784" s="86"/>
      <c r="E784" s="86"/>
      <c r="F784" s="87"/>
      <c r="G784" s="469"/>
      <c r="H784" s="470"/>
      <c r="I784" s="470"/>
      <c r="J784" s="470"/>
      <c r="K784" s="471"/>
      <c r="L784" s="472"/>
      <c r="M784" s="473"/>
      <c r="N784" s="473"/>
      <c r="O784" s="473"/>
      <c r="P784" s="473"/>
      <c r="Q784" s="473"/>
      <c r="R784" s="473"/>
      <c r="S784" s="473"/>
      <c r="T784" s="473"/>
      <c r="U784" s="473"/>
      <c r="V784" s="473"/>
      <c r="W784" s="473"/>
      <c r="X784" s="474"/>
      <c r="Y784" s="475"/>
      <c r="Z784" s="476"/>
      <c r="AA784" s="476"/>
      <c r="AB784" s="477"/>
      <c r="AC784" s="469"/>
      <c r="AD784" s="470"/>
      <c r="AE784" s="470"/>
      <c r="AF784" s="470"/>
      <c r="AG784" s="471"/>
      <c r="AH784" s="472"/>
      <c r="AI784" s="473"/>
      <c r="AJ784" s="473"/>
      <c r="AK784" s="473"/>
      <c r="AL784" s="473"/>
      <c r="AM784" s="473"/>
      <c r="AN784" s="473"/>
      <c r="AO784" s="473"/>
      <c r="AP784" s="473"/>
      <c r="AQ784" s="473"/>
      <c r="AR784" s="473"/>
      <c r="AS784" s="473"/>
      <c r="AT784" s="474"/>
      <c r="AU784" s="475"/>
      <c r="AV784" s="476"/>
      <c r="AW784" s="476"/>
      <c r="AX784" s="478"/>
    </row>
    <row r="785" spans="1:50" ht="24.75" customHeight="1" x14ac:dyDescent="0.15">
      <c r="A785" s="85"/>
      <c r="B785" s="86"/>
      <c r="C785" s="86"/>
      <c r="D785" s="86"/>
      <c r="E785" s="86"/>
      <c r="F785" s="87"/>
      <c r="G785" s="469"/>
      <c r="H785" s="470"/>
      <c r="I785" s="470"/>
      <c r="J785" s="470"/>
      <c r="K785" s="471"/>
      <c r="L785" s="472"/>
      <c r="M785" s="473"/>
      <c r="N785" s="473"/>
      <c r="O785" s="473"/>
      <c r="P785" s="473"/>
      <c r="Q785" s="473"/>
      <c r="R785" s="473"/>
      <c r="S785" s="473"/>
      <c r="T785" s="473"/>
      <c r="U785" s="473"/>
      <c r="V785" s="473"/>
      <c r="W785" s="473"/>
      <c r="X785" s="474"/>
      <c r="Y785" s="475"/>
      <c r="Z785" s="476"/>
      <c r="AA785" s="476"/>
      <c r="AB785" s="477"/>
      <c r="AC785" s="469"/>
      <c r="AD785" s="470"/>
      <c r="AE785" s="470"/>
      <c r="AF785" s="470"/>
      <c r="AG785" s="471"/>
      <c r="AH785" s="472"/>
      <c r="AI785" s="473"/>
      <c r="AJ785" s="473"/>
      <c r="AK785" s="473"/>
      <c r="AL785" s="473"/>
      <c r="AM785" s="473"/>
      <c r="AN785" s="473"/>
      <c r="AO785" s="473"/>
      <c r="AP785" s="473"/>
      <c r="AQ785" s="473"/>
      <c r="AR785" s="473"/>
      <c r="AS785" s="473"/>
      <c r="AT785" s="474"/>
      <c r="AU785" s="475"/>
      <c r="AV785" s="476"/>
      <c r="AW785" s="476"/>
      <c r="AX785" s="478"/>
    </row>
    <row r="786" spans="1:50" ht="24.75" customHeight="1" x14ac:dyDescent="0.15">
      <c r="A786" s="85"/>
      <c r="B786" s="86"/>
      <c r="C786" s="86"/>
      <c r="D786" s="86"/>
      <c r="E786" s="86"/>
      <c r="F786" s="87"/>
      <c r="G786" s="469"/>
      <c r="H786" s="470"/>
      <c r="I786" s="470"/>
      <c r="J786" s="470"/>
      <c r="K786" s="471"/>
      <c r="L786" s="472"/>
      <c r="M786" s="473"/>
      <c r="N786" s="473"/>
      <c r="O786" s="473"/>
      <c r="P786" s="473"/>
      <c r="Q786" s="473"/>
      <c r="R786" s="473"/>
      <c r="S786" s="473"/>
      <c r="T786" s="473"/>
      <c r="U786" s="473"/>
      <c r="V786" s="473"/>
      <c r="W786" s="473"/>
      <c r="X786" s="474"/>
      <c r="Y786" s="475"/>
      <c r="Z786" s="476"/>
      <c r="AA786" s="476"/>
      <c r="AB786" s="477"/>
      <c r="AC786" s="469"/>
      <c r="AD786" s="470"/>
      <c r="AE786" s="470"/>
      <c r="AF786" s="470"/>
      <c r="AG786" s="471"/>
      <c r="AH786" s="472"/>
      <c r="AI786" s="473"/>
      <c r="AJ786" s="473"/>
      <c r="AK786" s="473"/>
      <c r="AL786" s="473"/>
      <c r="AM786" s="473"/>
      <c r="AN786" s="473"/>
      <c r="AO786" s="473"/>
      <c r="AP786" s="473"/>
      <c r="AQ786" s="473"/>
      <c r="AR786" s="473"/>
      <c r="AS786" s="473"/>
      <c r="AT786" s="474"/>
      <c r="AU786" s="475"/>
      <c r="AV786" s="476"/>
      <c r="AW786" s="476"/>
      <c r="AX786" s="478"/>
    </row>
    <row r="787" spans="1:50" ht="24.75" customHeight="1" x14ac:dyDescent="0.15">
      <c r="A787" s="85"/>
      <c r="B787" s="86"/>
      <c r="C787" s="86"/>
      <c r="D787" s="86"/>
      <c r="E787" s="86"/>
      <c r="F787" s="87"/>
      <c r="G787" s="469"/>
      <c r="H787" s="470"/>
      <c r="I787" s="470"/>
      <c r="J787" s="470"/>
      <c r="K787" s="471"/>
      <c r="L787" s="472"/>
      <c r="M787" s="473"/>
      <c r="N787" s="473"/>
      <c r="O787" s="473"/>
      <c r="P787" s="473"/>
      <c r="Q787" s="473"/>
      <c r="R787" s="473"/>
      <c r="S787" s="473"/>
      <c r="T787" s="473"/>
      <c r="U787" s="473"/>
      <c r="V787" s="473"/>
      <c r="W787" s="473"/>
      <c r="X787" s="474"/>
      <c r="Y787" s="475"/>
      <c r="Z787" s="476"/>
      <c r="AA787" s="476"/>
      <c r="AB787" s="477"/>
      <c r="AC787" s="469"/>
      <c r="AD787" s="470"/>
      <c r="AE787" s="470"/>
      <c r="AF787" s="470"/>
      <c r="AG787" s="471"/>
      <c r="AH787" s="472"/>
      <c r="AI787" s="473"/>
      <c r="AJ787" s="473"/>
      <c r="AK787" s="473"/>
      <c r="AL787" s="473"/>
      <c r="AM787" s="473"/>
      <c r="AN787" s="473"/>
      <c r="AO787" s="473"/>
      <c r="AP787" s="473"/>
      <c r="AQ787" s="473"/>
      <c r="AR787" s="473"/>
      <c r="AS787" s="473"/>
      <c r="AT787" s="474"/>
      <c r="AU787" s="475"/>
      <c r="AV787" s="476"/>
      <c r="AW787" s="476"/>
      <c r="AX787" s="478"/>
    </row>
    <row r="788" spans="1:50" ht="24.75" customHeight="1" x14ac:dyDescent="0.15">
      <c r="A788" s="85"/>
      <c r="B788" s="86"/>
      <c r="C788" s="86"/>
      <c r="D788" s="86"/>
      <c r="E788" s="86"/>
      <c r="F788" s="87"/>
      <c r="G788" s="469"/>
      <c r="H788" s="470"/>
      <c r="I788" s="470"/>
      <c r="J788" s="470"/>
      <c r="K788" s="471"/>
      <c r="L788" s="472"/>
      <c r="M788" s="473"/>
      <c r="N788" s="473"/>
      <c r="O788" s="473"/>
      <c r="P788" s="473"/>
      <c r="Q788" s="473"/>
      <c r="R788" s="473"/>
      <c r="S788" s="473"/>
      <c r="T788" s="473"/>
      <c r="U788" s="473"/>
      <c r="V788" s="473"/>
      <c r="W788" s="473"/>
      <c r="X788" s="474"/>
      <c r="Y788" s="475"/>
      <c r="Z788" s="476"/>
      <c r="AA788" s="476"/>
      <c r="AB788" s="477"/>
      <c r="AC788" s="469"/>
      <c r="AD788" s="470"/>
      <c r="AE788" s="470"/>
      <c r="AF788" s="470"/>
      <c r="AG788" s="471"/>
      <c r="AH788" s="472"/>
      <c r="AI788" s="473"/>
      <c r="AJ788" s="473"/>
      <c r="AK788" s="473"/>
      <c r="AL788" s="473"/>
      <c r="AM788" s="473"/>
      <c r="AN788" s="473"/>
      <c r="AO788" s="473"/>
      <c r="AP788" s="473"/>
      <c r="AQ788" s="473"/>
      <c r="AR788" s="473"/>
      <c r="AS788" s="473"/>
      <c r="AT788" s="474"/>
      <c r="AU788" s="475"/>
      <c r="AV788" s="476"/>
      <c r="AW788" s="476"/>
      <c r="AX788" s="478"/>
    </row>
    <row r="789" spans="1:50" ht="24.75" customHeight="1" x14ac:dyDescent="0.15">
      <c r="A789" s="85"/>
      <c r="B789" s="86"/>
      <c r="C789" s="86"/>
      <c r="D789" s="86"/>
      <c r="E789" s="86"/>
      <c r="F789" s="87"/>
      <c r="G789" s="469"/>
      <c r="H789" s="470"/>
      <c r="I789" s="470"/>
      <c r="J789" s="470"/>
      <c r="K789" s="471"/>
      <c r="L789" s="472"/>
      <c r="M789" s="473"/>
      <c r="N789" s="473"/>
      <c r="O789" s="473"/>
      <c r="P789" s="473"/>
      <c r="Q789" s="473"/>
      <c r="R789" s="473"/>
      <c r="S789" s="473"/>
      <c r="T789" s="473"/>
      <c r="U789" s="473"/>
      <c r="V789" s="473"/>
      <c r="W789" s="473"/>
      <c r="X789" s="474"/>
      <c r="Y789" s="475"/>
      <c r="Z789" s="476"/>
      <c r="AA789" s="476"/>
      <c r="AB789" s="477"/>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8"/>
    </row>
    <row r="790" spans="1:50" ht="24.75" customHeight="1" x14ac:dyDescent="0.15">
      <c r="A790" s="85"/>
      <c r="B790" s="86"/>
      <c r="C790" s="86"/>
      <c r="D790" s="86"/>
      <c r="E790" s="86"/>
      <c r="F790" s="87"/>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0" ht="24.75" customHeight="1" x14ac:dyDescent="0.15">
      <c r="A791" s="85"/>
      <c r="B791" s="86"/>
      <c r="C791" s="86"/>
      <c r="D791" s="86"/>
      <c r="E791" s="86"/>
      <c r="F791" s="87"/>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0" ht="24.75" customHeight="1" x14ac:dyDescent="0.15">
      <c r="A792" s="85"/>
      <c r="B792" s="86"/>
      <c r="C792" s="86"/>
      <c r="D792" s="86"/>
      <c r="E792" s="86"/>
      <c r="F792" s="87"/>
      <c r="G792" s="479" t="s">
        <v>62</v>
      </c>
      <c r="H792" s="480"/>
      <c r="I792" s="480"/>
      <c r="J792" s="480"/>
      <c r="K792" s="480"/>
      <c r="L792" s="481"/>
      <c r="M792" s="381"/>
      <c r="N792" s="381"/>
      <c r="O792" s="381"/>
      <c r="P792" s="381"/>
      <c r="Q792" s="381"/>
      <c r="R792" s="381"/>
      <c r="S792" s="381"/>
      <c r="T792" s="381"/>
      <c r="U792" s="381"/>
      <c r="V792" s="381"/>
      <c r="W792" s="381"/>
      <c r="X792" s="382"/>
      <c r="Y792" s="482">
        <f>SUM(Y782:AB791)</f>
        <v>0</v>
      </c>
      <c r="Z792" s="483"/>
      <c r="AA792" s="483"/>
      <c r="AB792" s="484"/>
      <c r="AC792" s="479" t="s">
        <v>62</v>
      </c>
      <c r="AD792" s="480"/>
      <c r="AE792" s="480"/>
      <c r="AF792" s="480"/>
      <c r="AG792" s="480"/>
      <c r="AH792" s="481"/>
      <c r="AI792" s="381"/>
      <c r="AJ792" s="381"/>
      <c r="AK792" s="381"/>
      <c r="AL792" s="381"/>
      <c r="AM792" s="381"/>
      <c r="AN792" s="381"/>
      <c r="AO792" s="381"/>
      <c r="AP792" s="381"/>
      <c r="AQ792" s="381"/>
      <c r="AR792" s="381"/>
      <c r="AS792" s="381"/>
      <c r="AT792" s="382"/>
      <c r="AU792" s="482">
        <f>SUM(AU782:AX791)</f>
        <v>0</v>
      </c>
      <c r="AV792" s="483"/>
      <c r="AW792" s="483"/>
      <c r="AX792" s="485"/>
    </row>
    <row r="793" spans="1:50" ht="24.75" hidden="1" customHeight="1" x14ac:dyDescent="0.15">
      <c r="A793" s="85"/>
      <c r="B793" s="86"/>
      <c r="C793" s="86"/>
      <c r="D793" s="86"/>
      <c r="E793" s="86"/>
      <c r="F793" s="87"/>
      <c r="G793" s="486" t="s">
        <v>333</v>
      </c>
      <c r="H793" s="487"/>
      <c r="I793" s="487"/>
      <c r="J793" s="487"/>
      <c r="K793" s="487"/>
      <c r="L793" s="487"/>
      <c r="M793" s="487"/>
      <c r="N793" s="487"/>
      <c r="O793" s="487"/>
      <c r="P793" s="487"/>
      <c r="Q793" s="487"/>
      <c r="R793" s="487"/>
      <c r="S793" s="487"/>
      <c r="T793" s="487"/>
      <c r="U793" s="487"/>
      <c r="V793" s="487"/>
      <c r="W793" s="487"/>
      <c r="X793" s="487"/>
      <c r="Y793" s="487"/>
      <c r="Z793" s="487"/>
      <c r="AA793" s="487"/>
      <c r="AB793" s="488"/>
      <c r="AC793" s="486" t="s">
        <v>332</v>
      </c>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9"/>
    </row>
    <row r="794" spans="1:50" ht="24.75" hidden="1" customHeight="1" x14ac:dyDescent="0.15">
      <c r="A794" s="85"/>
      <c r="B794" s="86"/>
      <c r="C794" s="86"/>
      <c r="D794" s="86"/>
      <c r="E794" s="86"/>
      <c r="F794" s="87"/>
      <c r="G794" s="490" t="s">
        <v>54</v>
      </c>
      <c r="H794" s="288"/>
      <c r="I794" s="288"/>
      <c r="J794" s="288"/>
      <c r="K794" s="288"/>
      <c r="L794" s="491" t="s">
        <v>55</v>
      </c>
      <c r="M794" s="288"/>
      <c r="N794" s="288"/>
      <c r="O794" s="288"/>
      <c r="P794" s="288"/>
      <c r="Q794" s="288"/>
      <c r="R794" s="288"/>
      <c r="S794" s="288"/>
      <c r="T794" s="288"/>
      <c r="U794" s="288"/>
      <c r="V794" s="288"/>
      <c r="W794" s="288"/>
      <c r="X794" s="492"/>
      <c r="Y794" s="493" t="s">
        <v>57</v>
      </c>
      <c r="Z794" s="494"/>
      <c r="AA794" s="494"/>
      <c r="AB794" s="495"/>
      <c r="AC794" s="490" t="s">
        <v>54</v>
      </c>
      <c r="AD794" s="288"/>
      <c r="AE794" s="288"/>
      <c r="AF794" s="288"/>
      <c r="AG794" s="288"/>
      <c r="AH794" s="491" t="s">
        <v>55</v>
      </c>
      <c r="AI794" s="288"/>
      <c r="AJ794" s="288"/>
      <c r="AK794" s="288"/>
      <c r="AL794" s="288"/>
      <c r="AM794" s="288"/>
      <c r="AN794" s="288"/>
      <c r="AO794" s="288"/>
      <c r="AP794" s="288"/>
      <c r="AQ794" s="288"/>
      <c r="AR794" s="288"/>
      <c r="AS794" s="288"/>
      <c r="AT794" s="492"/>
      <c r="AU794" s="493" t="s">
        <v>57</v>
      </c>
      <c r="AV794" s="494"/>
      <c r="AW794" s="494"/>
      <c r="AX794" s="496"/>
    </row>
    <row r="795" spans="1:50" ht="24.75" hidden="1" customHeight="1" x14ac:dyDescent="0.15">
      <c r="A795" s="85"/>
      <c r="B795" s="86"/>
      <c r="C795" s="86"/>
      <c r="D795" s="86"/>
      <c r="E795" s="86"/>
      <c r="F795" s="87"/>
      <c r="G795" s="497"/>
      <c r="H795" s="498"/>
      <c r="I795" s="498"/>
      <c r="J795" s="498"/>
      <c r="K795" s="499"/>
      <c r="L795" s="500"/>
      <c r="M795" s="501"/>
      <c r="N795" s="501"/>
      <c r="O795" s="501"/>
      <c r="P795" s="501"/>
      <c r="Q795" s="501"/>
      <c r="R795" s="501"/>
      <c r="S795" s="501"/>
      <c r="T795" s="501"/>
      <c r="U795" s="501"/>
      <c r="V795" s="501"/>
      <c r="W795" s="501"/>
      <c r="X795" s="502"/>
      <c r="Y795" s="503"/>
      <c r="Z795" s="504"/>
      <c r="AA795" s="504"/>
      <c r="AB795" s="505"/>
      <c r="AC795" s="497"/>
      <c r="AD795" s="498"/>
      <c r="AE795" s="498"/>
      <c r="AF795" s="498"/>
      <c r="AG795" s="499"/>
      <c r="AH795" s="500"/>
      <c r="AI795" s="501"/>
      <c r="AJ795" s="501"/>
      <c r="AK795" s="501"/>
      <c r="AL795" s="501"/>
      <c r="AM795" s="501"/>
      <c r="AN795" s="501"/>
      <c r="AO795" s="501"/>
      <c r="AP795" s="501"/>
      <c r="AQ795" s="501"/>
      <c r="AR795" s="501"/>
      <c r="AS795" s="501"/>
      <c r="AT795" s="502"/>
      <c r="AU795" s="503"/>
      <c r="AV795" s="504"/>
      <c r="AW795" s="504"/>
      <c r="AX795" s="506"/>
    </row>
    <row r="796" spans="1:50" ht="24.75" hidden="1" customHeight="1" x14ac:dyDescent="0.15">
      <c r="A796" s="85"/>
      <c r="B796" s="86"/>
      <c r="C796" s="86"/>
      <c r="D796" s="86"/>
      <c r="E796" s="86"/>
      <c r="F796" s="87"/>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0" ht="24.75" hidden="1" customHeight="1" x14ac:dyDescent="0.15">
      <c r="A797" s="85"/>
      <c r="B797" s="86"/>
      <c r="C797" s="86"/>
      <c r="D797" s="86"/>
      <c r="E797" s="86"/>
      <c r="F797" s="87"/>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0" ht="24.75" hidden="1" customHeight="1" x14ac:dyDescent="0.15">
      <c r="A798" s="85"/>
      <c r="B798" s="86"/>
      <c r="C798" s="86"/>
      <c r="D798" s="86"/>
      <c r="E798" s="86"/>
      <c r="F798" s="87"/>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0" ht="24.75" hidden="1" customHeight="1" x14ac:dyDescent="0.15">
      <c r="A799" s="85"/>
      <c r="B799" s="86"/>
      <c r="C799" s="86"/>
      <c r="D799" s="86"/>
      <c r="E799" s="86"/>
      <c r="F799" s="87"/>
      <c r="G799" s="469"/>
      <c r="H799" s="470"/>
      <c r="I799" s="470"/>
      <c r="J799" s="470"/>
      <c r="K799" s="471"/>
      <c r="L799" s="472"/>
      <c r="M799" s="473"/>
      <c r="N799" s="473"/>
      <c r="O799" s="473"/>
      <c r="P799" s="473"/>
      <c r="Q799" s="473"/>
      <c r="R799" s="473"/>
      <c r="S799" s="473"/>
      <c r="T799" s="473"/>
      <c r="U799" s="473"/>
      <c r="V799" s="473"/>
      <c r="W799" s="473"/>
      <c r="X799" s="474"/>
      <c r="Y799" s="475"/>
      <c r="Z799" s="476"/>
      <c r="AA799" s="476"/>
      <c r="AB799" s="477"/>
      <c r="AC799" s="469"/>
      <c r="AD799" s="470"/>
      <c r="AE799" s="470"/>
      <c r="AF799" s="470"/>
      <c r="AG799" s="471"/>
      <c r="AH799" s="472"/>
      <c r="AI799" s="473"/>
      <c r="AJ799" s="473"/>
      <c r="AK799" s="473"/>
      <c r="AL799" s="473"/>
      <c r="AM799" s="473"/>
      <c r="AN799" s="473"/>
      <c r="AO799" s="473"/>
      <c r="AP799" s="473"/>
      <c r="AQ799" s="473"/>
      <c r="AR799" s="473"/>
      <c r="AS799" s="473"/>
      <c r="AT799" s="474"/>
      <c r="AU799" s="475"/>
      <c r="AV799" s="476"/>
      <c r="AW799" s="476"/>
      <c r="AX799" s="478"/>
    </row>
    <row r="800" spans="1:50" ht="24.75" hidden="1" customHeight="1" x14ac:dyDescent="0.15">
      <c r="A800" s="85"/>
      <c r="B800" s="86"/>
      <c r="C800" s="86"/>
      <c r="D800" s="86"/>
      <c r="E800" s="86"/>
      <c r="F800" s="87"/>
      <c r="G800" s="469"/>
      <c r="H800" s="470"/>
      <c r="I800" s="470"/>
      <c r="J800" s="470"/>
      <c r="K800" s="471"/>
      <c r="L800" s="472"/>
      <c r="M800" s="473"/>
      <c r="N800" s="473"/>
      <c r="O800" s="473"/>
      <c r="P800" s="473"/>
      <c r="Q800" s="473"/>
      <c r="R800" s="473"/>
      <c r="S800" s="473"/>
      <c r="T800" s="473"/>
      <c r="U800" s="473"/>
      <c r="V800" s="473"/>
      <c r="W800" s="473"/>
      <c r="X800" s="474"/>
      <c r="Y800" s="475"/>
      <c r="Z800" s="476"/>
      <c r="AA800" s="476"/>
      <c r="AB800" s="477"/>
      <c r="AC800" s="469"/>
      <c r="AD800" s="470"/>
      <c r="AE800" s="470"/>
      <c r="AF800" s="470"/>
      <c r="AG800" s="471"/>
      <c r="AH800" s="472"/>
      <c r="AI800" s="473"/>
      <c r="AJ800" s="473"/>
      <c r="AK800" s="473"/>
      <c r="AL800" s="473"/>
      <c r="AM800" s="473"/>
      <c r="AN800" s="473"/>
      <c r="AO800" s="473"/>
      <c r="AP800" s="473"/>
      <c r="AQ800" s="473"/>
      <c r="AR800" s="473"/>
      <c r="AS800" s="473"/>
      <c r="AT800" s="474"/>
      <c r="AU800" s="475"/>
      <c r="AV800" s="476"/>
      <c r="AW800" s="476"/>
      <c r="AX800" s="478"/>
    </row>
    <row r="801" spans="1:50" ht="24.75" hidden="1" customHeight="1" x14ac:dyDescent="0.15">
      <c r="A801" s="85"/>
      <c r="B801" s="86"/>
      <c r="C801" s="86"/>
      <c r="D801" s="86"/>
      <c r="E801" s="86"/>
      <c r="F801" s="87"/>
      <c r="G801" s="469"/>
      <c r="H801" s="470"/>
      <c r="I801" s="470"/>
      <c r="J801" s="470"/>
      <c r="K801" s="471"/>
      <c r="L801" s="472"/>
      <c r="M801" s="473"/>
      <c r="N801" s="473"/>
      <c r="O801" s="473"/>
      <c r="P801" s="473"/>
      <c r="Q801" s="473"/>
      <c r="R801" s="473"/>
      <c r="S801" s="473"/>
      <c r="T801" s="473"/>
      <c r="U801" s="473"/>
      <c r="V801" s="473"/>
      <c r="W801" s="473"/>
      <c r="X801" s="474"/>
      <c r="Y801" s="475"/>
      <c r="Z801" s="476"/>
      <c r="AA801" s="476"/>
      <c r="AB801" s="477"/>
      <c r="AC801" s="469"/>
      <c r="AD801" s="470"/>
      <c r="AE801" s="470"/>
      <c r="AF801" s="470"/>
      <c r="AG801" s="471"/>
      <c r="AH801" s="472"/>
      <c r="AI801" s="473"/>
      <c r="AJ801" s="473"/>
      <c r="AK801" s="473"/>
      <c r="AL801" s="473"/>
      <c r="AM801" s="473"/>
      <c r="AN801" s="473"/>
      <c r="AO801" s="473"/>
      <c r="AP801" s="473"/>
      <c r="AQ801" s="473"/>
      <c r="AR801" s="473"/>
      <c r="AS801" s="473"/>
      <c r="AT801" s="474"/>
      <c r="AU801" s="475"/>
      <c r="AV801" s="476"/>
      <c r="AW801" s="476"/>
      <c r="AX801" s="478"/>
    </row>
    <row r="802" spans="1:50" ht="24.75" hidden="1" customHeight="1" x14ac:dyDescent="0.15">
      <c r="A802" s="85"/>
      <c r="B802" s="86"/>
      <c r="C802" s="86"/>
      <c r="D802" s="86"/>
      <c r="E802" s="86"/>
      <c r="F802" s="87"/>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477"/>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8"/>
    </row>
    <row r="803" spans="1:50" ht="24.75" hidden="1" customHeight="1" x14ac:dyDescent="0.15">
      <c r="A803" s="85"/>
      <c r="B803" s="86"/>
      <c r="C803" s="86"/>
      <c r="D803" s="86"/>
      <c r="E803" s="86"/>
      <c r="F803" s="87"/>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row>
    <row r="804" spans="1:50" ht="24.75" hidden="1" customHeight="1" x14ac:dyDescent="0.15">
      <c r="A804" s="85"/>
      <c r="B804" s="86"/>
      <c r="C804" s="86"/>
      <c r="D804" s="86"/>
      <c r="E804" s="86"/>
      <c r="F804" s="87"/>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row>
    <row r="805" spans="1:50" ht="24.75" hidden="1" customHeight="1" x14ac:dyDescent="0.15">
      <c r="A805" s="85"/>
      <c r="B805" s="86"/>
      <c r="C805" s="86"/>
      <c r="D805" s="86"/>
      <c r="E805" s="86"/>
      <c r="F805" s="87"/>
      <c r="G805" s="479" t="s">
        <v>62</v>
      </c>
      <c r="H805" s="480"/>
      <c r="I805" s="480"/>
      <c r="J805" s="480"/>
      <c r="K805" s="480"/>
      <c r="L805" s="481"/>
      <c r="M805" s="381"/>
      <c r="N805" s="381"/>
      <c r="O805" s="381"/>
      <c r="P805" s="381"/>
      <c r="Q805" s="381"/>
      <c r="R805" s="381"/>
      <c r="S805" s="381"/>
      <c r="T805" s="381"/>
      <c r="U805" s="381"/>
      <c r="V805" s="381"/>
      <c r="W805" s="381"/>
      <c r="X805" s="382"/>
      <c r="Y805" s="482">
        <f>SUM(Y795:AB804)</f>
        <v>0</v>
      </c>
      <c r="Z805" s="483"/>
      <c r="AA805" s="483"/>
      <c r="AB805" s="484"/>
      <c r="AC805" s="479" t="s">
        <v>62</v>
      </c>
      <c r="AD805" s="480"/>
      <c r="AE805" s="480"/>
      <c r="AF805" s="480"/>
      <c r="AG805" s="480"/>
      <c r="AH805" s="481"/>
      <c r="AI805" s="381"/>
      <c r="AJ805" s="381"/>
      <c r="AK805" s="381"/>
      <c r="AL805" s="381"/>
      <c r="AM805" s="381"/>
      <c r="AN805" s="381"/>
      <c r="AO805" s="381"/>
      <c r="AP805" s="381"/>
      <c r="AQ805" s="381"/>
      <c r="AR805" s="381"/>
      <c r="AS805" s="381"/>
      <c r="AT805" s="382"/>
      <c r="AU805" s="482">
        <f>SUM(AU795:AX804)</f>
        <v>0</v>
      </c>
      <c r="AV805" s="483"/>
      <c r="AW805" s="483"/>
      <c r="AX805" s="485"/>
    </row>
    <row r="806" spans="1:50" ht="24.75" hidden="1" customHeight="1" x14ac:dyDescent="0.15">
      <c r="A806" s="85"/>
      <c r="B806" s="86"/>
      <c r="C806" s="86"/>
      <c r="D806" s="86"/>
      <c r="E806" s="86"/>
      <c r="F806" s="87"/>
      <c r="G806" s="486" t="s">
        <v>335</v>
      </c>
      <c r="H806" s="487"/>
      <c r="I806" s="487"/>
      <c r="J806" s="487"/>
      <c r="K806" s="487"/>
      <c r="L806" s="487"/>
      <c r="M806" s="487"/>
      <c r="N806" s="487"/>
      <c r="O806" s="487"/>
      <c r="P806" s="487"/>
      <c r="Q806" s="487"/>
      <c r="R806" s="487"/>
      <c r="S806" s="487"/>
      <c r="T806" s="487"/>
      <c r="U806" s="487"/>
      <c r="V806" s="487"/>
      <c r="W806" s="487"/>
      <c r="X806" s="487"/>
      <c r="Y806" s="487"/>
      <c r="Z806" s="487"/>
      <c r="AA806" s="487"/>
      <c r="AB806" s="488"/>
      <c r="AC806" s="486" t="s">
        <v>228</v>
      </c>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9"/>
    </row>
    <row r="807" spans="1:50" ht="24.75" hidden="1" customHeight="1" x14ac:dyDescent="0.15">
      <c r="A807" s="85"/>
      <c r="B807" s="86"/>
      <c r="C807" s="86"/>
      <c r="D807" s="86"/>
      <c r="E807" s="86"/>
      <c r="F807" s="87"/>
      <c r="G807" s="490" t="s">
        <v>54</v>
      </c>
      <c r="H807" s="288"/>
      <c r="I807" s="288"/>
      <c r="J807" s="288"/>
      <c r="K807" s="288"/>
      <c r="L807" s="491" t="s">
        <v>55</v>
      </c>
      <c r="M807" s="288"/>
      <c r="N807" s="288"/>
      <c r="O807" s="288"/>
      <c r="P807" s="288"/>
      <c r="Q807" s="288"/>
      <c r="R807" s="288"/>
      <c r="S807" s="288"/>
      <c r="T807" s="288"/>
      <c r="U807" s="288"/>
      <c r="V807" s="288"/>
      <c r="W807" s="288"/>
      <c r="X807" s="492"/>
      <c r="Y807" s="493" t="s">
        <v>57</v>
      </c>
      <c r="Z807" s="494"/>
      <c r="AA807" s="494"/>
      <c r="AB807" s="495"/>
      <c r="AC807" s="490" t="s">
        <v>54</v>
      </c>
      <c r="AD807" s="288"/>
      <c r="AE807" s="288"/>
      <c r="AF807" s="288"/>
      <c r="AG807" s="288"/>
      <c r="AH807" s="491" t="s">
        <v>55</v>
      </c>
      <c r="AI807" s="288"/>
      <c r="AJ807" s="288"/>
      <c r="AK807" s="288"/>
      <c r="AL807" s="288"/>
      <c r="AM807" s="288"/>
      <c r="AN807" s="288"/>
      <c r="AO807" s="288"/>
      <c r="AP807" s="288"/>
      <c r="AQ807" s="288"/>
      <c r="AR807" s="288"/>
      <c r="AS807" s="288"/>
      <c r="AT807" s="492"/>
      <c r="AU807" s="493" t="s">
        <v>57</v>
      </c>
      <c r="AV807" s="494"/>
      <c r="AW807" s="494"/>
      <c r="AX807" s="496"/>
    </row>
    <row r="808" spans="1:50" ht="24.75" hidden="1" customHeight="1" x14ac:dyDescent="0.15">
      <c r="A808" s="85"/>
      <c r="B808" s="86"/>
      <c r="C808" s="86"/>
      <c r="D808" s="86"/>
      <c r="E808" s="86"/>
      <c r="F808" s="87"/>
      <c r="G808" s="497"/>
      <c r="H808" s="498"/>
      <c r="I808" s="498"/>
      <c r="J808" s="498"/>
      <c r="K808" s="499"/>
      <c r="L808" s="500"/>
      <c r="M808" s="501"/>
      <c r="N808" s="501"/>
      <c r="O808" s="501"/>
      <c r="P808" s="501"/>
      <c r="Q808" s="501"/>
      <c r="R808" s="501"/>
      <c r="S808" s="501"/>
      <c r="T808" s="501"/>
      <c r="U808" s="501"/>
      <c r="V808" s="501"/>
      <c r="W808" s="501"/>
      <c r="X808" s="502"/>
      <c r="Y808" s="503"/>
      <c r="Z808" s="504"/>
      <c r="AA808" s="504"/>
      <c r="AB808" s="505"/>
      <c r="AC808" s="497"/>
      <c r="AD808" s="498"/>
      <c r="AE808" s="498"/>
      <c r="AF808" s="498"/>
      <c r="AG808" s="499"/>
      <c r="AH808" s="500"/>
      <c r="AI808" s="501"/>
      <c r="AJ808" s="501"/>
      <c r="AK808" s="501"/>
      <c r="AL808" s="501"/>
      <c r="AM808" s="501"/>
      <c r="AN808" s="501"/>
      <c r="AO808" s="501"/>
      <c r="AP808" s="501"/>
      <c r="AQ808" s="501"/>
      <c r="AR808" s="501"/>
      <c r="AS808" s="501"/>
      <c r="AT808" s="502"/>
      <c r="AU808" s="503"/>
      <c r="AV808" s="504"/>
      <c r="AW808" s="504"/>
      <c r="AX808" s="506"/>
    </row>
    <row r="809" spans="1:50" ht="24.75" hidden="1" customHeight="1" x14ac:dyDescent="0.15">
      <c r="A809" s="85"/>
      <c r="B809" s="86"/>
      <c r="C809" s="86"/>
      <c r="D809" s="86"/>
      <c r="E809" s="86"/>
      <c r="F809" s="87"/>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row>
    <row r="810" spans="1:50" ht="24.75" hidden="1" customHeight="1" x14ac:dyDescent="0.15">
      <c r="A810" s="85"/>
      <c r="B810" s="86"/>
      <c r="C810" s="86"/>
      <c r="D810" s="86"/>
      <c r="E810" s="86"/>
      <c r="F810" s="87"/>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row>
    <row r="811" spans="1:50" ht="24.75" hidden="1" customHeight="1" x14ac:dyDescent="0.15">
      <c r="A811" s="85"/>
      <c r="B811" s="86"/>
      <c r="C811" s="86"/>
      <c r="D811" s="86"/>
      <c r="E811" s="86"/>
      <c r="F811" s="87"/>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row>
    <row r="812" spans="1:50" ht="24.75" hidden="1" customHeight="1" x14ac:dyDescent="0.15">
      <c r="A812" s="85"/>
      <c r="B812" s="86"/>
      <c r="C812" s="86"/>
      <c r="D812" s="86"/>
      <c r="E812" s="86"/>
      <c r="F812" s="87"/>
      <c r="G812" s="469"/>
      <c r="H812" s="470"/>
      <c r="I812" s="470"/>
      <c r="J812" s="470"/>
      <c r="K812" s="471"/>
      <c r="L812" s="472"/>
      <c r="M812" s="473"/>
      <c r="N812" s="473"/>
      <c r="O812" s="473"/>
      <c r="P812" s="473"/>
      <c r="Q812" s="473"/>
      <c r="R812" s="473"/>
      <c r="S812" s="473"/>
      <c r="T812" s="473"/>
      <c r="U812" s="473"/>
      <c r="V812" s="473"/>
      <c r="W812" s="473"/>
      <c r="X812" s="474"/>
      <c r="Y812" s="475"/>
      <c r="Z812" s="476"/>
      <c r="AA812" s="476"/>
      <c r="AB812" s="477"/>
      <c r="AC812" s="469"/>
      <c r="AD812" s="470"/>
      <c r="AE812" s="470"/>
      <c r="AF812" s="470"/>
      <c r="AG812" s="471"/>
      <c r="AH812" s="472"/>
      <c r="AI812" s="473"/>
      <c r="AJ812" s="473"/>
      <c r="AK812" s="473"/>
      <c r="AL812" s="473"/>
      <c r="AM812" s="473"/>
      <c r="AN812" s="473"/>
      <c r="AO812" s="473"/>
      <c r="AP812" s="473"/>
      <c r="AQ812" s="473"/>
      <c r="AR812" s="473"/>
      <c r="AS812" s="473"/>
      <c r="AT812" s="474"/>
      <c r="AU812" s="475"/>
      <c r="AV812" s="476"/>
      <c r="AW812" s="476"/>
      <c r="AX812" s="478"/>
    </row>
    <row r="813" spans="1:50" ht="24.75" hidden="1" customHeight="1" x14ac:dyDescent="0.15">
      <c r="A813" s="85"/>
      <c r="B813" s="86"/>
      <c r="C813" s="86"/>
      <c r="D813" s="86"/>
      <c r="E813" s="86"/>
      <c r="F813" s="87"/>
      <c r="G813" s="469"/>
      <c r="H813" s="470"/>
      <c r="I813" s="470"/>
      <c r="J813" s="470"/>
      <c r="K813" s="471"/>
      <c r="L813" s="472"/>
      <c r="M813" s="473"/>
      <c r="N813" s="473"/>
      <c r="O813" s="473"/>
      <c r="P813" s="473"/>
      <c r="Q813" s="473"/>
      <c r="R813" s="473"/>
      <c r="S813" s="473"/>
      <c r="T813" s="473"/>
      <c r="U813" s="473"/>
      <c r="V813" s="473"/>
      <c r="W813" s="473"/>
      <c r="X813" s="474"/>
      <c r="Y813" s="475"/>
      <c r="Z813" s="476"/>
      <c r="AA813" s="476"/>
      <c r="AB813" s="477"/>
      <c r="AC813" s="469"/>
      <c r="AD813" s="470"/>
      <c r="AE813" s="470"/>
      <c r="AF813" s="470"/>
      <c r="AG813" s="471"/>
      <c r="AH813" s="472"/>
      <c r="AI813" s="473"/>
      <c r="AJ813" s="473"/>
      <c r="AK813" s="473"/>
      <c r="AL813" s="473"/>
      <c r="AM813" s="473"/>
      <c r="AN813" s="473"/>
      <c r="AO813" s="473"/>
      <c r="AP813" s="473"/>
      <c r="AQ813" s="473"/>
      <c r="AR813" s="473"/>
      <c r="AS813" s="473"/>
      <c r="AT813" s="474"/>
      <c r="AU813" s="475"/>
      <c r="AV813" s="476"/>
      <c r="AW813" s="476"/>
      <c r="AX813" s="478"/>
    </row>
    <row r="814" spans="1:50" ht="24.75" hidden="1" customHeight="1" x14ac:dyDescent="0.15">
      <c r="A814" s="85"/>
      <c r="B814" s="86"/>
      <c r="C814" s="86"/>
      <c r="D814" s="86"/>
      <c r="E814" s="86"/>
      <c r="F814" s="87"/>
      <c r="G814" s="469"/>
      <c r="H814" s="470"/>
      <c r="I814" s="470"/>
      <c r="J814" s="470"/>
      <c r="K814" s="471"/>
      <c r="L814" s="472"/>
      <c r="M814" s="473"/>
      <c r="N814" s="473"/>
      <c r="O814" s="473"/>
      <c r="P814" s="473"/>
      <c r="Q814" s="473"/>
      <c r="R814" s="473"/>
      <c r="S814" s="473"/>
      <c r="T814" s="473"/>
      <c r="U814" s="473"/>
      <c r="V814" s="473"/>
      <c r="W814" s="473"/>
      <c r="X814" s="474"/>
      <c r="Y814" s="475"/>
      <c r="Z814" s="476"/>
      <c r="AA814" s="476"/>
      <c r="AB814" s="477"/>
      <c r="AC814" s="469"/>
      <c r="AD814" s="470"/>
      <c r="AE814" s="470"/>
      <c r="AF814" s="470"/>
      <c r="AG814" s="471"/>
      <c r="AH814" s="472"/>
      <c r="AI814" s="473"/>
      <c r="AJ814" s="473"/>
      <c r="AK814" s="473"/>
      <c r="AL814" s="473"/>
      <c r="AM814" s="473"/>
      <c r="AN814" s="473"/>
      <c r="AO814" s="473"/>
      <c r="AP814" s="473"/>
      <c r="AQ814" s="473"/>
      <c r="AR814" s="473"/>
      <c r="AS814" s="473"/>
      <c r="AT814" s="474"/>
      <c r="AU814" s="475"/>
      <c r="AV814" s="476"/>
      <c r="AW814" s="476"/>
      <c r="AX814" s="478"/>
    </row>
    <row r="815" spans="1:50" ht="24.75" hidden="1" customHeight="1" x14ac:dyDescent="0.15">
      <c r="A815" s="85"/>
      <c r="B815" s="86"/>
      <c r="C815" s="86"/>
      <c r="D815" s="86"/>
      <c r="E815" s="86"/>
      <c r="F815" s="87"/>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477"/>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8"/>
    </row>
    <row r="816" spans="1:50" ht="24.75" hidden="1" customHeight="1" x14ac:dyDescent="0.15">
      <c r="A816" s="85"/>
      <c r="B816" s="86"/>
      <c r="C816" s="86"/>
      <c r="D816" s="86"/>
      <c r="E816" s="86"/>
      <c r="F816" s="87"/>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row>
    <row r="817" spans="1:50" ht="24.75" hidden="1" customHeight="1" x14ac:dyDescent="0.15">
      <c r="A817" s="85"/>
      <c r="B817" s="86"/>
      <c r="C817" s="86"/>
      <c r="D817" s="86"/>
      <c r="E817" s="86"/>
      <c r="F817" s="87"/>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row>
    <row r="818" spans="1:50" ht="24.75" hidden="1" customHeight="1" x14ac:dyDescent="0.15">
      <c r="A818" s="85"/>
      <c r="B818" s="86"/>
      <c r="C818" s="86"/>
      <c r="D818" s="86"/>
      <c r="E818" s="86"/>
      <c r="F818" s="87"/>
      <c r="G818" s="479" t="s">
        <v>62</v>
      </c>
      <c r="H818" s="480"/>
      <c r="I818" s="480"/>
      <c r="J818" s="480"/>
      <c r="K818" s="480"/>
      <c r="L818" s="481"/>
      <c r="M818" s="381"/>
      <c r="N818" s="381"/>
      <c r="O818" s="381"/>
      <c r="P818" s="381"/>
      <c r="Q818" s="381"/>
      <c r="R818" s="381"/>
      <c r="S818" s="381"/>
      <c r="T818" s="381"/>
      <c r="U818" s="381"/>
      <c r="V818" s="381"/>
      <c r="W818" s="381"/>
      <c r="X818" s="382"/>
      <c r="Y818" s="482">
        <f>SUM(Y808:AB817)</f>
        <v>0</v>
      </c>
      <c r="Z818" s="483"/>
      <c r="AA818" s="483"/>
      <c r="AB818" s="484"/>
      <c r="AC818" s="479" t="s">
        <v>62</v>
      </c>
      <c r="AD818" s="480"/>
      <c r="AE818" s="480"/>
      <c r="AF818" s="480"/>
      <c r="AG818" s="480"/>
      <c r="AH818" s="481"/>
      <c r="AI818" s="381"/>
      <c r="AJ818" s="381"/>
      <c r="AK818" s="381"/>
      <c r="AL818" s="381"/>
      <c r="AM818" s="381"/>
      <c r="AN818" s="381"/>
      <c r="AO818" s="381"/>
      <c r="AP818" s="381"/>
      <c r="AQ818" s="381"/>
      <c r="AR818" s="381"/>
      <c r="AS818" s="381"/>
      <c r="AT818" s="382"/>
      <c r="AU818" s="482">
        <f>SUM(AU808:AX817)</f>
        <v>0</v>
      </c>
      <c r="AV818" s="483"/>
      <c r="AW818" s="483"/>
      <c r="AX818" s="485"/>
    </row>
    <row r="819" spans="1:50" ht="24.75" hidden="1" customHeight="1" x14ac:dyDescent="0.15">
      <c r="A819" s="85"/>
      <c r="B819" s="86"/>
      <c r="C819" s="86"/>
      <c r="D819" s="86"/>
      <c r="E819" s="86"/>
      <c r="F819" s="87"/>
      <c r="G819" s="486" t="s">
        <v>305</v>
      </c>
      <c r="H819" s="487"/>
      <c r="I819" s="487"/>
      <c r="J819" s="487"/>
      <c r="K819" s="487"/>
      <c r="L819" s="487"/>
      <c r="M819" s="487"/>
      <c r="N819" s="487"/>
      <c r="O819" s="487"/>
      <c r="P819" s="487"/>
      <c r="Q819" s="487"/>
      <c r="R819" s="487"/>
      <c r="S819" s="487"/>
      <c r="T819" s="487"/>
      <c r="U819" s="487"/>
      <c r="V819" s="487"/>
      <c r="W819" s="487"/>
      <c r="X819" s="487"/>
      <c r="Y819" s="487"/>
      <c r="Z819" s="487"/>
      <c r="AA819" s="487"/>
      <c r="AB819" s="488"/>
      <c r="AC819" s="486" t="s">
        <v>254</v>
      </c>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9"/>
    </row>
    <row r="820" spans="1:50" ht="24.75" hidden="1" customHeight="1" x14ac:dyDescent="0.15">
      <c r="A820" s="85"/>
      <c r="B820" s="86"/>
      <c r="C820" s="86"/>
      <c r="D820" s="86"/>
      <c r="E820" s="86"/>
      <c r="F820" s="87"/>
      <c r="G820" s="490" t="s">
        <v>54</v>
      </c>
      <c r="H820" s="288"/>
      <c r="I820" s="288"/>
      <c r="J820" s="288"/>
      <c r="K820" s="288"/>
      <c r="L820" s="491" t="s">
        <v>55</v>
      </c>
      <c r="M820" s="288"/>
      <c r="N820" s="288"/>
      <c r="O820" s="288"/>
      <c r="P820" s="288"/>
      <c r="Q820" s="288"/>
      <c r="R820" s="288"/>
      <c r="S820" s="288"/>
      <c r="T820" s="288"/>
      <c r="U820" s="288"/>
      <c r="V820" s="288"/>
      <c r="W820" s="288"/>
      <c r="X820" s="492"/>
      <c r="Y820" s="493" t="s">
        <v>57</v>
      </c>
      <c r="Z820" s="494"/>
      <c r="AA820" s="494"/>
      <c r="AB820" s="495"/>
      <c r="AC820" s="490" t="s">
        <v>54</v>
      </c>
      <c r="AD820" s="288"/>
      <c r="AE820" s="288"/>
      <c r="AF820" s="288"/>
      <c r="AG820" s="288"/>
      <c r="AH820" s="491" t="s">
        <v>55</v>
      </c>
      <c r="AI820" s="288"/>
      <c r="AJ820" s="288"/>
      <c r="AK820" s="288"/>
      <c r="AL820" s="288"/>
      <c r="AM820" s="288"/>
      <c r="AN820" s="288"/>
      <c r="AO820" s="288"/>
      <c r="AP820" s="288"/>
      <c r="AQ820" s="288"/>
      <c r="AR820" s="288"/>
      <c r="AS820" s="288"/>
      <c r="AT820" s="492"/>
      <c r="AU820" s="493" t="s">
        <v>57</v>
      </c>
      <c r="AV820" s="494"/>
      <c r="AW820" s="494"/>
      <c r="AX820" s="496"/>
    </row>
    <row r="821" spans="1:50" s="1" customFormat="1" ht="24.75" hidden="1" customHeight="1" x14ac:dyDescent="0.15">
      <c r="A821" s="85"/>
      <c r="B821" s="86"/>
      <c r="C821" s="86"/>
      <c r="D821" s="86"/>
      <c r="E821" s="86"/>
      <c r="F821" s="87"/>
      <c r="G821" s="497"/>
      <c r="H821" s="498"/>
      <c r="I821" s="498"/>
      <c r="J821" s="498"/>
      <c r="K821" s="499"/>
      <c r="L821" s="500"/>
      <c r="M821" s="501"/>
      <c r="N821" s="501"/>
      <c r="O821" s="501"/>
      <c r="P821" s="501"/>
      <c r="Q821" s="501"/>
      <c r="R821" s="501"/>
      <c r="S821" s="501"/>
      <c r="T821" s="501"/>
      <c r="U821" s="501"/>
      <c r="V821" s="501"/>
      <c r="W821" s="501"/>
      <c r="X821" s="502"/>
      <c r="Y821" s="503"/>
      <c r="Z821" s="504"/>
      <c r="AA821" s="504"/>
      <c r="AB821" s="505"/>
      <c r="AC821" s="497"/>
      <c r="AD821" s="498"/>
      <c r="AE821" s="498"/>
      <c r="AF821" s="498"/>
      <c r="AG821" s="499"/>
      <c r="AH821" s="500"/>
      <c r="AI821" s="501"/>
      <c r="AJ821" s="501"/>
      <c r="AK821" s="501"/>
      <c r="AL821" s="501"/>
      <c r="AM821" s="501"/>
      <c r="AN821" s="501"/>
      <c r="AO821" s="501"/>
      <c r="AP821" s="501"/>
      <c r="AQ821" s="501"/>
      <c r="AR821" s="501"/>
      <c r="AS821" s="501"/>
      <c r="AT821" s="502"/>
      <c r="AU821" s="503"/>
      <c r="AV821" s="504"/>
      <c r="AW821" s="504"/>
      <c r="AX821" s="506"/>
    </row>
    <row r="822" spans="1:50" ht="24.75" hidden="1" customHeight="1" x14ac:dyDescent="0.15">
      <c r="A822" s="85"/>
      <c r="B822" s="86"/>
      <c r="C822" s="86"/>
      <c r="D822" s="86"/>
      <c r="E822" s="86"/>
      <c r="F822" s="87"/>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row>
    <row r="823" spans="1:50" ht="24.75" hidden="1" customHeight="1" x14ac:dyDescent="0.15">
      <c r="A823" s="85"/>
      <c r="B823" s="86"/>
      <c r="C823" s="86"/>
      <c r="D823" s="86"/>
      <c r="E823" s="86"/>
      <c r="F823" s="87"/>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row>
    <row r="824" spans="1:50" ht="24.75" hidden="1" customHeight="1" x14ac:dyDescent="0.15">
      <c r="A824" s="85"/>
      <c r="B824" s="86"/>
      <c r="C824" s="86"/>
      <c r="D824" s="86"/>
      <c r="E824" s="86"/>
      <c r="F824" s="87"/>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row>
    <row r="825" spans="1:50" ht="24.75" hidden="1" customHeight="1" x14ac:dyDescent="0.15">
      <c r="A825" s="85"/>
      <c r="B825" s="86"/>
      <c r="C825" s="86"/>
      <c r="D825" s="86"/>
      <c r="E825" s="86"/>
      <c r="F825" s="87"/>
      <c r="G825" s="469"/>
      <c r="H825" s="470"/>
      <c r="I825" s="470"/>
      <c r="J825" s="470"/>
      <c r="K825" s="471"/>
      <c r="L825" s="472"/>
      <c r="M825" s="473"/>
      <c r="N825" s="473"/>
      <c r="O825" s="473"/>
      <c r="P825" s="473"/>
      <c r="Q825" s="473"/>
      <c r="R825" s="473"/>
      <c r="S825" s="473"/>
      <c r="T825" s="473"/>
      <c r="U825" s="473"/>
      <c r="V825" s="473"/>
      <c r="W825" s="473"/>
      <c r="X825" s="474"/>
      <c r="Y825" s="475"/>
      <c r="Z825" s="476"/>
      <c r="AA825" s="476"/>
      <c r="AB825" s="477"/>
      <c r="AC825" s="469"/>
      <c r="AD825" s="470"/>
      <c r="AE825" s="470"/>
      <c r="AF825" s="470"/>
      <c r="AG825" s="471"/>
      <c r="AH825" s="472"/>
      <c r="AI825" s="473"/>
      <c r="AJ825" s="473"/>
      <c r="AK825" s="473"/>
      <c r="AL825" s="473"/>
      <c r="AM825" s="473"/>
      <c r="AN825" s="473"/>
      <c r="AO825" s="473"/>
      <c r="AP825" s="473"/>
      <c r="AQ825" s="473"/>
      <c r="AR825" s="473"/>
      <c r="AS825" s="473"/>
      <c r="AT825" s="474"/>
      <c r="AU825" s="475"/>
      <c r="AV825" s="476"/>
      <c r="AW825" s="476"/>
      <c r="AX825" s="478"/>
    </row>
    <row r="826" spans="1:50" ht="24.75" hidden="1" customHeight="1" x14ac:dyDescent="0.15">
      <c r="A826" s="85"/>
      <c r="B826" s="86"/>
      <c r="C826" s="86"/>
      <c r="D826" s="86"/>
      <c r="E826" s="86"/>
      <c r="F826" s="87"/>
      <c r="G826" s="469"/>
      <c r="H826" s="470"/>
      <c r="I826" s="470"/>
      <c r="J826" s="470"/>
      <c r="K826" s="471"/>
      <c r="L826" s="472"/>
      <c r="M826" s="473"/>
      <c r="N826" s="473"/>
      <c r="O826" s="473"/>
      <c r="P826" s="473"/>
      <c r="Q826" s="473"/>
      <c r="R826" s="473"/>
      <c r="S826" s="473"/>
      <c r="T826" s="473"/>
      <c r="U826" s="473"/>
      <c r="V826" s="473"/>
      <c r="W826" s="473"/>
      <c r="X826" s="474"/>
      <c r="Y826" s="475"/>
      <c r="Z826" s="476"/>
      <c r="AA826" s="476"/>
      <c r="AB826" s="477"/>
      <c r="AC826" s="469"/>
      <c r="AD826" s="470"/>
      <c r="AE826" s="470"/>
      <c r="AF826" s="470"/>
      <c r="AG826" s="471"/>
      <c r="AH826" s="472"/>
      <c r="AI826" s="473"/>
      <c r="AJ826" s="473"/>
      <c r="AK826" s="473"/>
      <c r="AL826" s="473"/>
      <c r="AM826" s="473"/>
      <c r="AN826" s="473"/>
      <c r="AO826" s="473"/>
      <c r="AP826" s="473"/>
      <c r="AQ826" s="473"/>
      <c r="AR826" s="473"/>
      <c r="AS826" s="473"/>
      <c r="AT826" s="474"/>
      <c r="AU826" s="475"/>
      <c r="AV826" s="476"/>
      <c r="AW826" s="476"/>
      <c r="AX826" s="478"/>
    </row>
    <row r="827" spans="1:50" ht="24.75" hidden="1" customHeight="1" x14ac:dyDescent="0.15">
      <c r="A827" s="85"/>
      <c r="B827" s="86"/>
      <c r="C827" s="86"/>
      <c r="D827" s="86"/>
      <c r="E827" s="86"/>
      <c r="F827" s="87"/>
      <c r="G827" s="469"/>
      <c r="H827" s="470"/>
      <c r="I827" s="470"/>
      <c r="J827" s="470"/>
      <c r="K827" s="471"/>
      <c r="L827" s="472"/>
      <c r="M827" s="473"/>
      <c r="N827" s="473"/>
      <c r="O827" s="473"/>
      <c r="P827" s="473"/>
      <c r="Q827" s="473"/>
      <c r="R827" s="473"/>
      <c r="S827" s="473"/>
      <c r="T827" s="473"/>
      <c r="U827" s="473"/>
      <c r="V827" s="473"/>
      <c r="W827" s="473"/>
      <c r="X827" s="474"/>
      <c r="Y827" s="475"/>
      <c r="Z827" s="476"/>
      <c r="AA827" s="476"/>
      <c r="AB827" s="477"/>
      <c r="AC827" s="469"/>
      <c r="AD827" s="470"/>
      <c r="AE827" s="470"/>
      <c r="AF827" s="470"/>
      <c r="AG827" s="471"/>
      <c r="AH827" s="472"/>
      <c r="AI827" s="473"/>
      <c r="AJ827" s="473"/>
      <c r="AK827" s="473"/>
      <c r="AL827" s="473"/>
      <c r="AM827" s="473"/>
      <c r="AN827" s="473"/>
      <c r="AO827" s="473"/>
      <c r="AP827" s="473"/>
      <c r="AQ827" s="473"/>
      <c r="AR827" s="473"/>
      <c r="AS827" s="473"/>
      <c r="AT827" s="474"/>
      <c r="AU827" s="475"/>
      <c r="AV827" s="476"/>
      <c r="AW827" s="476"/>
      <c r="AX827" s="478"/>
    </row>
    <row r="828" spans="1:50" ht="24.75" hidden="1" customHeight="1" x14ac:dyDescent="0.15">
      <c r="A828" s="85"/>
      <c r="B828" s="86"/>
      <c r="C828" s="86"/>
      <c r="D828" s="86"/>
      <c r="E828" s="86"/>
      <c r="F828" s="87"/>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477"/>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8"/>
    </row>
    <row r="829" spans="1:50" ht="24.75" hidden="1" customHeight="1" x14ac:dyDescent="0.15">
      <c r="A829" s="85"/>
      <c r="B829" s="86"/>
      <c r="C829" s="86"/>
      <c r="D829" s="86"/>
      <c r="E829" s="86"/>
      <c r="F829" s="87"/>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row>
    <row r="830" spans="1:50" ht="24.75" hidden="1" customHeight="1" x14ac:dyDescent="0.15">
      <c r="A830" s="85"/>
      <c r="B830" s="86"/>
      <c r="C830" s="86"/>
      <c r="D830" s="86"/>
      <c r="E830" s="86"/>
      <c r="F830" s="87"/>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row>
    <row r="831" spans="1:50" ht="24.75" hidden="1" customHeight="1" x14ac:dyDescent="0.15">
      <c r="A831" s="85"/>
      <c r="B831" s="86"/>
      <c r="C831" s="86"/>
      <c r="D831" s="86"/>
      <c r="E831" s="86"/>
      <c r="F831" s="87"/>
      <c r="G831" s="479" t="s">
        <v>62</v>
      </c>
      <c r="H831" s="480"/>
      <c r="I831" s="480"/>
      <c r="J831" s="480"/>
      <c r="K831" s="480"/>
      <c r="L831" s="481"/>
      <c r="M831" s="381"/>
      <c r="N831" s="381"/>
      <c r="O831" s="381"/>
      <c r="P831" s="381"/>
      <c r="Q831" s="381"/>
      <c r="R831" s="381"/>
      <c r="S831" s="381"/>
      <c r="T831" s="381"/>
      <c r="U831" s="381"/>
      <c r="V831" s="381"/>
      <c r="W831" s="381"/>
      <c r="X831" s="382"/>
      <c r="Y831" s="482">
        <f>SUM(Y821:AB830)</f>
        <v>0</v>
      </c>
      <c r="Z831" s="483"/>
      <c r="AA831" s="483"/>
      <c r="AB831" s="484"/>
      <c r="AC831" s="479" t="s">
        <v>62</v>
      </c>
      <c r="AD831" s="480"/>
      <c r="AE831" s="480"/>
      <c r="AF831" s="480"/>
      <c r="AG831" s="480"/>
      <c r="AH831" s="481"/>
      <c r="AI831" s="381"/>
      <c r="AJ831" s="381"/>
      <c r="AK831" s="381"/>
      <c r="AL831" s="381"/>
      <c r="AM831" s="381"/>
      <c r="AN831" s="381"/>
      <c r="AO831" s="381"/>
      <c r="AP831" s="381"/>
      <c r="AQ831" s="381"/>
      <c r="AR831" s="381"/>
      <c r="AS831" s="381"/>
      <c r="AT831" s="382"/>
      <c r="AU831" s="482">
        <f>SUM(AU821:AX830)</f>
        <v>0</v>
      </c>
      <c r="AV831" s="483"/>
      <c r="AW831" s="483"/>
      <c r="AX831" s="485"/>
    </row>
    <row r="832" spans="1:50" ht="24.75" hidden="1" customHeight="1" x14ac:dyDescent="0.15">
      <c r="A832" s="464" t="s">
        <v>216</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467" t="s">
        <v>345</v>
      </c>
      <c r="AM832" s="468"/>
      <c r="AN832" s="468"/>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2"/>
      <c r="B837" s="462"/>
      <c r="C837" s="462" t="s">
        <v>70</v>
      </c>
      <c r="D837" s="462"/>
      <c r="E837" s="462"/>
      <c r="F837" s="462"/>
      <c r="G837" s="462"/>
      <c r="H837" s="462"/>
      <c r="I837" s="462"/>
      <c r="J837" s="239" t="s">
        <v>73</v>
      </c>
      <c r="K837" s="463"/>
      <c r="L837" s="463"/>
      <c r="M837" s="463"/>
      <c r="N837" s="463"/>
      <c r="O837" s="463"/>
      <c r="P837" s="462" t="s">
        <v>19</v>
      </c>
      <c r="Q837" s="462"/>
      <c r="R837" s="462"/>
      <c r="S837" s="462"/>
      <c r="T837" s="462"/>
      <c r="U837" s="462"/>
      <c r="V837" s="462"/>
      <c r="W837" s="462"/>
      <c r="X837" s="462"/>
      <c r="Y837" s="456" t="s">
        <v>306</v>
      </c>
      <c r="Z837" s="456"/>
      <c r="AA837" s="456"/>
      <c r="AB837" s="456"/>
      <c r="AC837" s="239" t="s">
        <v>262</v>
      </c>
      <c r="AD837" s="239"/>
      <c r="AE837" s="239"/>
      <c r="AF837" s="239"/>
      <c r="AG837" s="239"/>
      <c r="AH837" s="456" t="s">
        <v>361</v>
      </c>
      <c r="AI837" s="462"/>
      <c r="AJ837" s="462"/>
      <c r="AK837" s="462"/>
      <c r="AL837" s="462" t="s">
        <v>18</v>
      </c>
      <c r="AM837" s="462"/>
      <c r="AN837" s="462"/>
      <c r="AO837" s="417"/>
      <c r="AP837" s="239" t="s">
        <v>309</v>
      </c>
      <c r="AQ837" s="239"/>
      <c r="AR837" s="239"/>
      <c r="AS837" s="239"/>
      <c r="AT837" s="239"/>
      <c r="AU837" s="239"/>
      <c r="AV837" s="239"/>
      <c r="AW837" s="239"/>
      <c r="AX837" s="239"/>
    </row>
    <row r="838" spans="1:50" ht="30" customHeight="1" x14ac:dyDescent="0.15">
      <c r="A838" s="419">
        <v>1</v>
      </c>
      <c r="B838" s="419">
        <v>1</v>
      </c>
      <c r="C838" s="458"/>
      <c r="D838" s="458"/>
      <c r="E838" s="458"/>
      <c r="F838" s="458"/>
      <c r="G838" s="458"/>
      <c r="H838" s="458"/>
      <c r="I838" s="458"/>
      <c r="J838" s="421"/>
      <c r="K838" s="421"/>
      <c r="L838" s="421"/>
      <c r="M838" s="421"/>
      <c r="N838" s="421"/>
      <c r="O838" s="421"/>
      <c r="P838" s="422"/>
      <c r="Q838" s="422"/>
      <c r="R838" s="422"/>
      <c r="S838" s="422"/>
      <c r="T838" s="422"/>
      <c r="U838" s="422"/>
      <c r="V838" s="422"/>
      <c r="W838" s="422"/>
      <c r="X838" s="422"/>
      <c r="Y838" s="423"/>
      <c r="Z838" s="424"/>
      <c r="AA838" s="424"/>
      <c r="AB838" s="425"/>
      <c r="AC838" s="459"/>
      <c r="AD838" s="460"/>
      <c r="AE838" s="460"/>
      <c r="AF838" s="460"/>
      <c r="AG838" s="460"/>
      <c r="AH838" s="461"/>
      <c r="AI838" s="461"/>
      <c r="AJ838" s="461"/>
      <c r="AK838" s="461"/>
      <c r="AL838" s="428"/>
      <c r="AM838" s="429"/>
      <c r="AN838" s="429"/>
      <c r="AO838" s="430"/>
      <c r="AP838" s="235"/>
      <c r="AQ838" s="235"/>
      <c r="AR838" s="235"/>
      <c r="AS838" s="235"/>
      <c r="AT838" s="235"/>
      <c r="AU838" s="235"/>
      <c r="AV838" s="235"/>
      <c r="AW838" s="235"/>
      <c r="AX838" s="235"/>
    </row>
    <row r="839" spans="1:50" ht="30" customHeight="1" x14ac:dyDescent="0.15">
      <c r="A839" s="419">
        <v>2</v>
      </c>
      <c r="B839" s="419">
        <v>1</v>
      </c>
      <c r="C839" s="458"/>
      <c r="D839" s="458"/>
      <c r="E839" s="458"/>
      <c r="F839" s="458"/>
      <c r="G839" s="458"/>
      <c r="H839" s="458"/>
      <c r="I839" s="458"/>
      <c r="J839" s="421"/>
      <c r="K839" s="421"/>
      <c r="L839" s="421"/>
      <c r="M839" s="421"/>
      <c r="N839" s="421"/>
      <c r="O839" s="421"/>
      <c r="P839" s="422"/>
      <c r="Q839" s="422"/>
      <c r="R839" s="422"/>
      <c r="S839" s="422"/>
      <c r="T839" s="422"/>
      <c r="U839" s="422"/>
      <c r="V839" s="422"/>
      <c r="W839" s="422"/>
      <c r="X839" s="422"/>
      <c r="Y839" s="423"/>
      <c r="Z839" s="424"/>
      <c r="AA839" s="424"/>
      <c r="AB839" s="425"/>
      <c r="AC839" s="459"/>
      <c r="AD839" s="459"/>
      <c r="AE839" s="459"/>
      <c r="AF839" s="459"/>
      <c r="AG839" s="459"/>
      <c r="AH839" s="461"/>
      <c r="AI839" s="461"/>
      <c r="AJ839" s="461"/>
      <c r="AK839" s="461"/>
      <c r="AL839" s="428"/>
      <c r="AM839" s="429"/>
      <c r="AN839" s="429"/>
      <c r="AO839" s="430"/>
      <c r="AP839" s="235"/>
      <c r="AQ839" s="235"/>
      <c r="AR839" s="235"/>
      <c r="AS839" s="235"/>
      <c r="AT839" s="235"/>
      <c r="AU839" s="235"/>
      <c r="AV839" s="235"/>
      <c r="AW839" s="235"/>
      <c r="AX839" s="235"/>
    </row>
    <row r="840" spans="1:50" ht="30" customHeight="1" x14ac:dyDescent="0.15">
      <c r="A840" s="419">
        <v>3</v>
      </c>
      <c r="B840" s="419">
        <v>1</v>
      </c>
      <c r="C840" s="458"/>
      <c r="D840" s="458"/>
      <c r="E840" s="458"/>
      <c r="F840" s="458"/>
      <c r="G840" s="458"/>
      <c r="H840" s="458"/>
      <c r="I840" s="458"/>
      <c r="J840" s="421"/>
      <c r="K840" s="421"/>
      <c r="L840" s="421"/>
      <c r="M840" s="421"/>
      <c r="N840" s="421"/>
      <c r="O840" s="421"/>
      <c r="P840" s="422"/>
      <c r="Q840" s="422"/>
      <c r="R840" s="422"/>
      <c r="S840" s="422"/>
      <c r="T840" s="422"/>
      <c r="U840" s="422"/>
      <c r="V840" s="422"/>
      <c r="W840" s="422"/>
      <c r="X840" s="422"/>
      <c r="Y840" s="423"/>
      <c r="Z840" s="424"/>
      <c r="AA840" s="424"/>
      <c r="AB840" s="425"/>
      <c r="AC840" s="459"/>
      <c r="AD840" s="459"/>
      <c r="AE840" s="459"/>
      <c r="AF840" s="459"/>
      <c r="AG840" s="459"/>
      <c r="AH840" s="427"/>
      <c r="AI840" s="427"/>
      <c r="AJ840" s="427"/>
      <c r="AK840" s="427"/>
      <c r="AL840" s="428"/>
      <c r="AM840" s="429"/>
      <c r="AN840" s="429"/>
      <c r="AO840" s="430"/>
      <c r="AP840" s="235"/>
      <c r="AQ840" s="235"/>
      <c r="AR840" s="235"/>
      <c r="AS840" s="235"/>
      <c r="AT840" s="235"/>
      <c r="AU840" s="235"/>
      <c r="AV840" s="235"/>
      <c r="AW840" s="235"/>
      <c r="AX840" s="235"/>
    </row>
    <row r="841" spans="1:50" ht="30" customHeight="1" x14ac:dyDescent="0.15">
      <c r="A841" s="419">
        <v>4</v>
      </c>
      <c r="B841" s="419">
        <v>1</v>
      </c>
      <c r="C841" s="458"/>
      <c r="D841" s="458"/>
      <c r="E841" s="458"/>
      <c r="F841" s="458"/>
      <c r="G841" s="458"/>
      <c r="H841" s="458"/>
      <c r="I841" s="458"/>
      <c r="J841" s="421"/>
      <c r="K841" s="421"/>
      <c r="L841" s="421"/>
      <c r="M841" s="421"/>
      <c r="N841" s="421"/>
      <c r="O841" s="421"/>
      <c r="P841" s="422"/>
      <c r="Q841" s="422"/>
      <c r="R841" s="422"/>
      <c r="S841" s="422"/>
      <c r="T841" s="422"/>
      <c r="U841" s="422"/>
      <c r="V841" s="422"/>
      <c r="W841" s="422"/>
      <c r="X841" s="422"/>
      <c r="Y841" s="423"/>
      <c r="Z841" s="424"/>
      <c r="AA841" s="424"/>
      <c r="AB841" s="425"/>
      <c r="AC841" s="459"/>
      <c r="AD841" s="459"/>
      <c r="AE841" s="459"/>
      <c r="AF841" s="459"/>
      <c r="AG841" s="459"/>
      <c r="AH841" s="427"/>
      <c r="AI841" s="427"/>
      <c r="AJ841" s="427"/>
      <c r="AK841" s="427"/>
      <c r="AL841" s="428"/>
      <c r="AM841" s="429"/>
      <c r="AN841" s="429"/>
      <c r="AO841" s="430"/>
      <c r="AP841" s="235"/>
      <c r="AQ841" s="235"/>
      <c r="AR841" s="235"/>
      <c r="AS841" s="235"/>
      <c r="AT841" s="235"/>
      <c r="AU841" s="235"/>
      <c r="AV841" s="235"/>
      <c r="AW841" s="235"/>
      <c r="AX841" s="235"/>
    </row>
    <row r="842" spans="1:50" ht="30" customHeight="1" x14ac:dyDescent="0.15">
      <c r="A842" s="419">
        <v>5</v>
      </c>
      <c r="B842" s="419">
        <v>1</v>
      </c>
      <c r="C842" s="458"/>
      <c r="D842" s="458"/>
      <c r="E842" s="458"/>
      <c r="F842" s="458"/>
      <c r="G842" s="458"/>
      <c r="H842" s="458"/>
      <c r="I842" s="458"/>
      <c r="J842" s="421"/>
      <c r="K842" s="421"/>
      <c r="L842" s="421"/>
      <c r="M842" s="421"/>
      <c r="N842" s="421"/>
      <c r="O842" s="421"/>
      <c r="P842" s="422"/>
      <c r="Q842" s="422"/>
      <c r="R842" s="422"/>
      <c r="S842" s="422"/>
      <c r="T842" s="422"/>
      <c r="U842" s="422"/>
      <c r="V842" s="422"/>
      <c r="W842" s="422"/>
      <c r="X842" s="422"/>
      <c r="Y842" s="423"/>
      <c r="Z842" s="424"/>
      <c r="AA842" s="424"/>
      <c r="AB842" s="425"/>
      <c r="AC842" s="426"/>
      <c r="AD842" s="426"/>
      <c r="AE842" s="426"/>
      <c r="AF842" s="426"/>
      <c r="AG842" s="426"/>
      <c r="AH842" s="427"/>
      <c r="AI842" s="427"/>
      <c r="AJ842" s="427"/>
      <c r="AK842" s="427"/>
      <c r="AL842" s="428"/>
      <c r="AM842" s="429"/>
      <c r="AN842" s="429"/>
      <c r="AO842" s="430"/>
      <c r="AP842" s="235"/>
      <c r="AQ842" s="235"/>
      <c r="AR842" s="235"/>
      <c r="AS842" s="235"/>
      <c r="AT842" s="235"/>
      <c r="AU842" s="235"/>
      <c r="AV842" s="235"/>
      <c r="AW842" s="235"/>
      <c r="AX842" s="235"/>
    </row>
    <row r="843" spans="1:50" ht="30" customHeight="1" x14ac:dyDescent="0.15">
      <c r="A843" s="419">
        <v>6</v>
      </c>
      <c r="B843" s="419">
        <v>1</v>
      </c>
      <c r="C843" s="458"/>
      <c r="D843" s="458"/>
      <c r="E843" s="458"/>
      <c r="F843" s="458"/>
      <c r="G843" s="458"/>
      <c r="H843" s="458"/>
      <c r="I843" s="458"/>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35"/>
      <c r="AQ843" s="235"/>
      <c r="AR843" s="235"/>
      <c r="AS843" s="235"/>
      <c r="AT843" s="235"/>
      <c r="AU843" s="235"/>
      <c r="AV843" s="235"/>
      <c r="AW843" s="235"/>
      <c r="AX843" s="235"/>
    </row>
    <row r="844" spans="1:50" ht="30" customHeight="1" x14ac:dyDescent="0.15">
      <c r="A844" s="419">
        <v>7</v>
      </c>
      <c r="B844" s="419">
        <v>1</v>
      </c>
      <c r="C844" s="458"/>
      <c r="D844" s="458"/>
      <c r="E844" s="458"/>
      <c r="F844" s="458"/>
      <c r="G844" s="458"/>
      <c r="H844" s="458"/>
      <c r="I844" s="458"/>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35"/>
      <c r="AQ844" s="235"/>
      <c r="AR844" s="235"/>
      <c r="AS844" s="235"/>
      <c r="AT844" s="235"/>
      <c r="AU844" s="235"/>
      <c r="AV844" s="235"/>
      <c r="AW844" s="235"/>
      <c r="AX844" s="235"/>
    </row>
    <row r="845" spans="1:50" ht="30" customHeight="1" x14ac:dyDescent="0.15">
      <c r="A845" s="419">
        <v>8</v>
      </c>
      <c r="B845" s="419">
        <v>1</v>
      </c>
      <c r="C845" s="458"/>
      <c r="D845" s="458"/>
      <c r="E845" s="458"/>
      <c r="F845" s="458"/>
      <c r="G845" s="458"/>
      <c r="H845" s="458"/>
      <c r="I845" s="458"/>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35"/>
      <c r="AQ845" s="235"/>
      <c r="AR845" s="235"/>
      <c r="AS845" s="235"/>
      <c r="AT845" s="235"/>
      <c r="AU845" s="235"/>
      <c r="AV845" s="235"/>
      <c r="AW845" s="235"/>
      <c r="AX845" s="235"/>
    </row>
    <row r="846" spans="1:50" ht="30" customHeight="1" x14ac:dyDescent="0.15">
      <c r="A846" s="419">
        <v>9</v>
      </c>
      <c r="B846" s="419">
        <v>1</v>
      </c>
      <c r="C846" s="458"/>
      <c r="D846" s="458"/>
      <c r="E846" s="458"/>
      <c r="F846" s="458"/>
      <c r="G846" s="458"/>
      <c r="H846" s="458"/>
      <c r="I846" s="458"/>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35"/>
      <c r="AQ846" s="235"/>
      <c r="AR846" s="235"/>
      <c r="AS846" s="235"/>
      <c r="AT846" s="235"/>
      <c r="AU846" s="235"/>
      <c r="AV846" s="235"/>
      <c r="AW846" s="235"/>
      <c r="AX846" s="235"/>
    </row>
    <row r="847" spans="1:50" ht="30" customHeight="1" x14ac:dyDescent="0.15">
      <c r="A847" s="419">
        <v>10</v>
      </c>
      <c r="B847" s="419">
        <v>1</v>
      </c>
      <c r="C847" s="458"/>
      <c r="D847" s="458"/>
      <c r="E847" s="458"/>
      <c r="F847" s="458"/>
      <c r="G847" s="458"/>
      <c r="H847" s="458"/>
      <c r="I847" s="458"/>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35"/>
      <c r="AQ847" s="235"/>
      <c r="AR847" s="235"/>
      <c r="AS847" s="235"/>
      <c r="AT847" s="235"/>
      <c r="AU847" s="235"/>
      <c r="AV847" s="235"/>
      <c r="AW847" s="235"/>
      <c r="AX847" s="235"/>
    </row>
    <row r="848" spans="1:50" ht="30" hidden="1" customHeight="1" x14ac:dyDescent="0.15">
      <c r="A848" s="419">
        <v>11</v>
      </c>
      <c r="B848" s="419">
        <v>1</v>
      </c>
      <c r="C848" s="458"/>
      <c r="D848" s="458"/>
      <c r="E848" s="458"/>
      <c r="F848" s="458"/>
      <c r="G848" s="458"/>
      <c r="H848" s="458"/>
      <c r="I848" s="458"/>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35"/>
      <c r="AQ848" s="235"/>
      <c r="AR848" s="235"/>
      <c r="AS848" s="235"/>
      <c r="AT848" s="235"/>
      <c r="AU848" s="235"/>
      <c r="AV848" s="235"/>
      <c r="AW848" s="235"/>
      <c r="AX848" s="235"/>
    </row>
    <row r="849" spans="1:50" ht="30" hidden="1" customHeight="1" x14ac:dyDescent="0.15">
      <c r="A849" s="419">
        <v>12</v>
      </c>
      <c r="B849" s="419">
        <v>1</v>
      </c>
      <c r="C849" s="458"/>
      <c r="D849" s="458"/>
      <c r="E849" s="458"/>
      <c r="F849" s="458"/>
      <c r="G849" s="458"/>
      <c r="H849" s="458"/>
      <c r="I849" s="458"/>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35"/>
      <c r="AQ849" s="235"/>
      <c r="AR849" s="235"/>
      <c r="AS849" s="235"/>
      <c r="AT849" s="235"/>
      <c r="AU849" s="235"/>
      <c r="AV849" s="235"/>
      <c r="AW849" s="235"/>
      <c r="AX849" s="235"/>
    </row>
    <row r="850" spans="1:50" ht="30" hidden="1" customHeight="1" x14ac:dyDescent="0.15">
      <c r="A850" s="419">
        <v>13</v>
      </c>
      <c r="B850" s="419">
        <v>1</v>
      </c>
      <c r="C850" s="458"/>
      <c r="D850" s="458"/>
      <c r="E850" s="458"/>
      <c r="F850" s="458"/>
      <c r="G850" s="458"/>
      <c r="H850" s="458"/>
      <c r="I850" s="458"/>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35"/>
      <c r="AQ850" s="235"/>
      <c r="AR850" s="235"/>
      <c r="AS850" s="235"/>
      <c r="AT850" s="235"/>
      <c r="AU850" s="235"/>
      <c r="AV850" s="235"/>
      <c r="AW850" s="235"/>
      <c r="AX850" s="235"/>
    </row>
    <row r="851" spans="1:50" ht="30" hidden="1" customHeight="1" x14ac:dyDescent="0.15">
      <c r="A851" s="419">
        <v>14</v>
      </c>
      <c r="B851" s="419">
        <v>1</v>
      </c>
      <c r="C851" s="458"/>
      <c r="D851" s="458"/>
      <c r="E851" s="458"/>
      <c r="F851" s="458"/>
      <c r="G851" s="458"/>
      <c r="H851" s="458"/>
      <c r="I851" s="458"/>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35"/>
      <c r="AQ851" s="235"/>
      <c r="AR851" s="235"/>
      <c r="AS851" s="235"/>
      <c r="AT851" s="235"/>
      <c r="AU851" s="235"/>
      <c r="AV851" s="235"/>
      <c r="AW851" s="235"/>
      <c r="AX851" s="235"/>
    </row>
    <row r="852" spans="1:50" ht="30" hidden="1" customHeight="1" x14ac:dyDescent="0.15">
      <c r="A852" s="419">
        <v>15</v>
      </c>
      <c r="B852" s="419">
        <v>1</v>
      </c>
      <c r="C852" s="458"/>
      <c r="D852" s="458"/>
      <c r="E852" s="458"/>
      <c r="F852" s="458"/>
      <c r="G852" s="458"/>
      <c r="H852" s="458"/>
      <c r="I852" s="458"/>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35"/>
      <c r="AQ852" s="235"/>
      <c r="AR852" s="235"/>
      <c r="AS852" s="235"/>
      <c r="AT852" s="235"/>
      <c r="AU852" s="235"/>
      <c r="AV852" s="235"/>
      <c r="AW852" s="235"/>
      <c r="AX852" s="235"/>
    </row>
    <row r="853" spans="1:50" ht="30" hidden="1" customHeight="1" x14ac:dyDescent="0.15">
      <c r="A853" s="419">
        <v>16</v>
      </c>
      <c r="B853" s="419">
        <v>1</v>
      </c>
      <c r="C853" s="458"/>
      <c r="D853" s="458"/>
      <c r="E853" s="458"/>
      <c r="F853" s="458"/>
      <c r="G853" s="458"/>
      <c r="H853" s="458"/>
      <c r="I853" s="458"/>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35"/>
      <c r="AQ853" s="235"/>
      <c r="AR853" s="235"/>
      <c r="AS853" s="235"/>
      <c r="AT853" s="235"/>
      <c r="AU853" s="235"/>
      <c r="AV853" s="235"/>
      <c r="AW853" s="235"/>
      <c r="AX853" s="235"/>
    </row>
    <row r="854" spans="1:50" s="1" customFormat="1" ht="30" hidden="1" customHeight="1" x14ac:dyDescent="0.15">
      <c r="A854" s="419">
        <v>17</v>
      </c>
      <c r="B854" s="419">
        <v>1</v>
      </c>
      <c r="C854" s="458"/>
      <c r="D854" s="458"/>
      <c r="E854" s="458"/>
      <c r="F854" s="458"/>
      <c r="G854" s="458"/>
      <c r="H854" s="458"/>
      <c r="I854" s="458"/>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35"/>
      <c r="AQ854" s="235"/>
      <c r="AR854" s="235"/>
      <c r="AS854" s="235"/>
      <c r="AT854" s="235"/>
      <c r="AU854" s="235"/>
      <c r="AV854" s="235"/>
      <c r="AW854" s="235"/>
      <c r="AX854" s="235"/>
    </row>
    <row r="855" spans="1:50" ht="30" hidden="1" customHeight="1" x14ac:dyDescent="0.15">
      <c r="A855" s="419">
        <v>18</v>
      </c>
      <c r="B855" s="419">
        <v>1</v>
      </c>
      <c r="C855" s="458"/>
      <c r="D855" s="458"/>
      <c r="E855" s="458"/>
      <c r="F855" s="458"/>
      <c r="G855" s="458"/>
      <c r="H855" s="458"/>
      <c r="I855" s="458"/>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35"/>
      <c r="AQ855" s="235"/>
      <c r="AR855" s="235"/>
      <c r="AS855" s="235"/>
      <c r="AT855" s="235"/>
      <c r="AU855" s="235"/>
      <c r="AV855" s="235"/>
      <c r="AW855" s="235"/>
      <c r="AX855" s="235"/>
    </row>
    <row r="856" spans="1:50" ht="30" hidden="1" customHeight="1" x14ac:dyDescent="0.15">
      <c r="A856" s="419">
        <v>19</v>
      </c>
      <c r="B856" s="419">
        <v>1</v>
      </c>
      <c r="C856" s="458"/>
      <c r="D856" s="458"/>
      <c r="E856" s="458"/>
      <c r="F856" s="458"/>
      <c r="G856" s="458"/>
      <c r="H856" s="458"/>
      <c r="I856" s="458"/>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35"/>
      <c r="AQ856" s="235"/>
      <c r="AR856" s="235"/>
      <c r="AS856" s="235"/>
      <c r="AT856" s="235"/>
      <c r="AU856" s="235"/>
      <c r="AV856" s="235"/>
      <c r="AW856" s="235"/>
      <c r="AX856" s="235"/>
    </row>
    <row r="857" spans="1:50" ht="30" hidden="1" customHeight="1" x14ac:dyDescent="0.15">
      <c r="A857" s="419">
        <v>20</v>
      </c>
      <c r="B857" s="419">
        <v>1</v>
      </c>
      <c r="C857" s="458"/>
      <c r="D857" s="458"/>
      <c r="E857" s="458"/>
      <c r="F857" s="458"/>
      <c r="G857" s="458"/>
      <c r="H857" s="458"/>
      <c r="I857" s="458"/>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35"/>
      <c r="AQ857" s="235"/>
      <c r="AR857" s="235"/>
      <c r="AS857" s="235"/>
      <c r="AT857" s="235"/>
      <c r="AU857" s="235"/>
      <c r="AV857" s="235"/>
      <c r="AW857" s="235"/>
      <c r="AX857" s="235"/>
    </row>
    <row r="858" spans="1:50" ht="30" hidden="1" customHeight="1" x14ac:dyDescent="0.15">
      <c r="A858" s="419">
        <v>21</v>
      </c>
      <c r="B858" s="419">
        <v>1</v>
      </c>
      <c r="C858" s="458"/>
      <c r="D858" s="458"/>
      <c r="E858" s="458"/>
      <c r="F858" s="458"/>
      <c r="G858" s="458"/>
      <c r="H858" s="458"/>
      <c r="I858" s="458"/>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35"/>
      <c r="AQ858" s="235"/>
      <c r="AR858" s="235"/>
      <c r="AS858" s="235"/>
      <c r="AT858" s="235"/>
      <c r="AU858" s="235"/>
      <c r="AV858" s="235"/>
      <c r="AW858" s="235"/>
      <c r="AX858" s="235"/>
    </row>
    <row r="859" spans="1:50" ht="30" hidden="1" customHeight="1" x14ac:dyDescent="0.15">
      <c r="A859" s="419">
        <v>22</v>
      </c>
      <c r="B859" s="419">
        <v>1</v>
      </c>
      <c r="C859" s="458"/>
      <c r="D859" s="458"/>
      <c r="E859" s="458"/>
      <c r="F859" s="458"/>
      <c r="G859" s="458"/>
      <c r="H859" s="458"/>
      <c r="I859" s="458"/>
      <c r="J859" s="421"/>
      <c r="K859" s="421"/>
      <c r="L859" s="421"/>
      <c r="M859" s="421"/>
      <c r="N859" s="421"/>
      <c r="O859" s="421"/>
      <c r="P859" s="422"/>
      <c r="Q859" s="422"/>
      <c r="R859" s="422"/>
      <c r="S859" s="422"/>
      <c r="T859" s="422"/>
      <c r="U859" s="422"/>
      <c r="V859" s="422"/>
      <c r="W859" s="422"/>
      <c r="X859" s="422"/>
      <c r="Y859" s="423"/>
      <c r="Z859" s="424"/>
      <c r="AA859" s="424"/>
      <c r="AB859" s="425"/>
      <c r="AC859" s="426"/>
      <c r="AD859" s="426"/>
      <c r="AE859" s="426"/>
      <c r="AF859" s="426"/>
      <c r="AG859" s="426"/>
      <c r="AH859" s="427"/>
      <c r="AI859" s="427"/>
      <c r="AJ859" s="427"/>
      <c r="AK859" s="427"/>
      <c r="AL859" s="428"/>
      <c r="AM859" s="429"/>
      <c r="AN859" s="429"/>
      <c r="AO859" s="430"/>
      <c r="AP859" s="235"/>
      <c r="AQ859" s="235"/>
      <c r="AR859" s="235"/>
      <c r="AS859" s="235"/>
      <c r="AT859" s="235"/>
      <c r="AU859" s="235"/>
      <c r="AV859" s="235"/>
      <c r="AW859" s="235"/>
      <c r="AX859" s="235"/>
    </row>
    <row r="860" spans="1:50" ht="30" hidden="1" customHeight="1" x14ac:dyDescent="0.15">
      <c r="A860" s="419">
        <v>23</v>
      </c>
      <c r="B860" s="419">
        <v>1</v>
      </c>
      <c r="C860" s="458"/>
      <c r="D860" s="458"/>
      <c r="E860" s="458"/>
      <c r="F860" s="458"/>
      <c r="G860" s="458"/>
      <c r="H860" s="458"/>
      <c r="I860" s="458"/>
      <c r="J860" s="421"/>
      <c r="K860" s="421"/>
      <c r="L860" s="421"/>
      <c r="M860" s="421"/>
      <c r="N860" s="421"/>
      <c r="O860" s="421"/>
      <c r="P860" s="422"/>
      <c r="Q860" s="422"/>
      <c r="R860" s="422"/>
      <c r="S860" s="422"/>
      <c r="T860" s="422"/>
      <c r="U860" s="422"/>
      <c r="V860" s="422"/>
      <c r="W860" s="422"/>
      <c r="X860" s="422"/>
      <c r="Y860" s="423"/>
      <c r="Z860" s="424"/>
      <c r="AA860" s="424"/>
      <c r="AB860" s="425"/>
      <c r="AC860" s="426"/>
      <c r="AD860" s="426"/>
      <c r="AE860" s="426"/>
      <c r="AF860" s="426"/>
      <c r="AG860" s="426"/>
      <c r="AH860" s="427"/>
      <c r="AI860" s="427"/>
      <c r="AJ860" s="427"/>
      <c r="AK860" s="427"/>
      <c r="AL860" s="428"/>
      <c r="AM860" s="429"/>
      <c r="AN860" s="429"/>
      <c r="AO860" s="430"/>
      <c r="AP860" s="235"/>
      <c r="AQ860" s="235"/>
      <c r="AR860" s="235"/>
      <c r="AS860" s="235"/>
      <c r="AT860" s="235"/>
      <c r="AU860" s="235"/>
      <c r="AV860" s="235"/>
      <c r="AW860" s="235"/>
      <c r="AX860" s="235"/>
    </row>
    <row r="861" spans="1:50" ht="30" hidden="1" customHeight="1" x14ac:dyDescent="0.15">
      <c r="A861" s="419">
        <v>24</v>
      </c>
      <c r="B861" s="419">
        <v>1</v>
      </c>
      <c r="C861" s="458"/>
      <c r="D861" s="458"/>
      <c r="E861" s="458"/>
      <c r="F861" s="458"/>
      <c r="G861" s="458"/>
      <c r="H861" s="458"/>
      <c r="I861" s="458"/>
      <c r="J861" s="421"/>
      <c r="K861" s="421"/>
      <c r="L861" s="421"/>
      <c r="M861" s="421"/>
      <c r="N861" s="421"/>
      <c r="O861" s="421"/>
      <c r="P861" s="422"/>
      <c r="Q861" s="422"/>
      <c r="R861" s="422"/>
      <c r="S861" s="422"/>
      <c r="T861" s="422"/>
      <c r="U861" s="422"/>
      <c r="V861" s="422"/>
      <c r="W861" s="422"/>
      <c r="X861" s="422"/>
      <c r="Y861" s="423"/>
      <c r="Z861" s="424"/>
      <c r="AA861" s="424"/>
      <c r="AB861" s="425"/>
      <c r="AC861" s="426"/>
      <c r="AD861" s="426"/>
      <c r="AE861" s="426"/>
      <c r="AF861" s="426"/>
      <c r="AG861" s="426"/>
      <c r="AH861" s="427"/>
      <c r="AI861" s="427"/>
      <c r="AJ861" s="427"/>
      <c r="AK861" s="427"/>
      <c r="AL861" s="428"/>
      <c r="AM861" s="429"/>
      <c r="AN861" s="429"/>
      <c r="AO861" s="430"/>
      <c r="AP861" s="235"/>
      <c r="AQ861" s="235"/>
      <c r="AR861" s="235"/>
      <c r="AS861" s="235"/>
      <c r="AT861" s="235"/>
      <c r="AU861" s="235"/>
      <c r="AV861" s="235"/>
      <c r="AW861" s="235"/>
      <c r="AX861" s="235"/>
    </row>
    <row r="862" spans="1:50" ht="30" hidden="1" customHeight="1" x14ac:dyDescent="0.15">
      <c r="A862" s="419">
        <v>25</v>
      </c>
      <c r="B862" s="419">
        <v>1</v>
      </c>
      <c r="C862" s="458"/>
      <c r="D862" s="458"/>
      <c r="E862" s="458"/>
      <c r="F862" s="458"/>
      <c r="G862" s="458"/>
      <c r="H862" s="458"/>
      <c r="I862" s="458"/>
      <c r="J862" s="421"/>
      <c r="K862" s="421"/>
      <c r="L862" s="421"/>
      <c r="M862" s="421"/>
      <c r="N862" s="421"/>
      <c r="O862" s="421"/>
      <c r="P862" s="422"/>
      <c r="Q862" s="422"/>
      <c r="R862" s="422"/>
      <c r="S862" s="422"/>
      <c r="T862" s="422"/>
      <c r="U862" s="422"/>
      <c r="V862" s="422"/>
      <c r="W862" s="422"/>
      <c r="X862" s="422"/>
      <c r="Y862" s="423"/>
      <c r="Z862" s="424"/>
      <c r="AA862" s="424"/>
      <c r="AB862" s="425"/>
      <c r="AC862" s="426"/>
      <c r="AD862" s="426"/>
      <c r="AE862" s="426"/>
      <c r="AF862" s="426"/>
      <c r="AG862" s="426"/>
      <c r="AH862" s="427"/>
      <c r="AI862" s="427"/>
      <c r="AJ862" s="427"/>
      <c r="AK862" s="427"/>
      <c r="AL862" s="428"/>
      <c r="AM862" s="429"/>
      <c r="AN862" s="429"/>
      <c r="AO862" s="430"/>
      <c r="AP862" s="235"/>
      <c r="AQ862" s="235"/>
      <c r="AR862" s="235"/>
      <c r="AS862" s="235"/>
      <c r="AT862" s="235"/>
      <c r="AU862" s="235"/>
      <c r="AV862" s="235"/>
      <c r="AW862" s="235"/>
      <c r="AX862" s="235"/>
    </row>
    <row r="863" spans="1:50" ht="30" hidden="1" customHeight="1" x14ac:dyDescent="0.15">
      <c r="A863" s="419">
        <v>26</v>
      </c>
      <c r="B863" s="419">
        <v>1</v>
      </c>
      <c r="C863" s="458"/>
      <c r="D863" s="458"/>
      <c r="E863" s="458"/>
      <c r="F863" s="458"/>
      <c r="G863" s="458"/>
      <c r="H863" s="458"/>
      <c r="I863" s="458"/>
      <c r="J863" s="421"/>
      <c r="K863" s="421"/>
      <c r="L863" s="421"/>
      <c r="M863" s="421"/>
      <c r="N863" s="421"/>
      <c r="O863" s="421"/>
      <c r="P863" s="422"/>
      <c r="Q863" s="422"/>
      <c r="R863" s="422"/>
      <c r="S863" s="422"/>
      <c r="T863" s="422"/>
      <c r="U863" s="422"/>
      <c r="V863" s="422"/>
      <c r="W863" s="422"/>
      <c r="X863" s="422"/>
      <c r="Y863" s="423"/>
      <c r="Z863" s="424"/>
      <c r="AA863" s="424"/>
      <c r="AB863" s="425"/>
      <c r="AC863" s="426"/>
      <c r="AD863" s="426"/>
      <c r="AE863" s="426"/>
      <c r="AF863" s="426"/>
      <c r="AG863" s="426"/>
      <c r="AH863" s="427"/>
      <c r="AI863" s="427"/>
      <c r="AJ863" s="427"/>
      <c r="AK863" s="427"/>
      <c r="AL863" s="428"/>
      <c r="AM863" s="429"/>
      <c r="AN863" s="429"/>
      <c r="AO863" s="430"/>
      <c r="AP863" s="235"/>
      <c r="AQ863" s="235"/>
      <c r="AR863" s="235"/>
      <c r="AS863" s="235"/>
      <c r="AT863" s="235"/>
      <c r="AU863" s="235"/>
      <c r="AV863" s="235"/>
      <c r="AW863" s="235"/>
      <c r="AX863" s="235"/>
    </row>
    <row r="864" spans="1:50" ht="30" hidden="1" customHeight="1" x14ac:dyDescent="0.15">
      <c r="A864" s="419">
        <v>27</v>
      </c>
      <c r="B864" s="419">
        <v>1</v>
      </c>
      <c r="C864" s="458"/>
      <c r="D864" s="458"/>
      <c r="E864" s="458"/>
      <c r="F864" s="458"/>
      <c r="G864" s="458"/>
      <c r="H864" s="458"/>
      <c r="I864" s="458"/>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35"/>
      <c r="AQ864" s="235"/>
      <c r="AR864" s="235"/>
      <c r="AS864" s="235"/>
      <c r="AT864" s="235"/>
      <c r="AU864" s="235"/>
      <c r="AV864" s="235"/>
      <c r="AW864" s="235"/>
      <c r="AX864" s="235"/>
    </row>
    <row r="865" spans="1:50" ht="30" hidden="1" customHeight="1" x14ac:dyDescent="0.15">
      <c r="A865" s="419">
        <v>28</v>
      </c>
      <c r="B865" s="419">
        <v>1</v>
      </c>
      <c r="C865" s="458"/>
      <c r="D865" s="458"/>
      <c r="E865" s="458"/>
      <c r="F865" s="458"/>
      <c r="G865" s="458"/>
      <c r="H865" s="458"/>
      <c r="I865" s="458"/>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35"/>
      <c r="AQ865" s="235"/>
      <c r="AR865" s="235"/>
      <c r="AS865" s="235"/>
      <c r="AT865" s="235"/>
      <c r="AU865" s="235"/>
      <c r="AV865" s="235"/>
      <c r="AW865" s="235"/>
      <c r="AX865" s="235"/>
    </row>
    <row r="866" spans="1:50" ht="30" hidden="1" customHeight="1" x14ac:dyDescent="0.15">
      <c r="A866" s="419">
        <v>29</v>
      </c>
      <c r="B866" s="419">
        <v>1</v>
      </c>
      <c r="C866" s="458"/>
      <c r="D866" s="458"/>
      <c r="E866" s="458"/>
      <c r="F866" s="458"/>
      <c r="G866" s="458"/>
      <c r="H866" s="458"/>
      <c r="I866" s="458"/>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35"/>
      <c r="AQ866" s="235"/>
      <c r="AR866" s="235"/>
      <c r="AS866" s="235"/>
      <c r="AT866" s="235"/>
      <c r="AU866" s="235"/>
      <c r="AV866" s="235"/>
      <c r="AW866" s="235"/>
      <c r="AX866" s="235"/>
    </row>
    <row r="867" spans="1:50" ht="30" hidden="1" customHeight="1" x14ac:dyDescent="0.15">
      <c r="A867" s="419">
        <v>30</v>
      </c>
      <c r="B867" s="419">
        <v>1</v>
      </c>
      <c r="C867" s="458"/>
      <c r="D867" s="458"/>
      <c r="E867" s="458"/>
      <c r="F867" s="458"/>
      <c r="G867" s="458"/>
      <c r="H867" s="458"/>
      <c r="I867" s="458"/>
      <c r="J867" s="421"/>
      <c r="K867" s="421"/>
      <c r="L867" s="421"/>
      <c r="M867" s="421"/>
      <c r="N867" s="421"/>
      <c r="O867" s="421"/>
      <c r="P867" s="422"/>
      <c r="Q867" s="422"/>
      <c r="R867" s="422"/>
      <c r="S867" s="422"/>
      <c r="T867" s="422"/>
      <c r="U867" s="422"/>
      <c r="V867" s="422"/>
      <c r="W867" s="422"/>
      <c r="X867" s="422"/>
      <c r="Y867" s="423"/>
      <c r="Z867" s="424"/>
      <c r="AA867" s="424"/>
      <c r="AB867" s="425"/>
      <c r="AC867" s="426"/>
      <c r="AD867" s="426"/>
      <c r="AE867" s="426"/>
      <c r="AF867" s="426"/>
      <c r="AG867" s="426"/>
      <c r="AH867" s="427"/>
      <c r="AI867" s="427"/>
      <c r="AJ867" s="427"/>
      <c r="AK867" s="427"/>
      <c r="AL867" s="428"/>
      <c r="AM867" s="429"/>
      <c r="AN867" s="429"/>
      <c r="AO867" s="430"/>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2"/>
      <c r="B870" s="462"/>
      <c r="C870" s="462" t="s">
        <v>70</v>
      </c>
      <c r="D870" s="462"/>
      <c r="E870" s="462"/>
      <c r="F870" s="462"/>
      <c r="G870" s="462"/>
      <c r="H870" s="462"/>
      <c r="I870" s="462"/>
      <c r="J870" s="239" t="s">
        <v>73</v>
      </c>
      <c r="K870" s="463"/>
      <c r="L870" s="463"/>
      <c r="M870" s="463"/>
      <c r="N870" s="463"/>
      <c r="O870" s="463"/>
      <c r="P870" s="462" t="s">
        <v>19</v>
      </c>
      <c r="Q870" s="462"/>
      <c r="R870" s="462"/>
      <c r="S870" s="462"/>
      <c r="T870" s="462"/>
      <c r="U870" s="462"/>
      <c r="V870" s="462"/>
      <c r="W870" s="462"/>
      <c r="X870" s="462"/>
      <c r="Y870" s="456" t="s">
        <v>306</v>
      </c>
      <c r="Z870" s="456"/>
      <c r="AA870" s="456"/>
      <c r="AB870" s="456"/>
      <c r="AC870" s="239" t="s">
        <v>262</v>
      </c>
      <c r="AD870" s="239"/>
      <c r="AE870" s="239"/>
      <c r="AF870" s="239"/>
      <c r="AG870" s="239"/>
      <c r="AH870" s="456" t="s">
        <v>361</v>
      </c>
      <c r="AI870" s="462"/>
      <c r="AJ870" s="462"/>
      <c r="AK870" s="462"/>
      <c r="AL870" s="462" t="s">
        <v>18</v>
      </c>
      <c r="AM870" s="462"/>
      <c r="AN870" s="462"/>
      <c r="AO870" s="417"/>
      <c r="AP870" s="239" t="s">
        <v>309</v>
      </c>
      <c r="AQ870" s="239"/>
      <c r="AR870" s="239"/>
      <c r="AS870" s="239"/>
      <c r="AT870" s="239"/>
      <c r="AU870" s="239"/>
      <c r="AV870" s="239"/>
      <c r="AW870" s="239"/>
      <c r="AX870" s="239"/>
    </row>
    <row r="871" spans="1:50" ht="30" hidden="1" customHeight="1" x14ac:dyDescent="0.15">
      <c r="A871" s="419">
        <v>1</v>
      </c>
      <c r="B871" s="419">
        <v>1</v>
      </c>
      <c r="C871" s="458"/>
      <c r="D871" s="458"/>
      <c r="E871" s="458"/>
      <c r="F871" s="458"/>
      <c r="G871" s="458"/>
      <c r="H871" s="458"/>
      <c r="I871" s="458"/>
      <c r="J871" s="421"/>
      <c r="K871" s="421"/>
      <c r="L871" s="421"/>
      <c r="M871" s="421"/>
      <c r="N871" s="421"/>
      <c r="O871" s="421"/>
      <c r="P871" s="422"/>
      <c r="Q871" s="422"/>
      <c r="R871" s="422"/>
      <c r="S871" s="422"/>
      <c r="T871" s="422"/>
      <c r="U871" s="422"/>
      <c r="V871" s="422"/>
      <c r="W871" s="422"/>
      <c r="X871" s="422"/>
      <c r="Y871" s="423"/>
      <c r="Z871" s="424"/>
      <c r="AA871" s="424"/>
      <c r="AB871" s="425"/>
      <c r="AC871" s="459"/>
      <c r="AD871" s="460"/>
      <c r="AE871" s="460"/>
      <c r="AF871" s="460"/>
      <c r="AG871" s="460"/>
      <c r="AH871" s="461"/>
      <c r="AI871" s="461"/>
      <c r="AJ871" s="461"/>
      <c r="AK871" s="461"/>
      <c r="AL871" s="428"/>
      <c r="AM871" s="429"/>
      <c r="AN871" s="429"/>
      <c r="AO871" s="430"/>
      <c r="AP871" s="235"/>
      <c r="AQ871" s="235"/>
      <c r="AR871" s="235"/>
      <c r="AS871" s="235"/>
      <c r="AT871" s="235"/>
      <c r="AU871" s="235"/>
      <c r="AV871" s="235"/>
      <c r="AW871" s="235"/>
      <c r="AX871" s="235"/>
    </row>
    <row r="872" spans="1:50" ht="30" hidden="1" customHeight="1" x14ac:dyDescent="0.15">
      <c r="A872" s="419">
        <v>2</v>
      </c>
      <c r="B872" s="419">
        <v>1</v>
      </c>
      <c r="C872" s="458"/>
      <c r="D872" s="458"/>
      <c r="E872" s="458"/>
      <c r="F872" s="458"/>
      <c r="G872" s="458"/>
      <c r="H872" s="458"/>
      <c r="I872" s="458"/>
      <c r="J872" s="421"/>
      <c r="K872" s="421"/>
      <c r="L872" s="421"/>
      <c r="M872" s="421"/>
      <c r="N872" s="421"/>
      <c r="O872" s="421"/>
      <c r="P872" s="422"/>
      <c r="Q872" s="422"/>
      <c r="R872" s="422"/>
      <c r="S872" s="422"/>
      <c r="T872" s="422"/>
      <c r="U872" s="422"/>
      <c r="V872" s="422"/>
      <c r="W872" s="422"/>
      <c r="X872" s="422"/>
      <c r="Y872" s="423"/>
      <c r="Z872" s="424"/>
      <c r="AA872" s="424"/>
      <c r="AB872" s="425"/>
      <c r="AC872" s="459"/>
      <c r="AD872" s="459"/>
      <c r="AE872" s="459"/>
      <c r="AF872" s="459"/>
      <c r="AG872" s="459"/>
      <c r="AH872" s="461"/>
      <c r="AI872" s="461"/>
      <c r="AJ872" s="461"/>
      <c r="AK872" s="461"/>
      <c r="AL872" s="428"/>
      <c r="AM872" s="429"/>
      <c r="AN872" s="429"/>
      <c r="AO872" s="430"/>
      <c r="AP872" s="235"/>
      <c r="AQ872" s="235"/>
      <c r="AR872" s="235"/>
      <c r="AS872" s="235"/>
      <c r="AT872" s="235"/>
      <c r="AU872" s="235"/>
      <c r="AV872" s="235"/>
      <c r="AW872" s="235"/>
      <c r="AX872" s="235"/>
    </row>
    <row r="873" spans="1:50" ht="30" hidden="1" customHeight="1" x14ac:dyDescent="0.15">
      <c r="A873" s="419">
        <v>3</v>
      </c>
      <c r="B873" s="419">
        <v>1</v>
      </c>
      <c r="C873" s="458"/>
      <c r="D873" s="458"/>
      <c r="E873" s="458"/>
      <c r="F873" s="458"/>
      <c r="G873" s="458"/>
      <c r="H873" s="458"/>
      <c r="I873" s="458"/>
      <c r="J873" s="421"/>
      <c r="K873" s="421"/>
      <c r="L873" s="421"/>
      <c r="M873" s="421"/>
      <c r="N873" s="421"/>
      <c r="O873" s="421"/>
      <c r="P873" s="422"/>
      <c r="Q873" s="422"/>
      <c r="R873" s="422"/>
      <c r="S873" s="422"/>
      <c r="T873" s="422"/>
      <c r="U873" s="422"/>
      <c r="V873" s="422"/>
      <c r="W873" s="422"/>
      <c r="X873" s="422"/>
      <c r="Y873" s="423"/>
      <c r="Z873" s="424"/>
      <c r="AA873" s="424"/>
      <c r="AB873" s="425"/>
      <c r="AC873" s="459"/>
      <c r="AD873" s="459"/>
      <c r="AE873" s="459"/>
      <c r="AF873" s="459"/>
      <c r="AG873" s="459"/>
      <c r="AH873" s="427"/>
      <c r="AI873" s="427"/>
      <c r="AJ873" s="427"/>
      <c r="AK873" s="427"/>
      <c r="AL873" s="428"/>
      <c r="AM873" s="429"/>
      <c r="AN873" s="429"/>
      <c r="AO873" s="430"/>
      <c r="AP873" s="235"/>
      <c r="AQ873" s="235"/>
      <c r="AR873" s="235"/>
      <c r="AS873" s="235"/>
      <c r="AT873" s="235"/>
      <c r="AU873" s="235"/>
      <c r="AV873" s="235"/>
      <c r="AW873" s="235"/>
      <c r="AX873" s="235"/>
    </row>
    <row r="874" spans="1:50" ht="30" hidden="1" customHeight="1" x14ac:dyDescent="0.15">
      <c r="A874" s="419">
        <v>4</v>
      </c>
      <c r="B874" s="419">
        <v>1</v>
      </c>
      <c r="C874" s="458"/>
      <c r="D874" s="458"/>
      <c r="E874" s="458"/>
      <c r="F874" s="458"/>
      <c r="G874" s="458"/>
      <c r="H874" s="458"/>
      <c r="I874" s="458"/>
      <c r="J874" s="421"/>
      <c r="K874" s="421"/>
      <c r="L874" s="421"/>
      <c r="M874" s="421"/>
      <c r="N874" s="421"/>
      <c r="O874" s="421"/>
      <c r="P874" s="422"/>
      <c r="Q874" s="422"/>
      <c r="R874" s="422"/>
      <c r="S874" s="422"/>
      <c r="T874" s="422"/>
      <c r="U874" s="422"/>
      <c r="V874" s="422"/>
      <c r="W874" s="422"/>
      <c r="X874" s="422"/>
      <c r="Y874" s="423"/>
      <c r="Z874" s="424"/>
      <c r="AA874" s="424"/>
      <c r="AB874" s="425"/>
      <c r="AC874" s="459"/>
      <c r="AD874" s="459"/>
      <c r="AE874" s="459"/>
      <c r="AF874" s="459"/>
      <c r="AG874" s="459"/>
      <c r="AH874" s="427"/>
      <c r="AI874" s="427"/>
      <c r="AJ874" s="427"/>
      <c r="AK874" s="427"/>
      <c r="AL874" s="428"/>
      <c r="AM874" s="429"/>
      <c r="AN874" s="429"/>
      <c r="AO874" s="430"/>
      <c r="AP874" s="235"/>
      <c r="AQ874" s="235"/>
      <c r="AR874" s="235"/>
      <c r="AS874" s="235"/>
      <c r="AT874" s="235"/>
      <c r="AU874" s="235"/>
      <c r="AV874" s="235"/>
      <c r="AW874" s="235"/>
      <c r="AX874" s="235"/>
    </row>
    <row r="875" spans="1:50" ht="30" hidden="1" customHeight="1" x14ac:dyDescent="0.15">
      <c r="A875" s="419">
        <v>5</v>
      </c>
      <c r="B875" s="419">
        <v>1</v>
      </c>
      <c r="C875" s="458"/>
      <c r="D875" s="458"/>
      <c r="E875" s="458"/>
      <c r="F875" s="458"/>
      <c r="G875" s="458"/>
      <c r="H875" s="458"/>
      <c r="I875" s="458"/>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35"/>
      <c r="AQ875" s="235"/>
      <c r="AR875" s="235"/>
      <c r="AS875" s="235"/>
      <c r="AT875" s="235"/>
      <c r="AU875" s="235"/>
      <c r="AV875" s="235"/>
      <c r="AW875" s="235"/>
      <c r="AX875" s="235"/>
    </row>
    <row r="876" spans="1:50" ht="30" hidden="1" customHeight="1" x14ac:dyDescent="0.15">
      <c r="A876" s="419">
        <v>6</v>
      </c>
      <c r="B876" s="419">
        <v>1</v>
      </c>
      <c r="C876" s="458"/>
      <c r="D876" s="458"/>
      <c r="E876" s="458"/>
      <c r="F876" s="458"/>
      <c r="G876" s="458"/>
      <c r="H876" s="458"/>
      <c r="I876" s="458"/>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35"/>
      <c r="AQ876" s="235"/>
      <c r="AR876" s="235"/>
      <c r="AS876" s="235"/>
      <c r="AT876" s="235"/>
      <c r="AU876" s="235"/>
      <c r="AV876" s="235"/>
      <c r="AW876" s="235"/>
      <c r="AX876" s="235"/>
    </row>
    <row r="877" spans="1:50" ht="30" hidden="1" customHeight="1" x14ac:dyDescent="0.15">
      <c r="A877" s="419">
        <v>7</v>
      </c>
      <c r="B877" s="419">
        <v>1</v>
      </c>
      <c r="C877" s="458"/>
      <c r="D877" s="458"/>
      <c r="E877" s="458"/>
      <c r="F877" s="458"/>
      <c r="G877" s="458"/>
      <c r="H877" s="458"/>
      <c r="I877" s="458"/>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35"/>
      <c r="AQ877" s="235"/>
      <c r="AR877" s="235"/>
      <c r="AS877" s="235"/>
      <c r="AT877" s="235"/>
      <c r="AU877" s="235"/>
      <c r="AV877" s="235"/>
      <c r="AW877" s="235"/>
      <c r="AX877" s="235"/>
    </row>
    <row r="878" spans="1:50" ht="30" hidden="1" customHeight="1" x14ac:dyDescent="0.15">
      <c r="A878" s="419">
        <v>8</v>
      </c>
      <c r="B878" s="419">
        <v>1</v>
      </c>
      <c r="C878" s="458"/>
      <c r="D878" s="458"/>
      <c r="E878" s="458"/>
      <c r="F878" s="458"/>
      <c r="G878" s="458"/>
      <c r="H878" s="458"/>
      <c r="I878" s="458"/>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35"/>
      <c r="AQ878" s="235"/>
      <c r="AR878" s="235"/>
      <c r="AS878" s="235"/>
      <c r="AT878" s="235"/>
      <c r="AU878" s="235"/>
      <c r="AV878" s="235"/>
      <c r="AW878" s="235"/>
      <c r="AX878" s="235"/>
    </row>
    <row r="879" spans="1:50" ht="30" hidden="1" customHeight="1" x14ac:dyDescent="0.15">
      <c r="A879" s="419">
        <v>9</v>
      </c>
      <c r="B879" s="419">
        <v>1</v>
      </c>
      <c r="C879" s="458"/>
      <c r="D879" s="458"/>
      <c r="E879" s="458"/>
      <c r="F879" s="458"/>
      <c r="G879" s="458"/>
      <c r="H879" s="458"/>
      <c r="I879" s="458"/>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35"/>
      <c r="AQ879" s="235"/>
      <c r="AR879" s="235"/>
      <c r="AS879" s="235"/>
      <c r="AT879" s="235"/>
      <c r="AU879" s="235"/>
      <c r="AV879" s="235"/>
      <c r="AW879" s="235"/>
      <c r="AX879" s="235"/>
    </row>
    <row r="880" spans="1:50" ht="30" hidden="1" customHeight="1" x14ac:dyDescent="0.15">
      <c r="A880" s="419">
        <v>10</v>
      </c>
      <c r="B880" s="419">
        <v>1</v>
      </c>
      <c r="C880" s="458"/>
      <c r="D880" s="458"/>
      <c r="E880" s="458"/>
      <c r="F880" s="458"/>
      <c r="G880" s="458"/>
      <c r="H880" s="458"/>
      <c r="I880" s="458"/>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35"/>
      <c r="AQ880" s="235"/>
      <c r="AR880" s="235"/>
      <c r="AS880" s="235"/>
      <c r="AT880" s="235"/>
      <c r="AU880" s="235"/>
      <c r="AV880" s="235"/>
      <c r="AW880" s="235"/>
      <c r="AX880" s="235"/>
    </row>
    <row r="881" spans="1:50" ht="30" hidden="1" customHeight="1" x14ac:dyDescent="0.15">
      <c r="A881" s="419">
        <v>11</v>
      </c>
      <c r="B881" s="419">
        <v>1</v>
      </c>
      <c r="C881" s="458"/>
      <c r="D881" s="458"/>
      <c r="E881" s="458"/>
      <c r="F881" s="458"/>
      <c r="G881" s="458"/>
      <c r="H881" s="458"/>
      <c r="I881" s="458"/>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35"/>
      <c r="AQ881" s="235"/>
      <c r="AR881" s="235"/>
      <c r="AS881" s="235"/>
      <c r="AT881" s="235"/>
      <c r="AU881" s="235"/>
      <c r="AV881" s="235"/>
      <c r="AW881" s="235"/>
      <c r="AX881" s="235"/>
    </row>
    <row r="882" spans="1:50" ht="30" hidden="1" customHeight="1" x14ac:dyDescent="0.15">
      <c r="A882" s="419">
        <v>12</v>
      </c>
      <c r="B882" s="419">
        <v>1</v>
      </c>
      <c r="C882" s="458"/>
      <c r="D882" s="458"/>
      <c r="E882" s="458"/>
      <c r="F882" s="458"/>
      <c r="G882" s="458"/>
      <c r="H882" s="458"/>
      <c r="I882" s="458"/>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35"/>
      <c r="AQ882" s="235"/>
      <c r="AR882" s="235"/>
      <c r="AS882" s="235"/>
      <c r="AT882" s="235"/>
      <c r="AU882" s="235"/>
      <c r="AV882" s="235"/>
      <c r="AW882" s="235"/>
      <c r="AX882" s="235"/>
    </row>
    <row r="883" spans="1:50" ht="30" hidden="1" customHeight="1" x14ac:dyDescent="0.15">
      <c r="A883" s="419">
        <v>13</v>
      </c>
      <c r="B883" s="419">
        <v>1</v>
      </c>
      <c r="C883" s="458"/>
      <c r="D883" s="458"/>
      <c r="E883" s="458"/>
      <c r="F883" s="458"/>
      <c r="G883" s="458"/>
      <c r="H883" s="458"/>
      <c r="I883" s="458"/>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35"/>
      <c r="AQ883" s="235"/>
      <c r="AR883" s="235"/>
      <c r="AS883" s="235"/>
      <c r="AT883" s="235"/>
      <c r="AU883" s="235"/>
      <c r="AV883" s="235"/>
      <c r="AW883" s="235"/>
      <c r="AX883" s="235"/>
    </row>
    <row r="884" spans="1:50" ht="30" hidden="1" customHeight="1" x14ac:dyDescent="0.15">
      <c r="A884" s="419">
        <v>14</v>
      </c>
      <c r="B884" s="419">
        <v>1</v>
      </c>
      <c r="C884" s="458"/>
      <c r="D884" s="458"/>
      <c r="E884" s="458"/>
      <c r="F884" s="458"/>
      <c r="G884" s="458"/>
      <c r="H884" s="458"/>
      <c r="I884" s="458"/>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35"/>
      <c r="AQ884" s="235"/>
      <c r="AR884" s="235"/>
      <c r="AS884" s="235"/>
      <c r="AT884" s="235"/>
      <c r="AU884" s="235"/>
      <c r="AV884" s="235"/>
      <c r="AW884" s="235"/>
      <c r="AX884" s="235"/>
    </row>
    <row r="885" spans="1:50" ht="30" hidden="1" customHeight="1" x14ac:dyDescent="0.15">
      <c r="A885" s="419">
        <v>15</v>
      </c>
      <c r="B885" s="419">
        <v>1</v>
      </c>
      <c r="C885" s="458"/>
      <c r="D885" s="458"/>
      <c r="E885" s="458"/>
      <c r="F885" s="458"/>
      <c r="G885" s="458"/>
      <c r="H885" s="458"/>
      <c r="I885" s="458"/>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35"/>
      <c r="AQ885" s="235"/>
      <c r="AR885" s="235"/>
      <c r="AS885" s="235"/>
      <c r="AT885" s="235"/>
      <c r="AU885" s="235"/>
      <c r="AV885" s="235"/>
      <c r="AW885" s="235"/>
      <c r="AX885" s="235"/>
    </row>
    <row r="886" spans="1:50" ht="30" hidden="1" customHeight="1" x14ac:dyDescent="0.15">
      <c r="A886" s="419">
        <v>16</v>
      </c>
      <c r="B886" s="419">
        <v>1</v>
      </c>
      <c r="C886" s="458"/>
      <c r="D886" s="458"/>
      <c r="E886" s="458"/>
      <c r="F886" s="458"/>
      <c r="G886" s="458"/>
      <c r="H886" s="458"/>
      <c r="I886" s="458"/>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35"/>
      <c r="AQ886" s="235"/>
      <c r="AR886" s="235"/>
      <c r="AS886" s="235"/>
      <c r="AT886" s="235"/>
      <c r="AU886" s="235"/>
      <c r="AV886" s="235"/>
      <c r="AW886" s="235"/>
      <c r="AX886" s="235"/>
    </row>
    <row r="887" spans="1:50" s="1" customFormat="1" ht="30" hidden="1" customHeight="1" x14ac:dyDescent="0.15">
      <c r="A887" s="419">
        <v>17</v>
      </c>
      <c r="B887" s="419">
        <v>1</v>
      </c>
      <c r="C887" s="458"/>
      <c r="D887" s="458"/>
      <c r="E887" s="458"/>
      <c r="F887" s="458"/>
      <c r="G887" s="458"/>
      <c r="H887" s="458"/>
      <c r="I887" s="458"/>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35"/>
      <c r="AQ887" s="235"/>
      <c r="AR887" s="235"/>
      <c r="AS887" s="235"/>
      <c r="AT887" s="235"/>
      <c r="AU887" s="235"/>
      <c r="AV887" s="235"/>
      <c r="AW887" s="235"/>
      <c r="AX887" s="235"/>
    </row>
    <row r="888" spans="1:50" ht="30" hidden="1" customHeight="1" x14ac:dyDescent="0.15">
      <c r="A888" s="419">
        <v>18</v>
      </c>
      <c r="B888" s="419">
        <v>1</v>
      </c>
      <c r="C888" s="458"/>
      <c r="D888" s="458"/>
      <c r="E888" s="458"/>
      <c r="F888" s="458"/>
      <c r="G888" s="458"/>
      <c r="H888" s="458"/>
      <c r="I888" s="458"/>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35"/>
      <c r="AQ888" s="235"/>
      <c r="AR888" s="235"/>
      <c r="AS888" s="235"/>
      <c r="AT888" s="235"/>
      <c r="AU888" s="235"/>
      <c r="AV888" s="235"/>
      <c r="AW888" s="235"/>
      <c r="AX888" s="235"/>
    </row>
    <row r="889" spans="1:50" ht="30" hidden="1" customHeight="1" x14ac:dyDescent="0.15">
      <c r="A889" s="419">
        <v>19</v>
      </c>
      <c r="B889" s="419">
        <v>1</v>
      </c>
      <c r="C889" s="458"/>
      <c r="D889" s="458"/>
      <c r="E889" s="458"/>
      <c r="F889" s="458"/>
      <c r="G889" s="458"/>
      <c r="H889" s="458"/>
      <c r="I889" s="458"/>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35"/>
      <c r="AQ889" s="235"/>
      <c r="AR889" s="235"/>
      <c r="AS889" s="235"/>
      <c r="AT889" s="235"/>
      <c r="AU889" s="235"/>
      <c r="AV889" s="235"/>
      <c r="AW889" s="235"/>
      <c r="AX889" s="235"/>
    </row>
    <row r="890" spans="1:50" ht="30" hidden="1" customHeight="1" x14ac:dyDescent="0.15">
      <c r="A890" s="419">
        <v>20</v>
      </c>
      <c r="B890" s="419">
        <v>1</v>
      </c>
      <c r="C890" s="458"/>
      <c r="D890" s="458"/>
      <c r="E890" s="458"/>
      <c r="F890" s="458"/>
      <c r="G890" s="458"/>
      <c r="H890" s="458"/>
      <c r="I890" s="458"/>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35"/>
      <c r="AQ890" s="235"/>
      <c r="AR890" s="235"/>
      <c r="AS890" s="235"/>
      <c r="AT890" s="235"/>
      <c r="AU890" s="235"/>
      <c r="AV890" s="235"/>
      <c r="AW890" s="235"/>
      <c r="AX890" s="235"/>
    </row>
    <row r="891" spans="1:50" ht="30" hidden="1" customHeight="1" x14ac:dyDescent="0.15">
      <c r="A891" s="419">
        <v>21</v>
      </c>
      <c r="B891" s="419">
        <v>1</v>
      </c>
      <c r="C891" s="458"/>
      <c r="D891" s="458"/>
      <c r="E891" s="458"/>
      <c r="F891" s="458"/>
      <c r="G891" s="458"/>
      <c r="H891" s="458"/>
      <c r="I891" s="458"/>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35"/>
      <c r="AQ891" s="235"/>
      <c r="AR891" s="235"/>
      <c r="AS891" s="235"/>
      <c r="AT891" s="235"/>
      <c r="AU891" s="235"/>
      <c r="AV891" s="235"/>
      <c r="AW891" s="235"/>
      <c r="AX891" s="235"/>
    </row>
    <row r="892" spans="1:50" ht="30" hidden="1" customHeight="1" x14ac:dyDescent="0.15">
      <c r="A892" s="419">
        <v>22</v>
      </c>
      <c r="B892" s="419">
        <v>1</v>
      </c>
      <c r="C892" s="458"/>
      <c r="D892" s="458"/>
      <c r="E892" s="458"/>
      <c r="F892" s="458"/>
      <c r="G892" s="458"/>
      <c r="H892" s="458"/>
      <c r="I892" s="458"/>
      <c r="J892" s="421"/>
      <c r="K892" s="421"/>
      <c r="L892" s="421"/>
      <c r="M892" s="421"/>
      <c r="N892" s="421"/>
      <c r="O892" s="421"/>
      <c r="P892" s="422"/>
      <c r="Q892" s="422"/>
      <c r="R892" s="422"/>
      <c r="S892" s="422"/>
      <c r="T892" s="422"/>
      <c r="U892" s="422"/>
      <c r="V892" s="422"/>
      <c r="W892" s="422"/>
      <c r="X892" s="422"/>
      <c r="Y892" s="423"/>
      <c r="Z892" s="424"/>
      <c r="AA892" s="424"/>
      <c r="AB892" s="425"/>
      <c r="AC892" s="426"/>
      <c r="AD892" s="426"/>
      <c r="AE892" s="426"/>
      <c r="AF892" s="426"/>
      <c r="AG892" s="426"/>
      <c r="AH892" s="427"/>
      <c r="AI892" s="427"/>
      <c r="AJ892" s="427"/>
      <c r="AK892" s="427"/>
      <c r="AL892" s="428"/>
      <c r="AM892" s="429"/>
      <c r="AN892" s="429"/>
      <c r="AO892" s="430"/>
      <c r="AP892" s="235"/>
      <c r="AQ892" s="235"/>
      <c r="AR892" s="235"/>
      <c r="AS892" s="235"/>
      <c r="AT892" s="235"/>
      <c r="AU892" s="235"/>
      <c r="AV892" s="235"/>
      <c r="AW892" s="235"/>
      <c r="AX892" s="235"/>
    </row>
    <row r="893" spans="1:50" ht="30" hidden="1" customHeight="1" x14ac:dyDescent="0.15">
      <c r="A893" s="419">
        <v>23</v>
      </c>
      <c r="B893" s="419">
        <v>1</v>
      </c>
      <c r="C893" s="458"/>
      <c r="D893" s="458"/>
      <c r="E893" s="458"/>
      <c r="F893" s="458"/>
      <c r="G893" s="458"/>
      <c r="H893" s="458"/>
      <c r="I893" s="458"/>
      <c r="J893" s="421"/>
      <c r="K893" s="421"/>
      <c r="L893" s="421"/>
      <c r="M893" s="421"/>
      <c r="N893" s="421"/>
      <c r="O893" s="421"/>
      <c r="P893" s="422"/>
      <c r="Q893" s="422"/>
      <c r="R893" s="422"/>
      <c r="S893" s="422"/>
      <c r="T893" s="422"/>
      <c r="U893" s="422"/>
      <c r="V893" s="422"/>
      <c r="W893" s="422"/>
      <c r="X893" s="422"/>
      <c r="Y893" s="423"/>
      <c r="Z893" s="424"/>
      <c r="AA893" s="424"/>
      <c r="AB893" s="425"/>
      <c r="AC893" s="426"/>
      <c r="AD893" s="426"/>
      <c r="AE893" s="426"/>
      <c r="AF893" s="426"/>
      <c r="AG893" s="426"/>
      <c r="AH893" s="427"/>
      <c r="AI893" s="427"/>
      <c r="AJ893" s="427"/>
      <c r="AK893" s="427"/>
      <c r="AL893" s="428"/>
      <c r="AM893" s="429"/>
      <c r="AN893" s="429"/>
      <c r="AO893" s="430"/>
      <c r="AP893" s="235"/>
      <c r="AQ893" s="235"/>
      <c r="AR893" s="235"/>
      <c r="AS893" s="235"/>
      <c r="AT893" s="235"/>
      <c r="AU893" s="235"/>
      <c r="AV893" s="235"/>
      <c r="AW893" s="235"/>
      <c r="AX893" s="235"/>
    </row>
    <row r="894" spans="1:50" ht="30" hidden="1" customHeight="1" x14ac:dyDescent="0.15">
      <c r="A894" s="419">
        <v>24</v>
      </c>
      <c r="B894" s="419">
        <v>1</v>
      </c>
      <c r="C894" s="458"/>
      <c r="D894" s="458"/>
      <c r="E894" s="458"/>
      <c r="F894" s="458"/>
      <c r="G894" s="458"/>
      <c r="H894" s="458"/>
      <c r="I894" s="458"/>
      <c r="J894" s="421"/>
      <c r="K894" s="421"/>
      <c r="L894" s="421"/>
      <c r="M894" s="421"/>
      <c r="N894" s="421"/>
      <c r="O894" s="421"/>
      <c r="P894" s="422"/>
      <c r="Q894" s="422"/>
      <c r="R894" s="422"/>
      <c r="S894" s="422"/>
      <c r="T894" s="422"/>
      <c r="U894" s="422"/>
      <c r="V894" s="422"/>
      <c r="W894" s="422"/>
      <c r="X894" s="422"/>
      <c r="Y894" s="423"/>
      <c r="Z894" s="424"/>
      <c r="AA894" s="424"/>
      <c r="AB894" s="425"/>
      <c r="AC894" s="426"/>
      <c r="AD894" s="426"/>
      <c r="AE894" s="426"/>
      <c r="AF894" s="426"/>
      <c r="AG894" s="426"/>
      <c r="AH894" s="427"/>
      <c r="AI894" s="427"/>
      <c r="AJ894" s="427"/>
      <c r="AK894" s="427"/>
      <c r="AL894" s="428"/>
      <c r="AM894" s="429"/>
      <c r="AN894" s="429"/>
      <c r="AO894" s="430"/>
      <c r="AP894" s="235"/>
      <c r="AQ894" s="235"/>
      <c r="AR894" s="235"/>
      <c r="AS894" s="235"/>
      <c r="AT894" s="235"/>
      <c r="AU894" s="235"/>
      <c r="AV894" s="235"/>
      <c r="AW894" s="235"/>
      <c r="AX894" s="235"/>
    </row>
    <row r="895" spans="1:50" ht="30" hidden="1" customHeight="1" x14ac:dyDescent="0.15">
      <c r="A895" s="419">
        <v>25</v>
      </c>
      <c r="B895" s="419">
        <v>1</v>
      </c>
      <c r="C895" s="458"/>
      <c r="D895" s="458"/>
      <c r="E895" s="458"/>
      <c r="F895" s="458"/>
      <c r="G895" s="458"/>
      <c r="H895" s="458"/>
      <c r="I895" s="458"/>
      <c r="J895" s="421"/>
      <c r="K895" s="421"/>
      <c r="L895" s="421"/>
      <c r="M895" s="421"/>
      <c r="N895" s="421"/>
      <c r="O895" s="421"/>
      <c r="P895" s="422"/>
      <c r="Q895" s="422"/>
      <c r="R895" s="422"/>
      <c r="S895" s="422"/>
      <c r="T895" s="422"/>
      <c r="U895" s="422"/>
      <c r="V895" s="422"/>
      <c r="W895" s="422"/>
      <c r="X895" s="422"/>
      <c r="Y895" s="423"/>
      <c r="Z895" s="424"/>
      <c r="AA895" s="424"/>
      <c r="AB895" s="425"/>
      <c r="AC895" s="426"/>
      <c r="AD895" s="426"/>
      <c r="AE895" s="426"/>
      <c r="AF895" s="426"/>
      <c r="AG895" s="426"/>
      <c r="AH895" s="427"/>
      <c r="AI895" s="427"/>
      <c r="AJ895" s="427"/>
      <c r="AK895" s="427"/>
      <c r="AL895" s="428"/>
      <c r="AM895" s="429"/>
      <c r="AN895" s="429"/>
      <c r="AO895" s="430"/>
      <c r="AP895" s="235"/>
      <c r="AQ895" s="235"/>
      <c r="AR895" s="235"/>
      <c r="AS895" s="235"/>
      <c r="AT895" s="235"/>
      <c r="AU895" s="235"/>
      <c r="AV895" s="235"/>
      <c r="AW895" s="235"/>
      <c r="AX895" s="235"/>
    </row>
    <row r="896" spans="1:50" ht="30" hidden="1" customHeight="1" x14ac:dyDescent="0.15">
      <c r="A896" s="419">
        <v>26</v>
      </c>
      <c r="B896" s="419">
        <v>1</v>
      </c>
      <c r="C896" s="458"/>
      <c r="D896" s="458"/>
      <c r="E896" s="458"/>
      <c r="F896" s="458"/>
      <c r="G896" s="458"/>
      <c r="H896" s="458"/>
      <c r="I896" s="458"/>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35"/>
      <c r="AQ896" s="235"/>
      <c r="AR896" s="235"/>
      <c r="AS896" s="235"/>
      <c r="AT896" s="235"/>
      <c r="AU896" s="235"/>
      <c r="AV896" s="235"/>
      <c r="AW896" s="235"/>
      <c r="AX896" s="235"/>
    </row>
    <row r="897" spans="1:50" ht="30" hidden="1" customHeight="1" x14ac:dyDescent="0.15">
      <c r="A897" s="419">
        <v>27</v>
      </c>
      <c r="B897" s="419">
        <v>1</v>
      </c>
      <c r="C897" s="458"/>
      <c r="D897" s="458"/>
      <c r="E897" s="458"/>
      <c r="F897" s="458"/>
      <c r="G897" s="458"/>
      <c r="H897" s="458"/>
      <c r="I897" s="458"/>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35"/>
      <c r="AQ897" s="235"/>
      <c r="AR897" s="235"/>
      <c r="AS897" s="235"/>
      <c r="AT897" s="235"/>
      <c r="AU897" s="235"/>
      <c r="AV897" s="235"/>
      <c r="AW897" s="235"/>
      <c r="AX897" s="235"/>
    </row>
    <row r="898" spans="1:50" ht="30" hidden="1" customHeight="1" x14ac:dyDescent="0.15">
      <c r="A898" s="419">
        <v>28</v>
      </c>
      <c r="B898" s="419">
        <v>1</v>
      </c>
      <c r="C898" s="458"/>
      <c r="D898" s="458"/>
      <c r="E898" s="458"/>
      <c r="F898" s="458"/>
      <c r="G898" s="458"/>
      <c r="H898" s="458"/>
      <c r="I898" s="458"/>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35"/>
      <c r="AQ898" s="235"/>
      <c r="AR898" s="235"/>
      <c r="AS898" s="235"/>
      <c r="AT898" s="235"/>
      <c r="AU898" s="235"/>
      <c r="AV898" s="235"/>
      <c r="AW898" s="235"/>
      <c r="AX898" s="235"/>
    </row>
    <row r="899" spans="1:50" ht="30" hidden="1" customHeight="1" x14ac:dyDescent="0.15">
      <c r="A899" s="419">
        <v>29</v>
      </c>
      <c r="B899" s="419">
        <v>1</v>
      </c>
      <c r="C899" s="458"/>
      <c r="D899" s="458"/>
      <c r="E899" s="458"/>
      <c r="F899" s="458"/>
      <c r="G899" s="458"/>
      <c r="H899" s="458"/>
      <c r="I899" s="458"/>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35"/>
      <c r="AQ899" s="235"/>
      <c r="AR899" s="235"/>
      <c r="AS899" s="235"/>
      <c r="AT899" s="235"/>
      <c r="AU899" s="235"/>
      <c r="AV899" s="235"/>
      <c r="AW899" s="235"/>
      <c r="AX899" s="235"/>
    </row>
    <row r="900" spans="1:50" ht="30" hidden="1" customHeight="1" x14ac:dyDescent="0.15">
      <c r="A900" s="419">
        <v>30</v>
      </c>
      <c r="B900" s="419">
        <v>1</v>
      </c>
      <c r="C900" s="458"/>
      <c r="D900" s="458"/>
      <c r="E900" s="458"/>
      <c r="F900" s="458"/>
      <c r="G900" s="458"/>
      <c r="H900" s="458"/>
      <c r="I900" s="458"/>
      <c r="J900" s="421"/>
      <c r="K900" s="421"/>
      <c r="L900" s="421"/>
      <c r="M900" s="421"/>
      <c r="N900" s="421"/>
      <c r="O900" s="421"/>
      <c r="P900" s="422"/>
      <c r="Q900" s="422"/>
      <c r="R900" s="422"/>
      <c r="S900" s="422"/>
      <c r="T900" s="422"/>
      <c r="U900" s="422"/>
      <c r="V900" s="422"/>
      <c r="W900" s="422"/>
      <c r="X900" s="422"/>
      <c r="Y900" s="423"/>
      <c r="Z900" s="424"/>
      <c r="AA900" s="424"/>
      <c r="AB900" s="425"/>
      <c r="AC900" s="426"/>
      <c r="AD900" s="426"/>
      <c r="AE900" s="426"/>
      <c r="AF900" s="426"/>
      <c r="AG900" s="426"/>
      <c r="AH900" s="427"/>
      <c r="AI900" s="427"/>
      <c r="AJ900" s="427"/>
      <c r="AK900" s="427"/>
      <c r="AL900" s="428"/>
      <c r="AM900" s="429"/>
      <c r="AN900" s="429"/>
      <c r="AO900" s="430"/>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2"/>
      <c r="B903" s="462"/>
      <c r="C903" s="462" t="s">
        <v>70</v>
      </c>
      <c r="D903" s="462"/>
      <c r="E903" s="462"/>
      <c r="F903" s="462"/>
      <c r="G903" s="462"/>
      <c r="H903" s="462"/>
      <c r="I903" s="462"/>
      <c r="J903" s="239" t="s">
        <v>73</v>
      </c>
      <c r="K903" s="463"/>
      <c r="L903" s="463"/>
      <c r="M903" s="463"/>
      <c r="N903" s="463"/>
      <c r="O903" s="463"/>
      <c r="P903" s="462" t="s">
        <v>19</v>
      </c>
      <c r="Q903" s="462"/>
      <c r="R903" s="462"/>
      <c r="S903" s="462"/>
      <c r="T903" s="462"/>
      <c r="U903" s="462"/>
      <c r="V903" s="462"/>
      <c r="W903" s="462"/>
      <c r="X903" s="462"/>
      <c r="Y903" s="456" t="s">
        <v>306</v>
      </c>
      <c r="Z903" s="456"/>
      <c r="AA903" s="456"/>
      <c r="AB903" s="456"/>
      <c r="AC903" s="239" t="s">
        <v>262</v>
      </c>
      <c r="AD903" s="239"/>
      <c r="AE903" s="239"/>
      <c r="AF903" s="239"/>
      <c r="AG903" s="239"/>
      <c r="AH903" s="456" t="s">
        <v>361</v>
      </c>
      <c r="AI903" s="462"/>
      <c r="AJ903" s="462"/>
      <c r="AK903" s="462"/>
      <c r="AL903" s="462" t="s">
        <v>18</v>
      </c>
      <c r="AM903" s="462"/>
      <c r="AN903" s="462"/>
      <c r="AO903" s="417"/>
      <c r="AP903" s="239" t="s">
        <v>309</v>
      </c>
      <c r="AQ903" s="239"/>
      <c r="AR903" s="239"/>
      <c r="AS903" s="239"/>
      <c r="AT903" s="239"/>
      <c r="AU903" s="239"/>
      <c r="AV903" s="239"/>
      <c r="AW903" s="239"/>
      <c r="AX903" s="239"/>
    </row>
    <row r="904" spans="1:50" ht="30" hidden="1" customHeight="1" x14ac:dyDescent="0.15">
      <c r="A904" s="419">
        <v>1</v>
      </c>
      <c r="B904" s="419">
        <v>1</v>
      </c>
      <c r="C904" s="458"/>
      <c r="D904" s="458"/>
      <c r="E904" s="458"/>
      <c r="F904" s="458"/>
      <c r="G904" s="458"/>
      <c r="H904" s="458"/>
      <c r="I904" s="458"/>
      <c r="J904" s="421"/>
      <c r="K904" s="421"/>
      <c r="L904" s="421"/>
      <c r="M904" s="421"/>
      <c r="N904" s="421"/>
      <c r="O904" s="421"/>
      <c r="P904" s="422"/>
      <c r="Q904" s="422"/>
      <c r="R904" s="422"/>
      <c r="S904" s="422"/>
      <c r="T904" s="422"/>
      <c r="U904" s="422"/>
      <c r="V904" s="422"/>
      <c r="W904" s="422"/>
      <c r="X904" s="422"/>
      <c r="Y904" s="423"/>
      <c r="Z904" s="424"/>
      <c r="AA904" s="424"/>
      <c r="AB904" s="425"/>
      <c r="AC904" s="459"/>
      <c r="AD904" s="460"/>
      <c r="AE904" s="460"/>
      <c r="AF904" s="460"/>
      <c r="AG904" s="460"/>
      <c r="AH904" s="461"/>
      <c r="AI904" s="461"/>
      <c r="AJ904" s="461"/>
      <c r="AK904" s="461"/>
      <c r="AL904" s="428"/>
      <c r="AM904" s="429"/>
      <c r="AN904" s="429"/>
      <c r="AO904" s="430"/>
      <c r="AP904" s="235"/>
      <c r="AQ904" s="235"/>
      <c r="AR904" s="235"/>
      <c r="AS904" s="235"/>
      <c r="AT904" s="235"/>
      <c r="AU904" s="235"/>
      <c r="AV904" s="235"/>
      <c r="AW904" s="235"/>
      <c r="AX904" s="235"/>
    </row>
    <row r="905" spans="1:50" ht="30" hidden="1" customHeight="1" x14ac:dyDescent="0.15">
      <c r="A905" s="419">
        <v>2</v>
      </c>
      <c r="B905" s="419">
        <v>1</v>
      </c>
      <c r="C905" s="458"/>
      <c r="D905" s="458"/>
      <c r="E905" s="458"/>
      <c r="F905" s="458"/>
      <c r="G905" s="458"/>
      <c r="H905" s="458"/>
      <c r="I905" s="458"/>
      <c r="J905" s="421"/>
      <c r="K905" s="421"/>
      <c r="L905" s="421"/>
      <c r="M905" s="421"/>
      <c r="N905" s="421"/>
      <c r="O905" s="421"/>
      <c r="P905" s="422"/>
      <c r="Q905" s="422"/>
      <c r="R905" s="422"/>
      <c r="S905" s="422"/>
      <c r="T905" s="422"/>
      <c r="U905" s="422"/>
      <c r="V905" s="422"/>
      <c r="W905" s="422"/>
      <c r="X905" s="422"/>
      <c r="Y905" s="423"/>
      <c r="Z905" s="424"/>
      <c r="AA905" s="424"/>
      <c r="AB905" s="425"/>
      <c r="AC905" s="459"/>
      <c r="AD905" s="459"/>
      <c r="AE905" s="459"/>
      <c r="AF905" s="459"/>
      <c r="AG905" s="459"/>
      <c r="AH905" s="461"/>
      <c r="AI905" s="461"/>
      <c r="AJ905" s="461"/>
      <c r="AK905" s="461"/>
      <c r="AL905" s="428"/>
      <c r="AM905" s="429"/>
      <c r="AN905" s="429"/>
      <c r="AO905" s="430"/>
      <c r="AP905" s="235"/>
      <c r="AQ905" s="235"/>
      <c r="AR905" s="235"/>
      <c r="AS905" s="235"/>
      <c r="AT905" s="235"/>
      <c r="AU905" s="235"/>
      <c r="AV905" s="235"/>
      <c r="AW905" s="235"/>
      <c r="AX905" s="235"/>
    </row>
    <row r="906" spans="1:50" ht="30" hidden="1" customHeight="1" x14ac:dyDescent="0.15">
      <c r="A906" s="419">
        <v>3</v>
      </c>
      <c r="B906" s="419">
        <v>1</v>
      </c>
      <c r="C906" s="458"/>
      <c r="D906" s="458"/>
      <c r="E906" s="458"/>
      <c r="F906" s="458"/>
      <c r="G906" s="458"/>
      <c r="H906" s="458"/>
      <c r="I906" s="458"/>
      <c r="J906" s="421"/>
      <c r="K906" s="421"/>
      <c r="L906" s="421"/>
      <c r="M906" s="421"/>
      <c r="N906" s="421"/>
      <c r="O906" s="421"/>
      <c r="P906" s="422"/>
      <c r="Q906" s="422"/>
      <c r="R906" s="422"/>
      <c r="S906" s="422"/>
      <c r="T906" s="422"/>
      <c r="U906" s="422"/>
      <c r="V906" s="422"/>
      <c r="W906" s="422"/>
      <c r="X906" s="422"/>
      <c r="Y906" s="423"/>
      <c r="Z906" s="424"/>
      <c r="AA906" s="424"/>
      <c r="AB906" s="425"/>
      <c r="AC906" s="459"/>
      <c r="AD906" s="459"/>
      <c r="AE906" s="459"/>
      <c r="AF906" s="459"/>
      <c r="AG906" s="459"/>
      <c r="AH906" s="427"/>
      <c r="AI906" s="427"/>
      <c r="AJ906" s="427"/>
      <c r="AK906" s="427"/>
      <c r="AL906" s="428"/>
      <c r="AM906" s="429"/>
      <c r="AN906" s="429"/>
      <c r="AO906" s="430"/>
      <c r="AP906" s="235"/>
      <c r="AQ906" s="235"/>
      <c r="AR906" s="235"/>
      <c r="AS906" s="235"/>
      <c r="AT906" s="235"/>
      <c r="AU906" s="235"/>
      <c r="AV906" s="235"/>
      <c r="AW906" s="235"/>
      <c r="AX906" s="235"/>
    </row>
    <row r="907" spans="1:50" ht="30" hidden="1" customHeight="1" x14ac:dyDescent="0.15">
      <c r="A907" s="419">
        <v>4</v>
      </c>
      <c r="B907" s="419">
        <v>1</v>
      </c>
      <c r="C907" s="458"/>
      <c r="D907" s="458"/>
      <c r="E907" s="458"/>
      <c r="F907" s="458"/>
      <c r="G907" s="458"/>
      <c r="H907" s="458"/>
      <c r="I907" s="458"/>
      <c r="J907" s="421"/>
      <c r="K907" s="421"/>
      <c r="L907" s="421"/>
      <c r="M907" s="421"/>
      <c r="N907" s="421"/>
      <c r="O907" s="421"/>
      <c r="P907" s="422"/>
      <c r="Q907" s="422"/>
      <c r="R907" s="422"/>
      <c r="S907" s="422"/>
      <c r="T907" s="422"/>
      <c r="U907" s="422"/>
      <c r="V907" s="422"/>
      <c r="W907" s="422"/>
      <c r="X907" s="422"/>
      <c r="Y907" s="423"/>
      <c r="Z907" s="424"/>
      <c r="AA907" s="424"/>
      <c r="AB907" s="425"/>
      <c r="AC907" s="459"/>
      <c r="AD907" s="459"/>
      <c r="AE907" s="459"/>
      <c r="AF907" s="459"/>
      <c r="AG907" s="459"/>
      <c r="AH907" s="427"/>
      <c r="AI907" s="427"/>
      <c r="AJ907" s="427"/>
      <c r="AK907" s="427"/>
      <c r="AL907" s="428"/>
      <c r="AM907" s="429"/>
      <c r="AN907" s="429"/>
      <c r="AO907" s="430"/>
      <c r="AP907" s="235"/>
      <c r="AQ907" s="235"/>
      <c r="AR907" s="235"/>
      <c r="AS907" s="235"/>
      <c r="AT907" s="235"/>
      <c r="AU907" s="235"/>
      <c r="AV907" s="235"/>
      <c r="AW907" s="235"/>
      <c r="AX907" s="235"/>
    </row>
    <row r="908" spans="1:50" ht="30" hidden="1" customHeight="1" x14ac:dyDescent="0.15">
      <c r="A908" s="419">
        <v>5</v>
      </c>
      <c r="B908" s="419">
        <v>1</v>
      </c>
      <c r="C908" s="458"/>
      <c r="D908" s="458"/>
      <c r="E908" s="458"/>
      <c r="F908" s="458"/>
      <c r="G908" s="458"/>
      <c r="H908" s="458"/>
      <c r="I908" s="458"/>
      <c r="J908" s="421"/>
      <c r="K908" s="421"/>
      <c r="L908" s="421"/>
      <c r="M908" s="421"/>
      <c r="N908" s="421"/>
      <c r="O908" s="421"/>
      <c r="P908" s="422"/>
      <c r="Q908" s="422"/>
      <c r="R908" s="422"/>
      <c r="S908" s="422"/>
      <c r="T908" s="422"/>
      <c r="U908" s="422"/>
      <c r="V908" s="422"/>
      <c r="W908" s="422"/>
      <c r="X908" s="422"/>
      <c r="Y908" s="423"/>
      <c r="Z908" s="424"/>
      <c r="AA908" s="424"/>
      <c r="AB908" s="425"/>
      <c r="AC908" s="426"/>
      <c r="AD908" s="426"/>
      <c r="AE908" s="426"/>
      <c r="AF908" s="426"/>
      <c r="AG908" s="426"/>
      <c r="AH908" s="427"/>
      <c r="AI908" s="427"/>
      <c r="AJ908" s="427"/>
      <c r="AK908" s="427"/>
      <c r="AL908" s="428"/>
      <c r="AM908" s="429"/>
      <c r="AN908" s="429"/>
      <c r="AO908" s="430"/>
      <c r="AP908" s="235"/>
      <c r="AQ908" s="235"/>
      <c r="AR908" s="235"/>
      <c r="AS908" s="235"/>
      <c r="AT908" s="235"/>
      <c r="AU908" s="235"/>
      <c r="AV908" s="235"/>
      <c r="AW908" s="235"/>
      <c r="AX908" s="235"/>
    </row>
    <row r="909" spans="1:50" ht="30" hidden="1" customHeight="1" x14ac:dyDescent="0.15">
      <c r="A909" s="419">
        <v>6</v>
      </c>
      <c r="B909" s="419">
        <v>1</v>
      </c>
      <c r="C909" s="458"/>
      <c r="D909" s="458"/>
      <c r="E909" s="458"/>
      <c r="F909" s="458"/>
      <c r="G909" s="458"/>
      <c r="H909" s="458"/>
      <c r="I909" s="458"/>
      <c r="J909" s="421"/>
      <c r="K909" s="421"/>
      <c r="L909" s="421"/>
      <c r="M909" s="421"/>
      <c r="N909" s="421"/>
      <c r="O909" s="421"/>
      <c r="P909" s="422"/>
      <c r="Q909" s="422"/>
      <c r="R909" s="422"/>
      <c r="S909" s="422"/>
      <c r="T909" s="422"/>
      <c r="U909" s="422"/>
      <c r="V909" s="422"/>
      <c r="W909" s="422"/>
      <c r="X909" s="422"/>
      <c r="Y909" s="423"/>
      <c r="Z909" s="424"/>
      <c r="AA909" s="424"/>
      <c r="AB909" s="425"/>
      <c r="AC909" s="426"/>
      <c r="AD909" s="426"/>
      <c r="AE909" s="426"/>
      <c r="AF909" s="426"/>
      <c r="AG909" s="426"/>
      <c r="AH909" s="427"/>
      <c r="AI909" s="427"/>
      <c r="AJ909" s="427"/>
      <c r="AK909" s="427"/>
      <c r="AL909" s="428"/>
      <c r="AM909" s="429"/>
      <c r="AN909" s="429"/>
      <c r="AO909" s="430"/>
      <c r="AP909" s="235"/>
      <c r="AQ909" s="235"/>
      <c r="AR909" s="235"/>
      <c r="AS909" s="235"/>
      <c r="AT909" s="235"/>
      <c r="AU909" s="235"/>
      <c r="AV909" s="235"/>
      <c r="AW909" s="235"/>
      <c r="AX909" s="235"/>
    </row>
    <row r="910" spans="1:50" ht="30" hidden="1" customHeight="1" x14ac:dyDescent="0.15">
      <c r="A910" s="419">
        <v>7</v>
      </c>
      <c r="B910" s="419">
        <v>1</v>
      </c>
      <c r="C910" s="458"/>
      <c r="D910" s="458"/>
      <c r="E910" s="458"/>
      <c r="F910" s="458"/>
      <c r="G910" s="458"/>
      <c r="H910" s="458"/>
      <c r="I910" s="458"/>
      <c r="J910" s="421"/>
      <c r="K910" s="421"/>
      <c r="L910" s="421"/>
      <c r="M910" s="421"/>
      <c r="N910" s="421"/>
      <c r="O910" s="421"/>
      <c r="P910" s="422"/>
      <c r="Q910" s="422"/>
      <c r="R910" s="422"/>
      <c r="S910" s="422"/>
      <c r="T910" s="422"/>
      <c r="U910" s="422"/>
      <c r="V910" s="422"/>
      <c r="W910" s="422"/>
      <c r="X910" s="422"/>
      <c r="Y910" s="423"/>
      <c r="Z910" s="424"/>
      <c r="AA910" s="424"/>
      <c r="AB910" s="425"/>
      <c r="AC910" s="426"/>
      <c r="AD910" s="426"/>
      <c r="AE910" s="426"/>
      <c r="AF910" s="426"/>
      <c r="AG910" s="426"/>
      <c r="AH910" s="427"/>
      <c r="AI910" s="427"/>
      <c r="AJ910" s="427"/>
      <c r="AK910" s="427"/>
      <c r="AL910" s="428"/>
      <c r="AM910" s="429"/>
      <c r="AN910" s="429"/>
      <c r="AO910" s="430"/>
      <c r="AP910" s="235"/>
      <c r="AQ910" s="235"/>
      <c r="AR910" s="235"/>
      <c r="AS910" s="235"/>
      <c r="AT910" s="235"/>
      <c r="AU910" s="235"/>
      <c r="AV910" s="235"/>
      <c r="AW910" s="235"/>
      <c r="AX910" s="235"/>
    </row>
    <row r="911" spans="1:50" ht="30" hidden="1" customHeight="1" x14ac:dyDescent="0.15">
      <c r="A911" s="419">
        <v>8</v>
      </c>
      <c r="B911" s="419">
        <v>1</v>
      </c>
      <c r="C911" s="458"/>
      <c r="D911" s="458"/>
      <c r="E911" s="458"/>
      <c r="F911" s="458"/>
      <c r="G911" s="458"/>
      <c r="H911" s="458"/>
      <c r="I911" s="458"/>
      <c r="J911" s="421"/>
      <c r="K911" s="421"/>
      <c r="L911" s="421"/>
      <c r="M911" s="421"/>
      <c r="N911" s="421"/>
      <c r="O911" s="421"/>
      <c r="P911" s="422"/>
      <c r="Q911" s="422"/>
      <c r="R911" s="422"/>
      <c r="S911" s="422"/>
      <c r="T911" s="422"/>
      <c r="U911" s="422"/>
      <c r="V911" s="422"/>
      <c r="W911" s="422"/>
      <c r="X911" s="422"/>
      <c r="Y911" s="423"/>
      <c r="Z911" s="424"/>
      <c r="AA911" s="424"/>
      <c r="AB911" s="425"/>
      <c r="AC911" s="426"/>
      <c r="AD911" s="426"/>
      <c r="AE911" s="426"/>
      <c r="AF911" s="426"/>
      <c r="AG911" s="426"/>
      <c r="AH911" s="427"/>
      <c r="AI911" s="427"/>
      <c r="AJ911" s="427"/>
      <c r="AK911" s="427"/>
      <c r="AL911" s="428"/>
      <c r="AM911" s="429"/>
      <c r="AN911" s="429"/>
      <c r="AO911" s="430"/>
      <c r="AP911" s="235"/>
      <c r="AQ911" s="235"/>
      <c r="AR911" s="235"/>
      <c r="AS911" s="235"/>
      <c r="AT911" s="235"/>
      <c r="AU911" s="235"/>
      <c r="AV911" s="235"/>
      <c r="AW911" s="235"/>
      <c r="AX911" s="235"/>
    </row>
    <row r="912" spans="1:50" ht="30" hidden="1" customHeight="1" x14ac:dyDescent="0.15">
      <c r="A912" s="419">
        <v>9</v>
      </c>
      <c r="B912" s="419">
        <v>1</v>
      </c>
      <c r="C912" s="458"/>
      <c r="D912" s="458"/>
      <c r="E912" s="458"/>
      <c r="F912" s="458"/>
      <c r="G912" s="458"/>
      <c r="H912" s="458"/>
      <c r="I912" s="458"/>
      <c r="J912" s="421"/>
      <c r="K912" s="421"/>
      <c r="L912" s="421"/>
      <c r="M912" s="421"/>
      <c r="N912" s="421"/>
      <c r="O912" s="421"/>
      <c r="P912" s="422"/>
      <c r="Q912" s="422"/>
      <c r="R912" s="422"/>
      <c r="S912" s="422"/>
      <c r="T912" s="422"/>
      <c r="U912" s="422"/>
      <c r="V912" s="422"/>
      <c r="W912" s="422"/>
      <c r="X912" s="422"/>
      <c r="Y912" s="423"/>
      <c r="Z912" s="424"/>
      <c r="AA912" s="424"/>
      <c r="AB912" s="425"/>
      <c r="AC912" s="426"/>
      <c r="AD912" s="426"/>
      <c r="AE912" s="426"/>
      <c r="AF912" s="426"/>
      <c r="AG912" s="426"/>
      <c r="AH912" s="427"/>
      <c r="AI912" s="427"/>
      <c r="AJ912" s="427"/>
      <c r="AK912" s="427"/>
      <c r="AL912" s="428"/>
      <c r="AM912" s="429"/>
      <c r="AN912" s="429"/>
      <c r="AO912" s="430"/>
      <c r="AP912" s="235"/>
      <c r="AQ912" s="235"/>
      <c r="AR912" s="235"/>
      <c r="AS912" s="235"/>
      <c r="AT912" s="235"/>
      <c r="AU912" s="235"/>
      <c r="AV912" s="235"/>
      <c r="AW912" s="235"/>
      <c r="AX912" s="235"/>
    </row>
    <row r="913" spans="1:50" ht="30" hidden="1" customHeight="1" x14ac:dyDescent="0.15">
      <c r="A913" s="419">
        <v>10</v>
      </c>
      <c r="B913" s="419">
        <v>1</v>
      </c>
      <c r="C913" s="458"/>
      <c r="D913" s="458"/>
      <c r="E913" s="458"/>
      <c r="F913" s="458"/>
      <c r="G913" s="458"/>
      <c r="H913" s="458"/>
      <c r="I913" s="458"/>
      <c r="J913" s="421"/>
      <c r="K913" s="421"/>
      <c r="L913" s="421"/>
      <c r="M913" s="421"/>
      <c r="N913" s="421"/>
      <c r="O913" s="421"/>
      <c r="P913" s="422"/>
      <c r="Q913" s="422"/>
      <c r="R913" s="422"/>
      <c r="S913" s="422"/>
      <c r="T913" s="422"/>
      <c r="U913" s="422"/>
      <c r="V913" s="422"/>
      <c r="W913" s="422"/>
      <c r="X913" s="422"/>
      <c r="Y913" s="423"/>
      <c r="Z913" s="424"/>
      <c r="AA913" s="424"/>
      <c r="AB913" s="425"/>
      <c r="AC913" s="426"/>
      <c r="AD913" s="426"/>
      <c r="AE913" s="426"/>
      <c r="AF913" s="426"/>
      <c r="AG913" s="426"/>
      <c r="AH913" s="427"/>
      <c r="AI913" s="427"/>
      <c r="AJ913" s="427"/>
      <c r="AK913" s="427"/>
      <c r="AL913" s="428"/>
      <c r="AM913" s="429"/>
      <c r="AN913" s="429"/>
      <c r="AO913" s="430"/>
      <c r="AP913" s="235"/>
      <c r="AQ913" s="235"/>
      <c r="AR913" s="235"/>
      <c r="AS913" s="235"/>
      <c r="AT913" s="235"/>
      <c r="AU913" s="235"/>
      <c r="AV913" s="235"/>
      <c r="AW913" s="235"/>
      <c r="AX913" s="235"/>
    </row>
    <row r="914" spans="1:50" ht="30" hidden="1" customHeight="1" x14ac:dyDescent="0.15">
      <c r="A914" s="419">
        <v>11</v>
      </c>
      <c r="B914" s="419">
        <v>1</v>
      </c>
      <c r="C914" s="458"/>
      <c r="D914" s="458"/>
      <c r="E914" s="458"/>
      <c r="F914" s="458"/>
      <c r="G914" s="458"/>
      <c r="H914" s="458"/>
      <c r="I914" s="458"/>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35"/>
      <c r="AQ914" s="235"/>
      <c r="AR914" s="235"/>
      <c r="AS914" s="235"/>
      <c r="AT914" s="235"/>
      <c r="AU914" s="235"/>
      <c r="AV914" s="235"/>
      <c r="AW914" s="235"/>
      <c r="AX914" s="235"/>
    </row>
    <row r="915" spans="1:50" ht="30" hidden="1" customHeight="1" x14ac:dyDescent="0.15">
      <c r="A915" s="419">
        <v>12</v>
      </c>
      <c r="B915" s="419">
        <v>1</v>
      </c>
      <c r="C915" s="458"/>
      <c r="D915" s="458"/>
      <c r="E915" s="458"/>
      <c r="F915" s="458"/>
      <c r="G915" s="458"/>
      <c r="H915" s="458"/>
      <c r="I915" s="458"/>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35"/>
      <c r="AQ915" s="235"/>
      <c r="AR915" s="235"/>
      <c r="AS915" s="235"/>
      <c r="AT915" s="235"/>
      <c r="AU915" s="235"/>
      <c r="AV915" s="235"/>
      <c r="AW915" s="235"/>
      <c r="AX915" s="235"/>
    </row>
    <row r="916" spans="1:50" ht="30" hidden="1" customHeight="1" x14ac:dyDescent="0.15">
      <c r="A916" s="419">
        <v>13</v>
      </c>
      <c r="B916" s="419">
        <v>1</v>
      </c>
      <c r="C916" s="458"/>
      <c r="D916" s="458"/>
      <c r="E916" s="458"/>
      <c r="F916" s="458"/>
      <c r="G916" s="458"/>
      <c r="H916" s="458"/>
      <c r="I916" s="458"/>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35"/>
      <c r="AQ916" s="235"/>
      <c r="AR916" s="235"/>
      <c r="AS916" s="235"/>
      <c r="AT916" s="235"/>
      <c r="AU916" s="235"/>
      <c r="AV916" s="235"/>
      <c r="AW916" s="235"/>
      <c r="AX916" s="235"/>
    </row>
    <row r="917" spans="1:50" ht="30" hidden="1" customHeight="1" x14ac:dyDescent="0.15">
      <c r="A917" s="419">
        <v>14</v>
      </c>
      <c r="B917" s="419">
        <v>1</v>
      </c>
      <c r="C917" s="458"/>
      <c r="D917" s="458"/>
      <c r="E917" s="458"/>
      <c r="F917" s="458"/>
      <c r="G917" s="458"/>
      <c r="H917" s="458"/>
      <c r="I917" s="458"/>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35"/>
      <c r="AQ917" s="235"/>
      <c r="AR917" s="235"/>
      <c r="AS917" s="235"/>
      <c r="AT917" s="235"/>
      <c r="AU917" s="235"/>
      <c r="AV917" s="235"/>
      <c r="AW917" s="235"/>
      <c r="AX917" s="235"/>
    </row>
    <row r="918" spans="1:50" ht="30" hidden="1" customHeight="1" x14ac:dyDescent="0.15">
      <c r="A918" s="419">
        <v>15</v>
      </c>
      <c r="B918" s="419">
        <v>1</v>
      </c>
      <c r="C918" s="458"/>
      <c r="D918" s="458"/>
      <c r="E918" s="458"/>
      <c r="F918" s="458"/>
      <c r="G918" s="458"/>
      <c r="H918" s="458"/>
      <c r="I918" s="458"/>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35"/>
      <c r="AQ918" s="235"/>
      <c r="AR918" s="235"/>
      <c r="AS918" s="235"/>
      <c r="AT918" s="235"/>
      <c r="AU918" s="235"/>
      <c r="AV918" s="235"/>
      <c r="AW918" s="235"/>
      <c r="AX918" s="235"/>
    </row>
    <row r="919" spans="1:50" ht="30" hidden="1" customHeight="1" x14ac:dyDescent="0.15">
      <c r="A919" s="419">
        <v>16</v>
      </c>
      <c r="B919" s="419">
        <v>1</v>
      </c>
      <c r="C919" s="458"/>
      <c r="D919" s="458"/>
      <c r="E919" s="458"/>
      <c r="F919" s="458"/>
      <c r="G919" s="458"/>
      <c r="H919" s="458"/>
      <c r="I919" s="458"/>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35"/>
      <c r="AQ919" s="235"/>
      <c r="AR919" s="235"/>
      <c r="AS919" s="235"/>
      <c r="AT919" s="235"/>
      <c r="AU919" s="235"/>
      <c r="AV919" s="235"/>
      <c r="AW919" s="235"/>
      <c r="AX919" s="235"/>
    </row>
    <row r="920" spans="1:50" s="1" customFormat="1" ht="30" hidden="1" customHeight="1" x14ac:dyDescent="0.15">
      <c r="A920" s="419">
        <v>17</v>
      </c>
      <c r="B920" s="419">
        <v>1</v>
      </c>
      <c r="C920" s="458"/>
      <c r="D920" s="458"/>
      <c r="E920" s="458"/>
      <c r="F920" s="458"/>
      <c r="G920" s="458"/>
      <c r="H920" s="458"/>
      <c r="I920" s="458"/>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35"/>
      <c r="AQ920" s="235"/>
      <c r="AR920" s="235"/>
      <c r="AS920" s="235"/>
      <c r="AT920" s="235"/>
      <c r="AU920" s="235"/>
      <c r="AV920" s="235"/>
      <c r="AW920" s="235"/>
      <c r="AX920" s="235"/>
    </row>
    <row r="921" spans="1:50" ht="30" hidden="1" customHeight="1" x14ac:dyDescent="0.15">
      <c r="A921" s="419">
        <v>18</v>
      </c>
      <c r="B921" s="419">
        <v>1</v>
      </c>
      <c r="C921" s="458"/>
      <c r="D921" s="458"/>
      <c r="E921" s="458"/>
      <c r="F921" s="458"/>
      <c r="G921" s="458"/>
      <c r="H921" s="458"/>
      <c r="I921" s="458"/>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35"/>
      <c r="AQ921" s="235"/>
      <c r="AR921" s="235"/>
      <c r="AS921" s="235"/>
      <c r="AT921" s="235"/>
      <c r="AU921" s="235"/>
      <c r="AV921" s="235"/>
      <c r="AW921" s="235"/>
      <c r="AX921" s="235"/>
    </row>
    <row r="922" spans="1:50" ht="30" hidden="1" customHeight="1" x14ac:dyDescent="0.15">
      <c r="A922" s="419">
        <v>19</v>
      </c>
      <c r="B922" s="419">
        <v>1</v>
      </c>
      <c r="C922" s="458"/>
      <c r="D922" s="458"/>
      <c r="E922" s="458"/>
      <c r="F922" s="458"/>
      <c r="G922" s="458"/>
      <c r="H922" s="458"/>
      <c r="I922" s="458"/>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35"/>
      <c r="AQ922" s="235"/>
      <c r="AR922" s="235"/>
      <c r="AS922" s="235"/>
      <c r="AT922" s="235"/>
      <c r="AU922" s="235"/>
      <c r="AV922" s="235"/>
      <c r="AW922" s="235"/>
      <c r="AX922" s="235"/>
    </row>
    <row r="923" spans="1:50" ht="30" hidden="1" customHeight="1" x14ac:dyDescent="0.15">
      <c r="A923" s="419">
        <v>20</v>
      </c>
      <c r="B923" s="419">
        <v>1</v>
      </c>
      <c r="C923" s="458"/>
      <c r="D923" s="458"/>
      <c r="E923" s="458"/>
      <c r="F923" s="458"/>
      <c r="G923" s="458"/>
      <c r="H923" s="458"/>
      <c r="I923" s="458"/>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35"/>
      <c r="AQ923" s="235"/>
      <c r="AR923" s="235"/>
      <c r="AS923" s="235"/>
      <c r="AT923" s="235"/>
      <c r="AU923" s="235"/>
      <c r="AV923" s="235"/>
      <c r="AW923" s="235"/>
      <c r="AX923" s="235"/>
    </row>
    <row r="924" spans="1:50" ht="30" hidden="1" customHeight="1" x14ac:dyDescent="0.15">
      <c r="A924" s="419">
        <v>21</v>
      </c>
      <c r="B924" s="419">
        <v>1</v>
      </c>
      <c r="C924" s="458"/>
      <c r="D924" s="458"/>
      <c r="E924" s="458"/>
      <c r="F924" s="458"/>
      <c r="G924" s="458"/>
      <c r="H924" s="458"/>
      <c r="I924" s="458"/>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35"/>
      <c r="AQ924" s="235"/>
      <c r="AR924" s="235"/>
      <c r="AS924" s="235"/>
      <c r="AT924" s="235"/>
      <c r="AU924" s="235"/>
      <c r="AV924" s="235"/>
      <c r="AW924" s="235"/>
      <c r="AX924" s="235"/>
    </row>
    <row r="925" spans="1:50" ht="30" hidden="1" customHeight="1" x14ac:dyDescent="0.15">
      <c r="A925" s="419">
        <v>22</v>
      </c>
      <c r="B925" s="419">
        <v>1</v>
      </c>
      <c r="C925" s="458"/>
      <c r="D925" s="458"/>
      <c r="E925" s="458"/>
      <c r="F925" s="458"/>
      <c r="G925" s="458"/>
      <c r="H925" s="458"/>
      <c r="I925" s="458"/>
      <c r="J925" s="421"/>
      <c r="K925" s="421"/>
      <c r="L925" s="421"/>
      <c r="M925" s="421"/>
      <c r="N925" s="421"/>
      <c r="O925" s="421"/>
      <c r="P925" s="422"/>
      <c r="Q925" s="422"/>
      <c r="R925" s="422"/>
      <c r="S925" s="422"/>
      <c r="T925" s="422"/>
      <c r="U925" s="422"/>
      <c r="V925" s="422"/>
      <c r="W925" s="422"/>
      <c r="X925" s="422"/>
      <c r="Y925" s="423"/>
      <c r="Z925" s="424"/>
      <c r="AA925" s="424"/>
      <c r="AB925" s="425"/>
      <c r="AC925" s="426"/>
      <c r="AD925" s="426"/>
      <c r="AE925" s="426"/>
      <c r="AF925" s="426"/>
      <c r="AG925" s="426"/>
      <c r="AH925" s="427"/>
      <c r="AI925" s="427"/>
      <c r="AJ925" s="427"/>
      <c r="AK925" s="427"/>
      <c r="AL925" s="428"/>
      <c r="AM925" s="429"/>
      <c r="AN925" s="429"/>
      <c r="AO925" s="430"/>
      <c r="AP925" s="235"/>
      <c r="AQ925" s="235"/>
      <c r="AR925" s="235"/>
      <c r="AS925" s="235"/>
      <c r="AT925" s="235"/>
      <c r="AU925" s="235"/>
      <c r="AV925" s="235"/>
      <c r="AW925" s="235"/>
      <c r="AX925" s="235"/>
    </row>
    <row r="926" spans="1:50" ht="30" hidden="1" customHeight="1" x14ac:dyDescent="0.15">
      <c r="A926" s="419">
        <v>23</v>
      </c>
      <c r="B926" s="419">
        <v>1</v>
      </c>
      <c r="C926" s="458"/>
      <c r="D926" s="458"/>
      <c r="E926" s="458"/>
      <c r="F926" s="458"/>
      <c r="G926" s="458"/>
      <c r="H926" s="458"/>
      <c r="I926" s="458"/>
      <c r="J926" s="421"/>
      <c r="K926" s="421"/>
      <c r="L926" s="421"/>
      <c r="M926" s="421"/>
      <c r="N926" s="421"/>
      <c r="O926" s="421"/>
      <c r="P926" s="422"/>
      <c r="Q926" s="422"/>
      <c r="R926" s="422"/>
      <c r="S926" s="422"/>
      <c r="T926" s="422"/>
      <c r="U926" s="422"/>
      <c r="V926" s="422"/>
      <c r="W926" s="422"/>
      <c r="X926" s="422"/>
      <c r="Y926" s="423"/>
      <c r="Z926" s="424"/>
      <c r="AA926" s="424"/>
      <c r="AB926" s="425"/>
      <c r="AC926" s="426"/>
      <c r="AD926" s="426"/>
      <c r="AE926" s="426"/>
      <c r="AF926" s="426"/>
      <c r="AG926" s="426"/>
      <c r="AH926" s="427"/>
      <c r="AI926" s="427"/>
      <c r="AJ926" s="427"/>
      <c r="AK926" s="427"/>
      <c r="AL926" s="428"/>
      <c r="AM926" s="429"/>
      <c r="AN926" s="429"/>
      <c r="AO926" s="430"/>
      <c r="AP926" s="235"/>
      <c r="AQ926" s="235"/>
      <c r="AR926" s="235"/>
      <c r="AS926" s="235"/>
      <c r="AT926" s="235"/>
      <c r="AU926" s="235"/>
      <c r="AV926" s="235"/>
      <c r="AW926" s="235"/>
      <c r="AX926" s="235"/>
    </row>
    <row r="927" spans="1:50" ht="30" hidden="1" customHeight="1" x14ac:dyDescent="0.15">
      <c r="A927" s="419">
        <v>24</v>
      </c>
      <c r="B927" s="419">
        <v>1</v>
      </c>
      <c r="C927" s="458"/>
      <c r="D927" s="458"/>
      <c r="E927" s="458"/>
      <c r="F927" s="458"/>
      <c r="G927" s="458"/>
      <c r="H927" s="458"/>
      <c r="I927" s="458"/>
      <c r="J927" s="421"/>
      <c r="K927" s="421"/>
      <c r="L927" s="421"/>
      <c r="M927" s="421"/>
      <c r="N927" s="421"/>
      <c r="O927" s="421"/>
      <c r="P927" s="422"/>
      <c r="Q927" s="422"/>
      <c r="R927" s="422"/>
      <c r="S927" s="422"/>
      <c r="T927" s="422"/>
      <c r="U927" s="422"/>
      <c r="V927" s="422"/>
      <c r="W927" s="422"/>
      <c r="X927" s="422"/>
      <c r="Y927" s="423"/>
      <c r="Z927" s="424"/>
      <c r="AA927" s="424"/>
      <c r="AB927" s="425"/>
      <c r="AC927" s="426"/>
      <c r="AD927" s="426"/>
      <c r="AE927" s="426"/>
      <c r="AF927" s="426"/>
      <c r="AG927" s="426"/>
      <c r="AH927" s="427"/>
      <c r="AI927" s="427"/>
      <c r="AJ927" s="427"/>
      <c r="AK927" s="427"/>
      <c r="AL927" s="428"/>
      <c r="AM927" s="429"/>
      <c r="AN927" s="429"/>
      <c r="AO927" s="430"/>
      <c r="AP927" s="235"/>
      <c r="AQ927" s="235"/>
      <c r="AR927" s="235"/>
      <c r="AS927" s="235"/>
      <c r="AT927" s="235"/>
      <c r="AU927" s="235"/>
      <c r="AV927" s="235"/>
      <c r="AW927" s="235"/>
      <c r="AX927" s="235"/>
    </row>
    <row r="928" spans="1:50" ht="30" hidden="1" customHeight="1" x14ac:dyDescent="0.15">
      <c r="A928" s="419">
        <v>25</v>
      </c>
      <c r="B928" s="419">
        <v>1</v>
      </c>
      <c r="C928" s="458"/>
      <c r="D928" s="458"/>
      <c r="E928" s="458"/>
      <c r="F928" s="458"/>
      <c r="G928" s="458"/>
      <c r="H928" s="458"/>
      <c r="I928" s="458"/>
      <c r="J928" s="421"/>
      <c r="K928" s="421"/>
      <c r="L928" s="421"/>
      <c r="M928" s="421"/>
      <c r="N928" s="421"/>
      <c r="O928" s="421"/>
      <c r="P928" s="422"/>
      <c r="Q928" s="422"/>
      <c r="R928" s="422"/>
      <c r="S928" s="422"/>
      <c r="T928" s="422"/>
      <c r="U928" s="422"/>
      <c r="V928" s="422"/>
      <c r="W928" s="422"/>
      <c r="X928" s="422"/>
      <c r="Y928" s="423"/>
      <c r="Z928" s="424"/>
      <c r="AA928" s="424"/>
      <c r="AB928" s="425"/>
      <c r="AC928" s="426"/>
      <c r="AD928" s="426"/>
      <c r="AE928" s="426"/>
      <c r="AF928" s="426"/>
      <c r="AG928" s="426"/>
      <c r="AH928" s="427"/>
      <c r="AI928" s="427"/>
      <c r="AJ928" s="427"/>
      <c r="AK928" s="427"/>
      <c r="AL928" s="428"/>
      <c r="AM928" s="429"/>
      <c r="AN928" s="429"/>
      <c r="AO928" s="430"/>
      <c r="AP928" s="235"/>
      <c r="AQ928" s="235"/>
      <c r="AR928" s="235"/>
      <c r="AS928" s="235"/>
      <c r="AT928" s="235"/>
      <c r="AU928" s="235"/>
      <c r="AV928" s="235"/>
      <c r="AW928" s="235"/>
      <c r="AX928" s="235"/>
    </row>
    <row r="929" spans="1:50" ht="30" hidden="1" customHeight="1" x14ac:dyDescent="0.15">
      <c r="A929" s="419">
        <v>26</v>
      </c>
      <c r="B929" s="419">
        <v>1</v>
      </c>
      <c r="C929" s="458"/>
      <c r="D929" s="458"/>
      <c r="E929" s="458"/>
      <c r="F929" s="458"/>
      <c r="G929" s="458"/>
      <c r="H929" s="458"/>
      <c r="I929" s="458"/>
      <c r="J929" s="421"/>
      <c r="K929" s="421"/>
      <c r="L929" s="421"/>
      <c r="M929" s="421"/>
      <c r="N929" s="421"/>
      <c r="O929" s="421"/>
      <c r="P929" s="422"/>
      <c r="Q929" s="422"/>
      <c r="R929" s="422"/>
      <c r="S929" s="422"/>
      <c r="T929" s="422"/>
      <c r="U929" s="422"/>
      <c r="V929" s="422"/>
      <c r="W929" s="422"/>
      <c r="X929" s="422"/>
      <c r="Y929" s="423"/>
      <c r="Z929" s="424"/>
      <c r="AA929" s="424"/>
      <c r="AB929" s="425"/>
      <c r="AC929" s="426"/>
      <c r="AD929" s="426"/>
      <c r="AE929" s="426"/>
      <c r="AF929" s="426"/>
      <c r="AG929" s="426"/>
      <c r="AH929" s="427"/>
      <c r="AI929" s="427"/>
      <c r="AJ929" s="427"/>
      <c r="AK929" s="427"/>
      <c r="AL929" s="428"/>
      <c r="AM929" s="429"/>
      <c r="AN929" s="429"/>
      <c r="AO929" s="430"/>
      <c r="AP929" s="235"/>
      <c r="AQ929" s="235"/>
      <c r="AR929" s="235"/>
      <c r="AS929" s="235"/>
      <c r="AT929" s="235"/>
      <c r="AU929" s="235"/>
      <c r="AV929" s="235"/>
      <c r="AW929" s="235"/>
      <c r="AX929" s="235"/>
    </row>
    <row r="930" spans="1:50" ht="30" hidden="1" customHeight="1" x14ac:dyDescent="0.15">
      <c r="A930" s="419">
        <v>27</v>
      </c>
      <c r="B930" s="419">
        <v>1</v>
      </c>
      <c r="C930" s="458"/>
      <c r="D930" s="458"/>
      <c r="E930" s="458"/>
      <c r="F930" s="458"/>
      <c r="G930" s="458"/>
      <c r="H930" s="458"/>
      <c r="I930" s="458"/>
      <c r="J930" s="421"/>
      <c r="K930" s="421"/>
      <c r="L930" s="421"/>
      <c r="M930" s="421"/>
      <c r="N930" s="421"/>
      <c r="O930" s="421"/>
      <c r="P930" s="422"/>
      <c r="Q930" s="422"/>
      <c r="R930" s="422"/>
      <c r="S930" s="422"/>
      <c r="T930" s="422"/>
      <c r="U930" s="422"/>
      <c r="V930" s="422"/>
      <c r="W930" s="422"/>
      <c r="X930" s="422"/>
      <c r="Y930" s="423"/>
      <c r="Z930" s="424"/>
      <c r="AA930" s="424"/>
      <c r="AB930" s="425"/>
      <c r="AC930" s="426"/>
      <c r="AD930" s="426"/>
      <c r="AE930" s="426"/>
      <c r="AF930" s="426"/>
      <c r="AG930" s="426"/>
      <c r="AH930" s="427"/>
      <c r="AI930" s="427"/>
      <c r="AJ930" s="427"/>
      <c r="AK930" s="427"/>
      <c r="AL930" s="428"/>
      <c r="AM930" s="429"/>
      <c r="AN930" s="429"/>
      <c r="AO930" s="430"/>
      <c r="AP930" s="235"/>
      <c r="AQ930" s="235"/>
      <c r="AR930" s="235"/>
      <c r="AS930" s="235"/>
      <c r="AT930" s="235"/>
      <c r="AU930" s="235"/>
      <c r="AV930" s="235"/>
      <c r="AW930" s="235"/>
      <c r="AX930" s="235"/>
    </row>
    <row r="931" spans="1:50" ht="30" hidden="1" customHeight="1" x14ac:dyDescent="0.15">
      <c r="A931" s="419">
        <v>28</v>
      </c>
      <c r="B931" s="419">
        <v>1</v>
      </c>
      <c r="C931" s="458"/>
      <c r="D931" s="458"/>
      <c r="E931" s="458"/>
      <c r="F931" s="458"/>
      <c r="G931" s="458"/>
      <c r="H931" s="458"/>
      <c r="I931" s="458"/>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35"/>
      <c r="AQ931" s="235"/>
      <c r="AR931" s="235"/>
      <c r="AS931" s="235"/>
      <c r="AT931" s="235"/>
      <c r="AU931" s="235"/>
      <c r="AV931" s="235"/>
      <c r="AW931" s="235"/>
      <c r="AX931" s="235"/>
    </row>
    <row r="932" spans="1:50" ht="30" hidden="1" customHeight="1" x14ac:dyDescent="0.15">
      <c r="A932" s="419">
        <v>29</v>
      </c>
      <c r="B932" s="419">
        <v>1</v>
      </c>
      <c r="C932" s="458"/>
      <c r="D932" s="458"/>
      <c r="E932" s="458"/>
      <c r="F932" s="458"/>
      <c r="G932" s="458"/>
      <c r="H932" s="458"/>
      <c r="I932" s="458"/>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35"/>
      <c r="AQ932" s="235"/>
      <c r="AR932" s="235"/>
      <c r="AS932" s="235"/>
      <c r="AT932" s="235"/>
      <c r="AU932" s="235"/>
      <c r="AV932" s="235"/>
      <c r="AW932" s="235"/>
      <c r="AX932" s="235"/>
    </row>
    <row r="933" spans="1:50" ht="30" hidden="1" customHeight="1" x14ac:dyDescent="0.15">
      <c r="A933" s="419">
        <v>30</v>
      </c>
      <c r="B933" s="419">
        <v>1</v>
      </c>
      <c r="C933" s="458"/>
      <c r="D933" s="458"/>
      <c r="E933" s="458"/>
      <c r="F933" s="458"/>
      <c r="G933" s="458"/>
      <c r="H933" s="458"/>
      <c r="I933" s="458"/>
      <c r="J933" s="421"/>
      <c r="K933" s="421"/>
      <c r="L933" s="421"/>
      <c r="M933" s="421"/>
      <c r="N933" s="421"/>
      <c r="O933" s="421"/>
      <c r="P933" s="422"/>
      <c r="Q933" s="422"/>
      <c r="R933" s="422"/>
      <c r="S933" s="422"/>
      <c r="T933" s="422"/>
      <c r="U933" s="422"/>
      <c r="V933" s="422"/>
      <c r="W933" s="422"/>
      <c r="X933" s="422"/>
      <c r="Y933" s="423"/>
      <c r="Z933" s="424"/>
      <c r="AA933" s="424"/>
      <c r="AB933" s="425"/>
      <c r="AC933" s="426"/>
      <c r="AD933" s="426"/>
      <c r="AE933" s="426"/>
      <c r="AF933" s="426"/>
      <c r="AG933" s="426"/>
      <c r="AH933" s="427"/>
      <c r="AI933" s="427"/>
      <c r="AJ933" s="427"/>
      <c r="AK933" s="427"/>
      <c r="AL933" s="428"/>
      <c r="AM933" s="429"/>
      <c r="AN933" s="429"/>
      <c r="AO933" s="430"/>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2"/>
      <c r="B936" s="462"/>
      <c r="C936" s="462" t="s">
        <v>70</v>
      </c>
      <c r="D936" s="462"/>
      <c r="E936" s="462"/>
      <c r="F936" s="462"/>
      <c r="G936" s="462"/>
      <c r="H936" s="462"/>
      <c r="I936" s="462"/>
      <c r="J936" s="239" t="s">
        <v>73</v>
      </c>
      <c r="K936" s="463"/>
      <c r="L936" s="463"/>
      <c r="M936" s="463"/>
      <c r="N936" s="463"/>
      <c r="O936" s="463"/>
      <c r="P936" s="462" t="s">
        <v>19</v>
      </c>
      <c r="Q936" s="462"/>
      <c r="R936" s="462"/>
      <c r="S936" s="462"/>
      <c r="T936" s="462"/>
      <c r="U936" s="462"/>
      <c r="V936" s="462"/>
      <c r="W936" s="462"/>
      <c r="X936" s="462"/>
      <c r="Y936" s="456" t="s">
        <v>306</v>
      </c>
      <c r="Z936" s="456"/>
      <c r="AA936" s="456"/>
      <c r="AB936" s="456"/>
      <c r="AC936" s="239" t="s">
        <v>262</v>
      </c>
      <c r="AD936" s="239"/>
      <c r="AE936" s="239"/>
      <c r="AF936" s="239"/>
      <c r="AG936" s="239"/>
      <c r="AH936" s="456" t="s">
        <v>361</v>
      </c>
      <c r="AI936" s="462"/>
      <c r="AJ936" s="462"/>
      <c r="AK936" s="462"/>
      <c r="AL936" s="462" t="s">
        <v>18</v>
      </c>
      <c r="AM936" s="462"/>
      <c r="AN936" s="462"/>
      <c r="AO936" s="417"/>
      <c r="AP936" s="239" t="s">
        <v>309</v>
      </c>
      <c r="AQ936" s="239"/>
      <c r="AR936" s="239"/>
      <c r="AS936" s="239"/>
      <c r="AT936" s="239"/>
      <c r="AU936" s="239"/>
      <c r="AV936" s="239"/>
      <c r="AW936" s="239"/>
      <c r="AX936" s="239"/>
    </row>
    <row r="937" spans="1:50" ht="30" hidden="1" customHeight="1" x14ac:dyDescent="0.15">
      <c r="A937" s="419">
        <v>1</v>
      </c>
      <c r="B937" s="419">
        <v>1</v>
      </c>
      <c r="C937" s="458"/>
      <c r="D937" s="458"/>
      <c r="E937" s="458"/>
      <c r="F937" s="458"/>
      <c r="G937" s="458"/>
      <c r="H937" s="458"/>
      <c r="I937" s="458"/>
      <c r="J937" s="421"/>
      <c r="K937" s="421"/>
      <c r="L937" s="421"/>
      <c r="M937" s="421"/>
      <c r="N937" s="421"/>
      <c r="O937" s="421"/>
      <c r="P937" s="422"/>
      <c r="Q937" s="422"/>
      <c r="R937" s="422"/>
      <c r="S937" s="422"/>
      <c r="T937" s="422"/>
      <c r="U937" s="422"/>
      <c r="V937" s="422"/>
      <c r="W937" s="422"/>
      <c r="X937" s="422"/>
      <c r="Y937" s="423"/>
      <c r="Z937" s="424"/>
      <c r="AA937" s="424"/>
      <c r="AB937" s="425"/>
      <c r="AC937" s="459"/>
      <c r="AD937" s="460"/>
      <c r="AE937" s="460"/>
      <c r="AF937" s="460"/>
      <c r="AG937" s="460"/>
      <c r="AH937" s="461"/>
      <c r="AI937" s="461"/>
      <c r="AJ937" s="461"/>
      <c r="AK937" s="461"/>
      <c r="AL937" s="428"/>
      <c r="AM937" s="429"/>
      <c r="AN937" s="429"/>
      <c r="AO937" s="430"/>
      <c r="AP937" s="235"/>
      <c r="AQ937" s="235"/>
      <c r="AR937" s="235"/>
      <c r="AS937" s="235"/>
      <c r="AT937" s="235"/>
      <c r="AU937" s="235"/>
      <c r="AV937" s="235"/>
      <c r="AW937" s="235"/>
      <c r="AX937" s="235"/>
    </row>
    <row r="938" spans="1:50" ht="30" hidden="1" customHeight="1" x14ac:dyDescent="0.15">
      <c r="A938" s="419">
        <v>2</v>
      </c>
      <c r="B938" s="419">
        <v>1</v>
      </c>
      <c r="C938" s="458"/>
      <c r="D938" s="458"/>
      <c r="E938" s="458"/>
      <c r="F938" s="458"/>
      <c r="G938" s="458"/>
      <c r="H938" s="458"/>
      <c r="I938" s="458"/>
      <c r="J938" s="421"/>
      <c r="K938" s="421"/>
      <c r="L938" s="421"/>
      <c r="M938" s="421"/>
      <c r="N938" s="421"/>
      <c r="O938" s="421"/>
      <c r="P938" s="422"/>
      <c r="Q938" s="422"/>
      <c r="R938" s="422"/>
      <c r="S938" s="422"/>
      <c r="T938" s="422"/>
      <c r="U938" s="422"/>
      <c r="V938" s="422"/>
      <c r="W938" s="422"/>
      <c r="X938" s="422"/>
      <c r="Y938" s="423"/>
      <c r="Z938" s="424"/>
      <c r="AA938" s="424"/>
      <c r="AB938" s="425"/>
      <c r="AC938" s="459"/>
      <c r="AD938" s="459"/>
      <c r="AE938" s="459"/>
      <c r="AF938" s="459"/>
      <c r="AG938" s="459"/>
      <c r="AH938" s="461"/>
      <c r="AI938" s="461"/>
      <c r="AJ938" s="461"/>
      <c r="AK938" s="461"/>
      <c r="AL938" s="428"/>
      <c r="AM938" s="429"/>
      <c r="AN938" s="429"/>
      <c r="AO938" s="430"/>
      <c r="AP938" s="235"/>
      <c r="AQ938" s="235"/>
      <c r="AR938" s="235"/>
      <c r="AS938" s="235"/>
      <c r="AT938" s="235"/>
      <c r="AU938" s="235"/>
      <c r="AV938" s="235"/>
      <c r="AW938" s="235"/>
      <c r="AX938" s="235"/>
    </row>
    <row r="939" spans="1:50" ht="30" hidden="1" customHeight="1" x14ac:dyDescent="0.15">
      <c r="A939" s="419">
        <v>3</v>
      </c>
      <c r="B939" s="419">
        <v>1</v>
      </c>
      <c r="C939" s="458"/>
      <c r="D939" s="458"/>
      <c r="E939" s="458"/>
      <c r="F939" s="458"/>
      <c r="G939" s="458"/>
      <c r="H939" s="458"/>
      <c r="I939" s="458"/>
      <c r="J939" s="421"/>
      <c r="K939" s="421"/>
      <c r="L939" s="421"/>
      <c r="M939" s="421"/>
      <c r="N939" s="421"/>
      <c r="O939" s="421"/>
      <c r="P939" s="422"/>
      <c r="Q939" s="422"/>
      <c r="R939" s="422"/>
      <c r="S939" s="422"/>
      <c r="T939" s="422"/>
      <c r="U939" s="422"/>
      <c r="V939" s="422"/>
      <c r="W939" s="422"/>
      <c r="X939" s="422"/>
      <c r="Y939" s="423"/>
      <c r="Z939" s="424"/>
      <c r="AA939" s="424"/>
      <c r="AB939" s="425"/>
      <c r="AC939" s="459"/>
      <c r="AD939" s="459"/>
      <c r="AE939" s="459"/>
      <c r="AF939" s="459"/>
      <c r="AG939" s="459"/>
      <c r="AH939" s="427"/>
      <c r="AI939" s="427"/>
      <c r="AJ939" s="427"/>
      <c r="AK939" s="427"/>
      <c r="AL939" s="428"/>
      <c r="AM939" s="429"/>
      <c r="AN939" s="429"/>
      <c r="AO939" s="430"/>
      <c r="AP939" s="235"/>
      <c r="AQ939" s="235"/>
      <c r="AR939" s="235"/>
      <c r="AS939" s="235"/>
      <c r="AT939" s="235"/>
      <c r="AU939" s="235"/>
      <c r="AV939" s="235"/>
      <c r="AW939" s="235"/>
      <c r="AX939" s="235"/>
    </row>
    <row r="940" spans="1:50" ht="30" hidden="1" customHeight="1" x14ac:dyDescent="0.15">
      <c r="A940" s="419">
        <v>4</v>
      </c>
      <c r="B940" s="419">
        <v>1</v>
      </c>
      <c r="C940" s="458"/>
      <c r="D940" s="458"/>
      <c r="E940" s="458"/>
      <c r="F940" s="458"/>
      <c r="G940" s="458"/>
      <c r="H940" s="458"/>
      <c r="I940" s="458"/>
      <c r="J940" s="421"/>
      <c r="K940" s="421"/>
      <c r="L940" s="421"/>
      <c r="M940" s="421"/>
      <c r="N940" s="421"/>
      <c r="O940" s="421"/>
      <c r="P940" s="422"/>
      <c r="Q940" s="422"/>
      <c r="R940" s="422"/>
      <c r="S940" s="422"/>
      <c r="T940" s="422"/>
      <c r="U940" s="422"/>
      <c r="V940" s="422"/>
      <c r="W940" s="422"/>
      <c r="X940" s="422"/>
      <c r="Y940" s="423"/>
      <c r="Z940" s="424"/>
      <c r="AA940" s="424"/>
      <c r="AB940" s="425"/>
      <c r="AC940" s="459"/>
      <c r="AD940" s="459"/>
      <c r="AE940" s="459"/>
      <c r="AF940" s="459"/>
      <c r="AG940" s="459"/>
      <c r="AH940" s="427"/>
      <c r="AI940" s="427"/>
      <c r="AJ940" s="427"/>
      <c r="AK940" s="427"/>
      <c r="AL940" s="428"/>
      <c r="AM940" s="429"/>
      <c r="AN940" s="429"/>
      <c r="AO940" s="430"/>
      <c r="AP940" s="235"/>
      <c r="AQ940" s="235"/>
      <c r="AR940" s="235"/>
      <c r="AS940" s="235"/>
      <c r="AT940" s="235"/>
      <c r="AU940" s="235"/>
      <c r="AV940" s="235"/>
      <c r="AW940" s="235"/>
      <c r="AX940" s="235"/>
    </row>
    <row r="941" spans="1:50" ht="30" hidden="1" customHeight="1" x14ac:dyDescent="0.15">
      <c r="A941" s="419">
        <v>5</v>
      </c>
      <c r="B941" s="419">
        <v>1</v>
      </c>
      <c r="C941" s="458"/>
      <c r="D941" s="458"/>
      <c r="E941" s="458"/>
      <c r="F941" s="458"/>
      <c r="G941" s="458"/>
      <c r="H941" s="458"/>
      <c r="I941" s="458"/>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35"/>
      <c r="AQ941" s="235"/>
      <c r="AR941" s="235"/>
      <c r="AS941" s="235"/>
      <c r="AT941" s="235"/>
      <c r="AU941" s="235"/>
      <c r="AV941" s="235"/>
      <c r="AW941" s="235"/>
      <c r="AX941" s="235"/>
    </row>
    <row r="942" spans="1:50" ht="30" hidden="1" customHeight="1" x14ac:dyDescent="0.15">
      <c r="A942" s="419">
        <v>6</v>
      </c>
      <c r="B942" s="419">
        <v>1</v>
      </c>
      <c r="C942" s="458"/>
      <c r="D942" s="458"/>
      <c r="E942" s="458"/>
      <c r="F942" s="458"/>
      <c r="G942" s="458"/>
      <c r="H942" s="458"/>
      <c r="I942" s="458"/>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35"/>
      <c r="AQ942" s="235"/>
      <c r="AR942" s="235"/>
      <c r="AS942" s="235"/>
      <c r="AT942" s="235"/>
      <c r="AU942" s="235"/>
      <c r="AV942" s="235"/>
      <c r="AW942" s="235"/>
      <c r="AX942" s="235"/>
    </row>
    <row r="943" spans="1:50" ht="30" hidden="1" customHeight="1" x14ac:dyDescent="0.15">
      <c r="A943" s="419">
        <v>7</v>
      </c>
      <c r="B943" s="419">
        <v>1</v>
      </c>
      <c r="C943" s="458"/>
      <c r="D943" s="458"/>
      <c r="E943" s="458"/>
      <c r="F943" s="458"/>
      <c r="G943" s="458"/>
      <c r="H943" s="458"/>
      <c r="I943" s="458"/>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35"/>
      <c r="AQ943" s="235"/>
      <c r="AR943" s="235"/>
      <c r="AS943" s="235"/>
      <c r="AT943" s="235"/>
      <c r="AU943" s="235"/>
      <c r="AV943" s="235"/>
      <c r="AW943" s="235"/>
      <c r="AX943" s="235"/>
    </row>
    <row r="944" spans="1:50" ht="30" hidden="1" customHeight="1" x14ac:dyDescent="0.15">
      <c r="A944" s="419">
        <v>8</v>
      </c>
      <c r="B944" s="419">
        <v>1</v>
      </c>
      <c r="C944" s="458"/>
      <c r="D944" s="458"/>
      <c r="E944" s="458"/>
      <c r="F944" s="458"/>
      <c r="G944" s="458"/>
      <c r="H944" s="458"/>
      <c r="I944" s="458"/>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35"/>
      <c r="AQ944" s="235"/>
      <c r="AR944" s="235"/>
      <c r="AS944" s="235"/>
      <c r="AT944" s="235"/>
      <c r="AU944" s="235"/>
      <c r="AV944" s="235"/>
      <c r="AW944" s="235"/>
      <c r="AX944" s="235"/>
    </row>
    <row r="945" spans="1:50" ht="30" hidden="1" customHeight="1" x14ac:dyDescent="0.15">
      <c r="A945" s="419">
        <v>9</v>
      </c>
      <c r="B945" s="419">
        <v>1</v>
      </c>
      <c r="C945" s="458"/>
      <c r="D945" s="458"/>
      <c r="E945" s="458"/>
      <c r="F945" s="458"/>
      <c r="G945" s="458"/>
      <c r="H945" s="458"/>
      <c r="I945" s="458"/>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35"/>
      <c r="AQ945" s="235"/>
      <c r="AR945" s="235"/>
      <c r="AS945" s="235"/>
      <c r="AT945" s="235"/>
      <c r="AU945" s="235"/>
      <c r="AV945" s="235"/>
      <c r="AW945" s="235"/>
      <c r="AX945" s="235"/>
    </row>
    <row r="946" spans="1:50" ht="30" hidden="1" customHeight="1" x14ac:dyDescent="0.15">
      <c r="A946" s="419">
        <v>10</v>
      </c>
      <c r="B946" s="419">
        <v>1</v>
      </c>
      <c r="C946" s="458"/>
      <c r="D946" s="458"/>
      <c r="E946" s="458"/>
      <c r="F946" s="458"/>
      <c r="G946" s="458"/>
      <c r="H946" s="458"/>
      <c r="I946" s="458"/>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35"/>
      <c r="AQ946" s="235"/>
      <c r="AR946" s="235"/>
      <c r="AS946" s="235"/>
      <c r="AT946" s="235"/>
      <c r="AU946" s="235"/>
      <c r="AV946" s="235"/>
      <c r="AW946" s="235"/>
      <c r="AX946" s="235"/>
    </row>
    <row r="947" spans="1:50" ht="30" hidden="1" customHeight="1" x14ac:dyDescent="0.15">
      <c r="A947" s="419">
        <v>11</v>
      </c>
      <c r="B947" s="419">
        <v>1</v>
      </c>
      <c r="C947" s="458"/>
      <c r="D947" s="458"/>
      <c r="E947" s="458"/>
      <c r="F947" s="458"/>
      <c r="G947" s="458"/>
      <c r="H947" s="458"/>
      <c r="I947" s="458"/>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35"/>
      <c r="AQ947" s="235"/>
      <c r="AR947" s="235"/>
      <c r="AS947" s="235"/>
      <c r="AT947" s="235"/>
      <c r="AU947" s="235"/>
      <c r="AV947" s="235"/>
      <c r="AW947" s="235"/>
      <c r="AX947" s="235"/>
    </row>
    <row r="948" spans="1:50" ht="30" hidden="1" customHeight="1" x14ac:dyDescent="0.15">
      <c r="A948" s="419">
        <v>12</v>
      </c>
      <c r="B948" s="419">
        <v>1</v>
      </c>
      <c r="C948" s="458"/>
      <c r="D948" s="458"/>
      <c r="E948" s="458"/>
      <c r="F948" s="458"/>
      <c r="G948" s="458"/>
      <c r="H948" s="458"/>
      <c r="I948" s="458"/>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35"/>
      <c r="AQ948" s="235"/>
      <c r="AR948" s="235"/>
      <c r="AS948" s="235"/>
      <c r="AT948" s="235"/>
      <c r="AU948" s="235"/>
      <c r="AV948" s="235"/>
      <c r="AW948" s="235"/>
      <c r="AX948" s="235"/>
    </row>
    <row r="949" spans="1:50" ht="30" hidden="1" customHeight="1" x14ac:dyDescent="0.15">
      <c r="A949" s="419">
        <v>13</v>
      </c>
      <c r="B949" s="419">
        <v>1</v>
      </c>
      <c r="C949" s="458"/>
      <c r="D949" s="458"/>
      <c r="E949" s="458"/>
      <c r="F949" s="458"/>
      <c r="G949" s="458"/>
      <c r="H949" s="458"/>
      <c r="I949" s="458"/>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35"/>
      <c r="AQ949" s="235"/>
      <c r="AR949" s="235"/>
      <c r="AS949" s="235"/>
      <c r="AT949" s="235"/>
      <c r="AU949" s="235"/>
      <c r="AV949" s="235"/>
      <c r="AW949" s="235"/>
      <c r="AX949" s="235"/>
    </row>
    <row r="950" spans="1:50" ht="30" hidden="1" customHeight="1" x14ac:dyDescent="0.15">
      <c r="A950" s="419">
        <v>14</v>
      </c>
      <c r="B950" s="419">
        <v>1</v>
      </c>
      <c r="C950" s="458"/>
      <c r="D950" s="458"/>
      <c r="E950" s="458"/>
      <c r="F950" s="458"/>
      <c r="G950" s="458"/>
      <c r="H950" s="458"/>
      <c r="I950" s="458"/>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35"/>
      <c r="AQ950" s="235"/>
      <c r="AR950" s="235"/>
      <c r="AS950" s="235"/>
      <c r="AT950" s="235"/>
      <c r="AU950" s="235"/>
      <c r="AV950" s="235"/>
      <c r="AW950" s="235"/>
      <c r="AX950" s="235"/>
    </row>
    <row r="951" spans="1:50" ht="30" hidden="1" customHeight="1" x14ac:dyDescent="0.15">
      <c r="A951" s="419">
        <v>15</v>
      </c>
      <c r="B951" s="419">
        <v>1</v>
      </c>
      <c r="C951" s="458"/>
      <c r="D951" s="458"/>
      <c r="E951" s="458"/>
      <c r="F951" s="458"/>
      <c r="G951" s="458"/>
      <c r="H951" s="458"/>
      <c r="I951" s="458"/>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35"/>
      <c r="AQ951" s="235"/>
      <c r="AR951" s="235"/>
      <c r="AS951" s="235"/>
      <c r="AT951" s="235"/>
      <c r="AU951" s="235"/>
      <c r="AV951" s="235"/>
      <c r="AW951" s="235"/>
      <c r="AX951" s="235"/>
    </row>
    <row r="952" spans="1:50" ht="30" hidden="1" customHeight="1" x14ac:dyDescent="0.15">
      <c r="A952" s="419">
        <v>16</v>
      </c>
      <c r="B952" s="419">
        <v>1</v>
      </c>
      <c r="C952" s="458"/>
      <c r="D952" s="458"/>
      <c r="E952" s="458"/>
      <c r="F952" s="458"/>
      <c r="G952" s="458"/>
      <c r="H952" s="458"/>
      <c r="I952" s="458"/>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35"/>
      <c r="AQ952" s="235"/>
      <c r="AR952" s="235"/>
      <c r="AS952" s="235"/>
      <c r="AT952" s="235"/>
      <c r="AU952" s="235"/>
      <c r="AV952" s="235"/>
      <c r="AW952" s="235"/>
      <c r="AX952" s="235"/>
    </row>
    <row r="953" spans="1:50" s="1" customFormat="1" ht="30" hidden="1" customHeight="1" x14ac:dyDescent="0.15">
      <c r="A953" s="419">
        <v>17</v>
      </c>
      <c r="B953" s="419">
        <v>1</v>
      </c>
      <c r="C953" s="458"/>
      <c r="D953" s="458"/>
      <c r="E953" s="458"/>
      <c r="F953" s="458"/>
      <c r="G953" s="458"/>
      <c r="H953" s="458"/>
      <c r="I953" s="458"/>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35"/>
      <c r="AQ953" s="235"/>
      <c r="AR953" s="235"/>
      <c r="AS953" s="235"/>
      <c r="AT953" s="235"/>
      <c r="AU953" s="235"/>
      <c r="AV953" s="235"/>
      <c r="AW953" s="235"/>
      <c r="AX953" s="235"/>
    </row>
    <row r="954" spans="1:50" ht="30" hidden="1" customHeight="1" x14ac:dyDescent="0.15">
      <c r="A954" s="419">
        <v>18</v>
      </c>
      <c r="B954" s="419">
        <v>1</v>
      </c>
      <c r="C954" s="458"/>
      <c r="D954" s="458"/>
      <c r="E954" s="458"/>
      <c r="F954" s="458"/>
      <c r="G954" s="458"/>
      <c r="H954" s="458"/>
      <c r="I954" s="458"/>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35"/>
      <c r="AQ954" s="235"/>
      <c r="AR954" s="235"/>
      <c r="AS954" s="235"/>
      <c r="AT954" s="235"/>
      <c r="AU954" s="235"/>
      <c r="AV954" s="235"/>
      <c r="AW954" s="235"/>
      <c r="AX954" s="235"/>
    </row>
    <row r="955" spans="1:50" ht="30" hidden="1" customHeight="1" x14ac:dyDescent="0.15">
      <c r="A955" s="419">
        <v>19</v>
      </c>
      <c r="B955" s="419">
        <v>1</v>
      </c>
      <c r="C955" s="458"/>
      <c r="D955" s="458"/>
      <c r="E955" s="458"/>
      <c r="F955" s="458"/>
      <c r="G955" s="458"/>
      <c r="H955" s="458"/>
      <c r="I955" s="458"/>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35"/>
      <c r="AQ955" s="235"/>
      <c r="AR955" s="235"/>
      <c r="AS955" s="235"/>
      <c r="AT955" s="235"/>
      <c r="AU955" s="235"/>
      <c r="AV955" s="235"/>
      <c r="AW955" s="235"/>
      <c r="AX955" s="235"/>
    </row>
    <row r="956" spans="1:50" ht="30" hidden="1" customHeight="1" x14ac:dyDescent="0.15">
      <c r="A956" s="419">
        <v>20</v>
      </c>
      <c r="B956" s="419">
        <v>1</v>
      </c>
      <c r="C956" s="458"/>
      <c r="D956" s="458"/>
      <c r="E956" s="458"/>
      <c r="F956" s="458"/>
      <c r="G956" s="458"/>
      <c r="H956" s="458"/>
      <c r="I956" s="458"/>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35"/>
      <c r="AQ956" s="235"/>
      <c r="AR956" s="235"/>
      <c r="AS956" s="235"/>
      <c r="AT956" s="235"/>
      <c r="AU956" s="235"/>
      <c r="AV956" s="235"/>
      <c r="AW956" s="235"/>
      <c r="AX956" s="235"/>
    </row>
    <row r="957" spans="1:50" ht="30" hidden="1" customHeight="1" x14ac:dyDescent="0.15">
      <c r="A957" s="419">
        <v>21</v>
      </c>
      <c r="B957" s="419">
        <v>1</v>
      </c>
      <c r="C957" s="458"/>
      <c r="D957" s="458"/>
      <c r="E957" s="458"/>
      <c r="F957" s="458"/>
      <c r="G957" s="458"/>
      <c r="H957" s="458"/>
      <c r="I957" s="458"/>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35"/>
      <c r="AQ957" s="235"/>
      <c r="AR957" s="235"/>
      <c r="AS957" s="235"/>
      <c r="AT957" s="235"/>
      <c r="AU957" s="235"/>
      <c r="AV957" s="235"/>
      <c r="AW957" s="235"/>
      <c r="AX957" s="235"/>
    </row>
    <row r="958" spans="1:50" ht="30" hidden="1" customHeight="1" x14ac:dyDescent="0.15">
      <c r="A958" s="419">
        <v>22</v>
      </c>
      <c r="B958" s="419">
        <v>1</v>
      </c>
      <c r="C958" s="458"/>
      <c r="D958" s="458"/>
      <c r="E958" s="458"/>
      <c r="F958" s="458"/>
      <c r="G958" s="458"/>
      <c r="H958" s="458"/>
      <c r="I958" s="458"/>
      <c r="J958" s="421"/>
      <c r="K958" s="421"/>
      <c r="L958" s="421"/>
      <c r="M958" s="421"/>
      <c r="N958" s="421"/>
      <c r="O958" s="421"/>
      <c r="P958" s="422"/>
      <c r="Q958" s="422"/>
      <c r="R958" s="422"/>
      <c r="S958" s="422"/>
      <c r="T958" s="422"/>
      <c r="U958" s="422"/>
      <c r="V958" s="422"/>
      <c r="W958" s="422"/>
      <c r="X958" s="422"/>
      <c r="Y958" s="423"/>
      <c r="Z958" s="424"/>
      <c r="AA958" s="424"/>
      <c r="AB958" s="425"/>
      <c r="AC958" s="426"/>
      <c r="AD958" s="426"/>
      <c r="AE958" s="426"/>
      <c r="AF958" s="426"/>
      <c r="AG958" s="426"/>
      <c r="AH958" s="427"/>
      <c r="AI958" s="427"/>
      <c r="AJ958" s="427"/>
      <c r="AK958" s="427"/>
      <c r="AL958" s="428"/>
      <c r="AM958" s="429"/>
      <c r="AN958" s="429"/>
      <c r="AO958" s="430"/>
      <c r="AP958" s="235"/>
      <c r="AQ958" s="235"/>
      <c r="AR958" s="235"/>
      <c r="AS958" s="235"/>
      <c r="AT958" s="235"/>
      <c r="AU958" s="235"/>
      <c r="AV958" s="235"/>
      <c r="AW958" s="235"/>
      <c r="AX958" s="235"/>
    </row>
    <row r="959" spans="1:50" ht="30" hidden="1" customHeight="1" x14ac:dyDescent="0.15">
      <c r="A959" s="419">
        <v>23</v>
      </c>
      <c r="B959" s="419">
        <v>1</v>
      </c>
      <c r="C959" s="458"/>
      <c r="D959" s="458"/>
      <c r="E959" s="458"/>
      <c r="F959" s="458"/>
      <c r="G959" s="458"/>
      <c r="H959" s="458"/>
      <c r="I959" s="458"/>
      <c r="J959" s="421"/>
      <c r="K959" s="421"/>
      <c r="L959" s="421"/>
      <c r="M959" s="421"/>
      <c r="N959" s="421"/>
      <c r="O959" s="421"/>
      <c r="P959" s="422"/>
      <c r="Q959" s="422"/>
      <c r="R959" s="422"/>
      <c r="S959" s="422"/>
      <c r="T959" s="422"/>
      <c r="U959" s="422"/>
      <c r="V959" s="422"/>
      <c r="W959" s="422"/>
      <c r="X959" s="422"/>
      <c r="Y959" s="423"/>
      <c r="Z959" s="424"/>
      <c r="AA959" s="424"/>
      <c r="AB959" s="425"/>
      <c r="AC959" s="426"/>
      <c r="AD959" s="426"/>
      <c r="AE959" s="426"/>
      <c r="AF959" s="426"/>
      <c r="AG959" s="426"/>
      <c r="AH959" s="427"/>
      <c r="AI959" s="427"/>
      <c r="AJ959" s="427"/>
      <c r="AK959" s="427"/>
      <c r="AL959" s="428"/>
      <c r="AM959" s="429"/>
      <c r="AN959" s="429"/>
      <c r="AO959" s="430"/>
      <c r="AP959" s="235"/>
      <c r="AQ959" s="235"/>
      <c r="AR959" s="235"/>
      <c r="AS959" s="235"/>
      <c r="AT959" s="235"/>
      <c r="AU959" s="235"/>
      <c r="AV959" s="235"/>
      <c r="AW959" s="235"/>
      <c r="AX959" s="235"/>
    </row>
    <row r="960" spans="1:50" ht="30" hidden="1" customHeight="1" x14ac:dyDescent="0.15">
      <c r="A960" s="419">
        <v>24</v>
      </c>
      <c r="B960" s="419">
        <v>1</v>
      </c>
      <c r="C960" s="458"/>
      <c r="D960" s="458"/>
      <c r="E960" s="458"/>
      <c r="F960" s="458"/>
      <c r="G960" s="458"/>
      <c r="H960" s="458"/>
      <c r="I960" s="458"/>
      <c r="J960" s="421"/>
      <c r="K960" s="421"/>
      <c r="L960" s="421"/>
      <c r="M960" s="421"/>
      <c r="N960" s="421"/>
      <c r="O960" s="421"/>
      <c r="P960" s="422"/>
      <c r="Q960" s="422"/>
      <c r="R960" s="422"/>
      <c r="S960" s="422"/>
      <c r="T960" s="422"/>
      <c r="U960" s="422"/>
      <c r="V960" s="422"/>
      <c r="W960" s="422"/>
      <c r="X960" s="422"/>
      <c r="Y960" s="423"/>
      <c r="Z960" s="424"/>
      <c r="AA960" s="424"/>
      <c r="AB960" s="425"/>
      <c r="AC960" s="426"/>
      <c r="AD960" s="426"/>
      <c r="AE960" s="426"/>
      <c r="AF960" s="426"/>
      <c r="AG960" s="426"/>
      <c r="AH960" s="427"/>
      <c r="AI960" s="427"/>
      <c r="AJ960" s="427"/>
      <c r="AK960" s="427"/>
      <c r="AL960" s="428"/>
      <c r="AM960" s="429"/>
      <c r="AN960" s="429"/>
      <c r="AO960" s="430"/>
      <c r="AP960" s="235"/>
      <c r="AQ960" s="235"/>
      <c r="AR960" s="235"/>
      <c r="AS960" s="235"/>
      <c r="AT960" s="235"/>
      <c r="AU960" s="235"/>
      <c r="AV960" s="235"/>
      <c r="AW960" s="235"/>
      <c r="AX960" s="235"/>
    </row>
    <row r="961" spans="1:50" ht="30" hidden="1" customHeight="1" x14ac:dyDescent="0.15">
      <c r="A961" s="419">
        <v>25</v>
      </c>
      <c r="B961" s="419">
        <v>1</v>
      </c>
      <c r="C961" s="458"/>
      <c r="D961" s="458"/>
      <c r="E961" s="458"/>
      <c r="F961" s="458"/>
      <c r="G961" s="458"/>
      <c r="H961" s="458"/>
      <c r="I961" s="458"/>
      <c r="J961" s="421"/>
      <c r="K961" s="421"/>
      <c r="L961" s="421"/>
      <c r="M961" s="421"/>
      <c r="N961" s="421"/>
      <c r="O961" s="421"/>
      <c r="P961" s="422"/>
      <c r="Q961" s="422"/>
      <c r="R961" s="422"/>
      <c r="S961" s="422"/>
      <c r="T961" s="422"/>
      <c r="U961" s="422"/>
      <c r="V961" s="422"/>
      <c r="W961" s="422"/>
      <c r="X961" s="422"/>
      <c r="Y961" s="423"/>
      <c r="Z961" s="424"/>
      <c r="AA961" s="424"/>
      <c r="AB961" s="425"/>
      <c r="AC961" s="426"/>
      <c r="AD961" s="426"/>
      <c r="AE961" s="426"/>
      <c r="AF961" s="426"/>
      <c r="AG961" s="426"/>
      <c r="AH961" s="427"/>
      <c r="AI961" s="427"/>
      <c r="AJ961" s="427"/>
      <c r="AK961" s="427"/>
      <c r="AL961" s="428"/>
      <c r="AM961" s="429"/>
      <c r="AN961" s="429"/>
      <c r="AO961" s="430"/>
      <c r="AP961" s="235"/>
      <c r="AQ961" s="235"/>
      <c r="AR961" s="235"/>
      <c r="AS961" s="235"/>
      <c r="AT961" s="235"/>
      <c r="AU961" s="235"/>
      <c r="AV961" s="235"/>
      <c r="AW961" s="235"/>
      <c r="AX961" s="235"/>
    </row>
    <row r="962" spans="1:50" ht="30" hidden="1" customHeight="1" x14ac:dyDescent="0.15">
      <c r="A962" s="419">
        <v>26</v>
      </c>
      <c r="B962" s="419">
        <v>1</v>
      </c>
      <c r="C962" s="458"/>
      <c r="D962" s="458"/>
      <c r="E962" s="458"/>
      <c r="F962" s="458"/>
      <c r="G962" s="458"/>
      <c r="H962" s="458"/>
      <c r="I962" s="458"/>
      <c r="J962" s="421"/>
      <c r="K962" s="421"/>
      <c r="L962" s="421"/>
      <c r="M962" s="421"/>
      <c r="N962" s="421"/>
      <c r="O962" s="421"/>
      <c r="P962" s="422"/>
      <c r="Q962" s="422"/>
      <c r="R962" s="422"/>
      <c r="S962" s="422"/>
      <c r="T962" s="422"/>
      <c r="U962" s="422"/>
      <c r="V962" s="422"/>
      <c r="W962" s="422"/>
      <c r="X962" s="422"/>
      <c r="Y962" s="423"/>
      <c r="Z962" s="424"/>
      <c r="AA962" s="424"/>
      <c r="AB962" s="425"/>
      <c r="AC962" s="426"/>
      <c r="AD962" s="426"/>
      <c r="AE962" s="426"/>
      <c r="AF962" s="426"/>
      <c r="AG962" s="426"/>
      <c r="AH962" s="427"/>
      <c r="AI962" s="427"/>
      <c r="AJ962" s="427"/>
      <c r="AK962" s="427"/>
      <c r="AL962" s="428"/>
      <c r="AM962" s="429"/>
      <c r="AN962" s="429"/>
      <c r="AO962" s="430"/>
      <c r="AP962" s="235"/>
      <c r="AQ962" s="235"/>
      <c r="AR962" s="235"/>
      <c r="AS962" s="235"/>
      <c r="AT962" s="235"/>
      <c r="AU962" s="235"/>
      <c r="AV962" s="235"/>
      <c r="AW962" s="235"/>
      <c r="AX962" s="235"/>
    </row>
    <row r="963" spans="1:50" ht="30" hidden="1" customHeight="1" x14ac:dyDescent="0.15">
      <c r="A963" s="419">
        <v>27</v>
      </c>
      <c r="B963" s="419">
        <v>1</v>
      </c>
      <c r="C963" s="458"/>
      <c r="D963" s="458"/>
      <c r="E963" s="458"/>
      <c r="F963" s="458"/>
      <c r="G963" s="458"/>
      <c r="H963" s="458"/>
      <c r="I963" s="458"/>
      <c r="J963" s="421"/>
      <c r="K963" s="421"/>
      <c r="L963" s="421"/>
      <c r="M963" s="421"/>
      <c r="N963" s="421"/>
      <c r="O963" s="421"/>
      <c r="P963" s="422"/>
      <c r="Q963" s="422"/>
      <c r="R963" s="422"/>
      <c r="S963" s="422"/>
      <c r="T963" s="422"/>
      <c r="U963" s="422"/>
      <c r="V963" s="422"/>
      <c r="W963" s="422"/>
      <c r="X963" s="422"/>
      <c r="Y963" s="423"/>
      <c r="Z963" s="424"/>
      <c r="AA963" s="424"/>
      <c r="AB963" s="425"/>
      <c r="AC963" s="426"/>
      <c r="AD963" s="426"/>
      <c r="AE963" s="426"/>
      <c r="AF963" s="426"/>
      <c r="AG963" s="426"/>
      <c r="AH963" s="427"/>
      <c r="AI963" s="427"/>
      <c r="AJ963" s="427"/>
      <c r="AK963" s="427"/>
      <c r="AL963" s="428"/>
      <c r="AM963" s="429"/>
      <c r="AN963" s="429"/>
      <c r="AO963" s="430"/>
      <c r="AP963" s="235"/>
      <c r="AQ963" s="235"/>
      <c r="AR963" s="235"/>
      <c r="AS963" s="235"/>
      <c r="AT963" s="235"/>
      <c r="AU963" s="235"/>
      <c r="AV963" s="235"/>
      <c r="AW963" s="235"/>
      <c r="AX963" s="235"/>
    </row>
    <row r="964" spans="1:50" ht="30" hidden="1" customHeight="1" x14ac:dyDescent="0.15">
      <c r="A964" s="419">
        <v>28</v>
      </c>
      <c r="B964" s="419">
        <v>1</v>
      </c>
      <c r="C964" s="458"/>
      <c r="D964" s="458"/>
      <c r="E964" s="458"/>
      <c r="F964" s="458"/>
      <c r="G964" s="458"/>
      <c r="H964" s="458"/>
      <c r="I964" s="458"/>
      <c r="J964" s="421"/>
      <c r="K964" s="421"/>
      <c r="L964" s="421"/>
      <c r="M964" s="421"/>
      <c r="N964" s="421"/>
      <c r="O964" s="421"/>
      <c r="P964" s="422"/>
      <c r="Q964" s="422"/>
      <c r="R964" s="422"/>
      <c r="S964" s="422"/>
      <c r="T964" s="422"/>
      <c r="U964" s="422"/>
      <c r="V964" s="422"/>
      <c r="W964" s="422"/>
      <c r="X964" s="422"/>
      <c r="Y964" s="423"/>
      <c r="Z964" s="424"/>
      <c r="AA964" s="424"/>
      <c r="AB964" s="425"/>
      <c r="AC964" s="426"/>
      <c r="AD964" s="426"/>
      <c r="AE964" s="426"/>
      <c r="AF964" s="426"/>
      <c r="AG964" s="426"/>
      <c r="AH964" s="427"/>
      <c r="AI964" s="427"/>
      <c r="AJ964" s="427"/>
      <c r="AK964" s="427"/>
      <c r="AL964" s="428"/>
      <c r="AM964" s="429"/>
      <c r="AN964" s="429"/>
      <c r="AO964" s="430"/>
      <c r="AP964" s="235"/>
      <c r="AQ964" s="235"/>
      <c r="AR964" s="235"/>
      <c r="AS964" s="235"/>
      <c r="AT964" s="235"/>
      <c r="AU964" s="235"/>
      <c r="AV964" s="235"/>
      <c r="AW964" s="235"/>
      <c r="AX964" s="235"/>
    </row>
    <row r="965" spans="1:50" ht="30" hidden="1" customHeight="1" x14ac:dyDescent="0.15">
      <c r="A965" s="419">
        <v>29</v>
      </c>
      <c r="B965" s="419">
        <v>1</v>
      </c>
      <c r="C965" s="458"/>
      <c r="D965" s="458"/>
      <c r="E965" s="458"/>
      <c r="F965" s="458"/>
      <c r="G965" s="458"/>
      <c r="H965" s="458"/>
      <c r="I965" s="458"/>
      <c r="J965" s="421"/>
      <c r="K965" s="421"/>
      <c r="L965" s="421"/>
      <c r="M965" s="421"/>
      <c r="N965" s="421"/>
      <c r="O965" s="421"/>
      <c r="P965" s="422"/>
      <c r="Q965" s="422"/>
      <c r="R965" s="422"/>
      <c r="S965" s="422"/>
      <c r="T965" s="422"/>
      <c r="U965" s="422"/>
      <c r="V965" s="422"/>
      <c r="W965" s="422"/>
      <c r="X965" s="422"/>
      <c r="Y965" s="423"/>
      <c r="Z965" s="424"/>
      <c r="AA965" s="424"/>
      <c r="AB965" s="425"/>
      <c r="AC965" s="426"/>
      <c r="AD965" s="426"/>
      <c r="AE965" s="426"/>
      <c r="AF965" s="426"/>
      <c r="AG965" s="426"/>
      <c r="AH965" s="427"/>
      <c r="AI965" s="427"/>
      <c r="AJ965" s="427"/>
      <c r="AK965" s="427"/>
      <c r="AL965" s="428"/>
      <c r="AM965" s="429"/>
      <c r="AN965" s="429"/>
      <c r="AO965" s="430"/>
      <c r="AP965" s="235"/>
      <c r="AQ965" s="235"/>
      <c r="AR965" s="235"/>
      <c r="AS965" s="235"/>
      <c r="AT965" s="235"/>
      <c r="AU965" s="235"/>
      <c r="AV965" s="235"/>
      <c r="AW965" s="235"/>
      <c r="AX965" s="235"/>
    </row>
    <row r="966" spans="1:50" ht="30" hidden="1" customHeight="1" x14ac:dyDescent="0.15">
      <c r="A966" s="419">
        <v>30</v>
      </c>
      <c r="B966" s="419">
        <v>1</v>
      </c>
      <c r="C966" s="458"/>
      <c r="D966" s="458"/>
      <c r="E966" s="458"/>
      <c r="F966" s="458"/>
      <c r="G966" s="458"/>
      <c r="H966" s="458"/>
      <c r="I966" s="458"/>
      <c r="J966" s="421"/>
      <c r="K966" s="421"/>
      <c r="L966" s="421"/>
      <c r="M966" s="421"/>
      <c r="N966" s="421"/>
      <c r="O966" s="421"/>
      <c r="P966" s="422"/>
      <c r="Q966" s="422"/>
      <c r="R966" s="422"/>
      <c r="S966" s="422"/>
      <c r="T966" s="422"/>
      <c r="U966" s="422"/>
      <c r="V966" s="422"/>
      <c r="W966" s="422"/>
      <c r="X966" s="422"/>
      <c r="Y966" s="423"/>
      <c r="Z966" s="424"/>
      <c r="AA966" s="424"/>
      <c r="AB966" s="425"/>
      <c r="AC966" s="426"/>
      <c r="AD966" s="426"/>
      <c r="AE966" s="426"/>
      <c r="AF966" s="426"/>
      <c r="AG966" s="426"/>
      <c r="AH966" s="427"/>
      <c r="AI966" s="427"/>
      <c r="AJ966" s="427"/>
      <c r="AK966" s="427"/>
      <c r="AL966" s="428"/>
      <c r="AM966" s="429"/>
      <c r="AN966" s="429"/>
      <c r="AO966" s="430"/>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2"/>
      <c r="B969" s="462"/>
      <c r="C969" s="462" t="s">
        <v>70</v>
      </c>
      <c r="D969" s="462"/>
      <c r="E969" s="462"/>
      <c r="F969" s="462"/>
      <c r="G969" s="462"/>
      <c r="H969" s="462"/>
      <c r="I969" s="462"/>
      <c r="J969" s="239" t="s">
        <v>73</v>
      </c>
      <c r="K969" s="463"/>
      <c r="L969" s="463"/>
      <c r="M969" s="463"/>
      <c r="N969" s="463"/>
      <c r="O969" s="463"/>
      <c r="P969" s="462" t="s">
        <v>19</v>
      </c>
      <c r="Q969" s="462"/>
      <c r="R969" s="462"/>
      <c r="S969" s="462"/>
      <c r="T969" s="462"/>
      <c r="U969" s="462"/>
      <c r="V969" s="462"/>
      <c r="W969" s="462"/>
      <c r="X969" s="462"/>
      <c r="Y969" s="456" t="s">
        <v>306</v>
      </c>
      <c r="Z969" s="456"/>
      <c r="AA969" s="456"/>
      <c r="AB969" s="456"/>
      <c r="AC969" s="239" t="s">
        <v>262</v>
      </c>
      <c r="AD969" s="239"/>
      <c r="AE969" s="239"/>
      <c r="AF969" s="239"/>
      <c r="AG969" s="239"/>
      <c r="AH969" s="456" t="s">
        <v>361</v>
      </c>
      <c r="AI969" s="462"/>
      <c r="AJ969" s="462"/>
      <c r="AK969" s="462"/>
      <c r="AL969" s="462" t="s">
        <v>18</v>
      </c>
      <c r="AM969" s="462"/>
      <c r="AN969" s="462"/>
      <c r="AO969" s="417"/>
      <c r="AP969" s="239" t="s">
        <v>309</v>
      </c>
      <c r="AQ969" s="239"/>
      <c r="AR969" s="239"/>
      <c r="AS969" s="239"/>
      <c r="AT969" s="239"/>
      <c r="AU969" s="239"/>
      <c r="AV969" s="239"/>
      <c r="AW969" s="239"/>
      <c r="AX969" s="239"/>
    </row>
    <row r="970" spans="1:50" ht="30" hidden="1" customHeight="1" x14ac:dyDescent="0.15">
      <c r="A970" s="419">
        <v>1</v>
      </c>
      <c r="B970" s="419">
        <v>1</v>
      </c>
      <c r="C970" s="458"/>
      <c r="D970" s="458"/>
      <c r="E970" s="458"/>
      <c r="F970" s="458"/>
      <c r="G970" s="458"/>
      <c r="H970" s="458"/>
      <c r="I970" s="458"/>
      <c r="J970" s="421"/>
      <c r="K970" s="421"/>
      <c r="L970" s="421"/>
      <c r="M970" s="421"/>
      <c r="N970" s="421"/>
      <c r="O970" s="421"/>
      <c r="P970" s="422"/>
      <c r="Q970" s="422"/>
      <c r="R970" s="422"/>
      <c r="S970" s="422"/>
      <c r="T970" s="422"/>
      <c r="U970" s="422"/>
      <c r="V970" s="422"/>
      <c r="W970" s="422"/>
      <c r="X970" s="422"/>
      <c r="Y970" s="423"/>
      <c r="Z970" s="424"/>
      <c r="AA970" s="424"/>
      <c r="AB970" s="425"/>
      <c r="AC970" s="459"/>
      <c r="AD970" s="460"/>
      <c r="AE970" s="460"/>
      <c r="AF970" s="460"/>
      <c r="AG970" s="460"/>
      <c r="AH970" s="461"/>
      <c r="AI970" s="461"/>
      <c r="AJ970" s="461"/>
      <c r="AK970" s="461"/>
      <c r="AL970" s="428"/>
      <c r="AM970" s="429"/>
      <c r="AN970" s="429"/>
      <c r="AO970" s="430"/>
      <c r="AP970" s="235"/>
      <c r="AQ970" s="235"/>
      <c r="AR970" s="235"/>
      <c r="AS970" s="235"/>
      <c r="AT970" s="235"/>
      <c r="AU970" s="235"/>
      <c r="AV970" s="235"/>
      <c r="AW970" s="235"/>
      <c r="AX970" s="235"/>
    </row>
    <row r="971" spans="1:50" ht="30" hidden="1" customHeight="1" x14ac:dyDescent="0.15">
      <c r="A971" s="419">
        <v>2</v>
      </c>
      <c r="B971" s="419">
        <v>1</v>
      </c>
      <c r="C971" s="458"/>
      <c r="D971" s="458"/>
      <c r="E971" s="458"/>
      <c r="F971" s="458"/>
      <c r="G971" s="458"/>
      <c r="H971" s="458"/>
      <c r="I971" s="458"/>
      <c r="J971" s="421"/>
      <c r="K971" s="421"/>
      <c r="L971" s="421"/>
      <c r="M971" s="421"/>
      <c r="N971" s="421"/>
      <c r="O971" s="421"/>
      <c r="P971" s="422"/>
      <c r="Q971" s="422"/>
      <c r="R971" s="422"/>
      <c r="S971" s="422"/>
      <c r="T971" s="422"/>
      <c r="U971" s="422"/>
      <c r="V971" s="422"/>
      <c r="W971" s="422"/>
      <c r="X971" s="422"/>
      <c r="Y971" s="423"/>
      <c r="Z971" s="424"/>
      <c r="AA971" s="424"/>
      <c r="AB971" s="425"/>
      <c r="AC971" s="459"/>
      <c r="AD971" s="459"/>
      <c r="AE971" s="459"/>
      <c r="AF971" s="459"/>
      <c r="AG971" s="459"/>
      <c r="AH971" s="461"/>
      <c r="AI971" s="461"/>
      <c r="AJ971" s="461"/>
      <c r="AK971" s="461"/>
      <c r="AL971" s="428"/>
      <c r="AM971" s="429"/>
      <c r="AN971" s="429"/>
      <c r="AO971" s="430"/>
      <c r="AP971" s="235"/>
      <c r="AQ971" s="235"/>
      <c r="AR971" s="235"/>
      <c r="AS971" s="235"/>
      <c r="AT971" s="235"/>
      <c r="AU971" s="235"/>
      <c r="AV971" s="235"/>
      <c r="AW971" s="235"/>
      <c r="AX971" s="235"/>
    </row>
    <row r="972" spans="1:50" ht="30" hidden="1" customHeight="1" x14ac:dyDescent="0.15">
      <c r="A972" s="419">
        <v>3</v>
      </c>
      <c r="B972" s="419">
        <v>1</v>
      </c>
      <c r="C972" s="458"/>
      <c r="D972" s="458"/>
      <c r="E972" s="458"/>
      <c r="F972" s="458"/>
      <c r="G972" s="458"/>
      <c r="H972" s="458"/>
      <c r="I972" s="458"/>
      <c r="J972" s="421"/>
      <c r="K972" s="421"/>
      <c r="L972" s="421"/>
      <c r="M972" s="421"/>
      <c r="N972" s="421"/>
      <c r="O972" s="421"/>
      <c r="P972" s="422"/>
      <c r="Q972" s="422"/>
      <c r="R972" s="422"/>
      <c r="S972" s="422"/>
      <c r="T972" s="422"/>
      <c r="U972" s="422"/>
      <c r="V972" s="422"/>
      <c r="W972" s="422"/>
      <c r="X972" s="422"/>
      <c r="Y972" s="423"/>
      <c r="Z972" s="424"/>
      <c r="AA972" s="424"/>
      <c r="AB972" s="425"/>
      <c r="AC972" s="459"/>
      <c r="AD972" s="459"/>
      <c r="AE972" s="459"/>
      <c r="AF972" s="459"/>
      <c r="AG972" s="459"/>
      <c r="AH972" s="427"/>
      <c r="AI972" s="427"/>
      <c r="AJ972" s="427"/>
      <c r="AK972" s="427"/>
      <c r="AL972" s="428"/>
      <c r="AM972" s="429"/>
      <c r="AN972" s="429"/>
      <c r="AO972" s="430"/>
      <c r="AP972" s="235"/>
      <c r="AQ972" s="235"/>
      <c r="AR972" s="235"/>
      <c r="AS972" s="235"/>
      <c r="AT972" s="235"/>
      <c r="AU972" s="235"/>
      <c r="AV972" s="235"/>
      <c r="AW972" s="235"/>
      <c r="AX972" s="235"/>
    </row>
    <row r="973" spans="1:50" ht="30" hidden="1" customHeight="1" x14ac:dyDescent="0.15">
      <c r="A973" s="419">
        <v>4</v>
      </c>
      <c r="B973" s="419">
        <v>1</v>
      </c>
      <c r="C973" s="458"/>
      <c r="D973" s="458"/>
      <c r="E973" s="458"/>
      <c r="F973" s="458"/>
      <c r="G973" s="458"/>
      <c r="H973" s="458"/>
      <c r="I973" s="458"/>
      <c r="J973" s="421"/>
      <c r="K973" s="421"/>
      <c r="L973" s="421"/>
      <c r="M973" s="421"/>
      <c r="N973" s="421"/>
      <c r="O973" s="421"/>
      <c r="P973" s="422"/>
      <c r="Q973" s="422"/>
      <c r="R973" s="422"/>
      <c r="S973" s="422"/>
      <c r="T973" s="422"/>
      <c r="U973" s="422"/>
      <c r="V973" s="422"/>
      <c r="W973" s="422"/>
      <c r="X973" s="422"/>
      <c r="Y973" s="423"/>
      <c r="Z973" s="424"/>
      <c r="AA973" s="424"/>
      <c r="AB973" s="425"/>
      <c r="AC973" s="459"/>
      <c r="AD973" s="459"/>
      <c r="AE973" s="459"/>
      <c r="AF973" s="459"/>
      <c r="AG973" s="459"/>
      <c r="AH973" s="427"/>
      <c r="AI973" s="427"/>
      <c r="AJ973" s="427"/>
      <c r="AK973" s="427"/>
      <c r="AL973" s="428"/>
      <c r="AM973" s="429"/>
      <c r="AN973" s="429"/>
      <c r="AO973" s="430"/>
      <c r="AP973" s="235"/>
      <c r="AQ973" s="235"/>
      <c r="AR973" s="235"/>
      <c r="AS973" s="235"/>
      <c r="AT973" s="235"/>
      <c r="AU973" s="235"/>
      <c r="AV973" s="235"/>
      <c r="AW973" s="235"/>
      <c r="AX973" s="235"/>
    </row>
    <row r="974" spans="1:50" ht="30" hidden="1" customHeight="1" x14ac:dyDescent="0.15">
      <c r="A974" s="419">
        <v>5</v>
      </c>
      <c r="B974" s="419">
        <v>1</v>
      </c>
      <c r="C974" s="458"/>
      <c r="D974" s="458"/>
      <c r="E974" s="458"/>
      <c r="F974" s="458"/>
      <c r="G974" s="458"/>
      <c r="H974" s="458"/>
      <c r="I974" s="458"/>
      <c r="J974" s="421"/>
      <c r="K974" s="421"/>
      <c r="L974" s="421"/>
      <c r="M974" s="421"/>
      <c r="N974" s="421"/>
      <c r="O974" s="421"/>
      <c r="P974" s="422"/>
      <c r="Q974" s="422"/>
      <c r="R974" s="422"/>
      <c r="S974" s="422"/>
      <c r="T974" s="422"/>
      <c r="U974" s="422"/>
      <c r="V974" s="422"/>
      <c r="W974" s="422"/>
      <c r="X974" s="422"/>
      <c r="Y974" s="423"/>
      <c r="Z974" s="424"/>
      <c r="AA974" s="424"/>
      <c r="AB974" s="425"/>
      <c r="AC974" s="426"/>
      <c r="AD974" s="426"/>
      <c r="AE974" s="426"/>
      <c r="AF974" s="426"/>
      <c r="AG974" s="426"/>
      <c r="AH974" s="427"/>
      <c r="AI974" s="427"/>
      <c r="AJ974" s="427"/>
      <c r="AK974" s="427"/>
      <c r="AL974" s="428"/>
      <c r="AM974" s="429"/>
      <c r="AN974" s="429"/>
      <c r="AO974" s="430"/>
      <c r="AP974" s="235"/>
      <c r="AQ974" s="235"/>
      <c r="AR974" s="235"/>
      <c r="AS974" s="235"/>
      <c r="AT974" s="235"/>
      <c r="AU974" s="235"/>
      <c r="AV974" s="235"/>
      <c r="AW974" s="235"/>
      <c r="AX974" s="235"/>
    </row>
    <row r="975" spans="1:50" ht="30" hidden="1" customHeight="1" x14ac:dyDescent="0.15">
      <c r="A975" s="419">
        <v>6</v>
      </c>
      <c r="B975" s="419">
        <v>1</v>
      </c>
      <c r="C975" s="458"/>
      <c r="D975" s="458"/>
      <c r="E975" s="458"/>
      <c r="F975" s="458"/>
      <c r="G975" s="458"/>
      <c r="H975" s="458"/>
      <c r="I975" s="458"/>
      <c r="J975" s="421"/>
      <c r="K975" s="421"/>
      <c r="L975" s="421"/>
      <c r="M975" s="421"/>
      <c r="N975" s="421"/>
      <c r="O975" s="421"/>
      <c r="P975" s="422"/>
      <c r="Q975" s="422"/>
      <c r="R975" s="422"/>
      <c r="S975" s="422"/>
      <c r="T975" s="422"/>
      <c r="U975" s="422"/>
      <c r="V975" s="422"/>
      <c r="W975" s="422"/>
      <c r="X975" s="422"/>
      <c r="Y975" s="423"/>
      <c r="Z975" s="424"/>
      <c r="AA975" s="424"/>
      <c r="AB975" s="425"/>
      <c r="AC975" s="426"/>
      <c r="AD975" s="426"/>
      <c r="AE975" s="426"/>
      <c r="AF975" s="426"/>
      <c r="AG975" s="426"/>
      <c r="AH975" s="427"/>
      <c r="AI975" s="427"/>
      <c r="AJ975" s="427"/>
      <c r="AK975" s="427"/>
      <c r="AL975" s="428"/>
      <c r="AM975" s="429"/>
      <c r="AN975" s="429"/>
      <c r="AO975" s="430"/>
      <c r="AP975" s="235"/>
      <c r="AQ975" s="235"/>
      <c r="AR975" s="235"/>
      <c r="AS975" s="235"/>
      <c r="AT975" s="235"/>
      <c r="AU975" s="235"/>
      <c r="AV975" s="235"/>
      <c r="AW975" s="235"/>
      <c r="AX975" s="235"/>
    </row>
    <row r="976" spans="1:50" ht="30" hidden="1" customHeight="1" x14ac:dyDescent="0.15">
      <c r="A976" s="419">
        <v>7</v>
      </c>
      <c r="B976" s="419">
        <v>1</v>
      </c>
      <c r="C976" s="458"/>
      <c r="D976" s="458"/>
      <c r="E976" s="458"/>
      <c r="F976" s="458"/>
      <c r="G976" s="458"/>
      <c r="H976" s="458"/>
      <c r="I976" s="458"/>
      <c r="J976" s="421"/>
      <c r="K976" s="421"/>
      <c r="L976" s="421"/>
      <c r="M976" s="421"/>
      <c r="N976" s="421"/>
      <c r="O976" s="421"/>
      <c r="P976" s="422"/>
      <c r="Q976" s="422"/>
      <c r="R976" s="422"/>
      <c r="S976" s="422"/>
      <c r="T976" s="422"/>
      <c r="U976" s="422"/>
      <c r="V976" s="422"/>
      <c r="W976" s="422"/>
      <c r="X976" s="422"/>
      <c r="Y976" s="423"/>
      <c r="Z976" s="424"/>
      <c r="AA976" s="424"/>
      <c r="AB976" s="425"/>
      <c r="AC976" s="426"/>
      <c r="AD976" s="426"/>
      <c r="AE976" s="426"/>
      <c r="AF976" s="426"/>
      <c r="AG976" s="426"/>
      <c r="AH976" s="427"/>
      <c r="AI976" s="427"/>
      <c r="AJ976" s="427"/>
      <c r="AK976" s="427"/>
      <c r="AL976" s="428"/>
      <c r="AM976" s="429"/>
      <c r="AN976" s="429"/>
      <c r="AO976" s="430"/>
      <c r="AP976" s="235"/>
      <c r="AQ976" s="235"/>
      <c r="AR976" s="235"/>
      <c r="AS976" s="235"/>
      <c r="AT976" s="235"/>
      <c r="AU976" s="235"/>
      <c r="AV976" s="235"/>
      <c r="AW976" s="235"/>
      <c r="AX976" s="235"/>
    </row>
    <row r="977" spans="1:50" ht="30" hidden="1" customHeight="1" x14ac:dyDescent="0.15">
      <c r="A977" s="419">
        <v>8</v>
      </c>
      <c r="B977" s="419">
        <v>1</v>
      </c>
      <c r="C977" s="458"/>
      <c r="D977" s="458"/>
      <c r="E977" s="458"/>
      <c r="F977" s="458"/>
      <c r="G977" s="458"/>
      <c r="H977" s="458"/>
      <c r="I977" s="458"/>
      <c r="J977" s="421"/>
      <c r="K977" s="421"/>
      <c r="L977" s="421"/>
      <c r="M977" s="421"/>
      <c r="N977" s="421"/>
      <c r="O977" s="421"/>
      <c r="P977" s="422"/>
      <c r="Q977" s="422"/>
      <c r="R977" s="422"/>
      <c r="S977" s="422"/>
      <c r="T977" s="422"/>
      <c r="U977" s="422"/>
      <c r="V977" s="422"/>
      <c r="W977" s="422"/>
      <c r="X977" s="422"/>
      <c r="Y977" s="423"/>
      <c r="Z977" s="424"/>
      <c r="AA977" s="424"/>
      <c r="AB977" s="425"/>
      <c r="AC977" s="426"/>
      <c r="AD977" s="426"/>
      <c r="AE977" s="426"/>
      <c r="AF977" s="426"/>
      <c r="AG977" s="426"/>
      <c r="AH977" s="427"/>
      <c r="AI977" s="427"/>
      <c r="AJ977" s="427"/>
      <c r="AK977" s="427"/>
      <c r="AL977" s="428"/>
      <c r="AM977" s="429"/>
      <c r="AN977" s="429"/>
      <c r="AO977" s="430"/>
      <c r="AP977" s="235"/>
      <c r="AQ977" s="235"/>
      <c r="AR977" s="235"/>
      <c r="AS977" s="235"/>
      <c r="AT977" s="235"/>
      <c r="AU977" s="235"/>
      <c r="AV977" s="235"/>
      <c r="AW977" s="235"/>
      <c r="AX977" s="235"/>
    </row>
    <row r="978" spans="1:50" ht="30" hidden="1" customHeight="1" x14ac:dyDescent="0.15">
      <c r="A978" s="419">
        <v>9</v>
      </c>
      <c r="B978" s="419">
        <v>1</v>
      </c>
      <c r="C978" s="458"/>
      <c r="D978" s="458"/>
      <c r="E978" s="458"/>
      <c r="F978" s="458"/>
      <c r="G978" s="458"/>
      <c r="H978" s="458"/>
      <c r="I978" s="458"/>
      <c r="J978" s="421"/>
      <c r="K978" s="421"/>
      <c r="L978" s="421"/>
      <c r="M978" s="421"/>
      <c r="N978" s="421"/>
      <c r="O978" s="421"/>
      <c r="P978" s="422"/>
      <c r="Q978" s="422"/>
      <c r="R978" s="422"/>
      <c r="S978" s="422"/>
      <c r="T978" s="422"/>
      <c r="U978" s="422"/>
      <c r="V978" s="422"/>
      <c r="W978" s="422"/>
      <c r="X978" s="422"/>
      <c r="Y978" s="423"/>
      <c r="Z978" s="424"/>
      <c r="AA978" s="424"/>
      <c r="AB978" s="425"/>
      <c r="AC978" s="426"/>
      <c r="AD978" s="426"/>
      <c r="AE978" s="426"/>
      <c r="AF978" s="426"/>
      <c r="AG978" s="426"/>
      <c r="AH978" s="427"/>
      <c r="AI978" s="427"/>
      <c r="AJ978" s="427"/>
      <c r="AK978" s="427"/>
      <c r="AL978" s="428"/>
      <c r="AM978" s="429"/>
      <c r="AN978" s="429"/>
      <c r="AO978" s="430"/>
      <c r="AP978" s="235"/>
      <c r="AQ978" s="235"/>
      <c r="AR978" s="235"/>
      <c r="AS978" s="235"/>
      <c r="AT978" s="235"/>
      <c r="AU978" s="235"/>
      <c r="AV978" s="235"/>
      <c r="AW978" s="235"/>
      <c r="AX978" s="235"/>
    </row>
    <row r="979" spans="1:50" ht="30" hidden="1" customHeight="1" x14ac:dyDescent="0.15">
      <c r="A979" s="419">
        <v>10</v>
      </c>
      <c r="B979" s="419">
        <v>1</v>
      </c>
      <c r="C979" s="458"/>
      <c r="D979" s="458"/>
      <c r="E979" s="458"/>
      <c r="F979" s="458"/>
      <c r="G979" s="458"/>
      <c r="H979" s="458"/>
      <c r="I979" s="458"/>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35"/>
      <c r="AQ979" s="235"/>
      <c r="AR979" s="235"/>
      <c r="AS979" s="235"/>
      <c r="AT979" s="235"/>
      <c r="AU979" s="235"/>
      <c r="AV979" s="235"/>
      <c r="AW979" s="235"/>
      <c r="AX979" s="235"/>
    </row>
    <row r="980" spans="1:50" ht="30" hidden="1" customHeight="1" x14ac:dyDescent="0.15">
      <c r="A980" s="419">
        <v>11</v>
      </c>
      <c r="B980" s="419">
        <v>1</v>
      </c>
      <c r="C980" s="458"/>
      <c r="D980" s="458"/>
      <c r="E980" s="458"/>
      <c r="F980" s="458"/>
      <c r="G980" s="458"/>
      <c r="H980" s="458"/>
      <c r="I980" s="458"/>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35"/>
      <c r="AQ980" s="235"/>
      <c r="AR980" s="235"/>
      <c r="AS980" s="235"/>
      <c r="AT980" s="235"/>
      <c r="AU980" s="235"/>
      <c r="AV980" s="235"/>
      <c r="AW980" s="235"/>
      <c r="AX980" s="235"/>
    </row>
    <row r="981" spans="1:50" ht="30" hidden="1" customHeight="1" x14ac:dyDescent="0.15">
      <c r="A981" s="419">
        <v>12</v>
      </c>
      <c r="B981" s="419">
        <v>1</v>
      </c>
      <c r="C981" s="458"/>
      <c r="D981" s="458"/>
      <c r="E981" s="458"/>
      <c r="F981" s="458"/>
      <c r="G981" s="458"/>
      <c r="H981" s="458"/>
      <c r="I981" s="458"/>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35"/>
      <c r="AQ981" s="235"/>
      <c r="AR981" s="235"/>
      <c r="AS981" s="235"/>
      <c r="AT981" s="235"/>
      <c r="AU981" s="235"/>
      <c r="AV981" s="235"/>
      <c r="AW981" s="235"/>
      <c r="AX981" s="235"/>
    </row>
    <row r="982" spans="1:50" ht="30" hidden="1" customHeight="1" x14ac:dyDescent="0.15">
      <c r="A982" s="419">
        <v>13</v>
      </c>
      <c r="B982" s="419">
        <v>1</v>
      </c>
      <c r="C982" s="458"/>
      <c r="D982" s="458"/>
      <c r="E982" s="458"/>
      <c r="F982" s="458"/>
      <c r="G982" s="458"/>
      <c r="H982" s="458"/>
      <c r="I982" s="458"/>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35"/>
      <c r="AQ982" s="235"/>
      <c r="AR982" s="235"/>
      <c r="AS982" s="235"/>
      <c r="AT982" s="235"/>
      <c r="AU982" s="235"/>
      <c r="AV982" s="235"/>
      <c r="AW982" s="235"/>
      <c r="AX982" s="235"/>
    </row>
    <row r="983" spans="1:50" ht="30" hidden="1" customHeight="1" x14ac:dyDescent="0.15">
      <c r="A983" s="419">
        <v>14</v>
      </c>
      <c r="B983" s="419">
        <v>1</v>
      </c>
      <c r="C983" s="458"/>
      <c r="D983" s="458"/>
      <c r="E983" s="458"/>
      <c r="F983" s="458"/>
      <c r="G983" s="458"/>
      <c r="H983" s="458"/>
      <c r="I983" s="458"/>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35"/>
      <c r="AQ983" s="235"/>
      <c r="AR983" s="235"/>
      <c r="AS983" s="235"/>
      <c r="AT983" s="235"/>
      <c r="AU983" s="235"/>
      <c r="AV983" s="235"/>
      <c r="AW983" s="235"/>
      <c r="AX983" s="235"/>
    </row>
    <row r="984" spans="1:50" ht="30" hidden="1" customHeight="1" x14ac:dyDescent="0.15">
      <c r="A984" s="419">
        <v>15</v>
      </c>
      <c r="B984" s="419">
        <v>1</v>
      </c>
      <c r="C984" s="458"/>
      <c r="D984" s="458"/>
      <c r="E984" s="458"/>
      <c r="F984" s="458"/>
      <c r="G984" s="458"/>
      <c r="H984" s="458"/>
      <c r="I984" s="458"/>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35"/>
      <c r="AQ984" s="235"/>
      <c r="AR984" s="235"/>
      <c r="AS984" s="235"/>
      <c r="AT984" s="235"/>
      <c r="AU984" s="235"/>
      <c r="AV984" s="235"/>
      <c r="AW984" s="235"/>
      <c r="AX984" s="235"/>
    </row>
    <row r="985" spans="1:50" ht="30" hidden="1" customHeight="1" x14ac:dyDescent="0.15">
      <c r="A985" s="419">
        <v>16</v>
      </c>
      <c r="B985" s="419">
        <v>1</v>
      </c>
      <c r="C985" s="458"/>
      <c r="D985" s="458"/>
      <c r="E985" s="458"/>
      <c r="F985" s="458"/>
      <c r="G985" s="458"/>
      <c r="H985" s="458"/>
      <c r="I985" s="458"/>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35"/>
      <c r="AQ985" s="235"/>
      <c r="AR985" s="235"/>
      <c r="AS985" s="235"/>
      <c r="AT985" s="235"/>
      <c r="AU985" s="235"/>
      <c r="AV985" s="235"/>
      <c r="AW985" s="235"/>
      <c r="AX985" s="235"/>
    </row>
    <row r="986" spans="1:50" s="1" customFormat="1" ht="30" hidden="1" customHeight="1" x14ac:dyDescent="0.15">
      <c r="A986" s="419">
        <v>17</v>
      </c>
      <c r="B986" s="419">
        <v>1</v>
      </c>
      <c r="C986" s="458"/>
      <c r="D986" s="458"/>
      <c r="E986" s="458"/>
      <c r="F986" s="458"/>
      <c r="G986" s="458"/>
      <c r="H986" s="458"/>
      <c r="I986" s="458"/>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35"/>
      <c r="AQ986" s="235"/>
      <c r="AR986" s="235"/>
      <c r="AS986" s="235"/>
      <c r="AT986" s="235"/>
      <c r="AU986" s="235"/>
      <c r="AV986" s="235"/>
      <c r="AW986" s="235"/>
      <c r="AX986" s="235"/>
    </row>
    <row r="987" spans="1:50" ht="30" hidden="1" customHeight="1" x14ac:dyDescent="0.15">
      <c r="A987" s="419">
        <v>18</v>
      </c>
      <c r="B987" s="419">
        <v>1</v>
      </c>
      <c r="C987" s="458"/>
      <c r="D987" s="458"/>
      <c r="E987" s="458"/>
      <c r="F987" s="458"/>
      <c r="G987" s="458"/>
      <c r="H987" s="458"/>
      <c r="I987" s="458"/>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35"/>
      <c r="AQ987" s="235"/>
      <c r="AR987" s="235"/>
      <c r="AS987" s="235"/>
      <c r="AT987" s="235"/>
      <c r="AU987" s="235"/>
      <c r="AV987" s="235"/>
      <c r="AW987" s="235"/>
      <c r="AX987" s="235"/>
    </row>
    <row r="988" spans="1:50" ht="30" hidden="1" customHeight="1" x14ac:dyDescent="0.15">
      <c r="A988" s="419">
        <v>19</v>
      </c>
      <c r="B988" s="419">
        <v>1</v>
      </c>
      <c r="C988" s="458"/>
      <c r="D988" s="458"/>
      <c r="E988" s="458"/>
      <c r="F988" s="458"/>
      <c r="G988" s="458"/>
      <c r="H988" s="458"/>
      <c r="I988" s="458"/>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35"/>
      <c r="AQ988" s="235"/>
      <c r="AR988" s="235"/>
      <c r="AS988" s="235"/>
      <c r="AT988" s="235"/>
      <c r="AU988" s="235"/>
      <c r="AV988" s="235"/>
      <c r="AW988" s="235"/>
      <c r="AX988" s="235"/>
    </row>
    <row r="989" spans="1:50" ht="30" hidden="1" customHeight="1" x14ac:dyDescent="0.15">
      <c r="A989" s="419">
        <v>20</v>
      </c>
      <c r="B989" s="419">
        <v>1</v>
      </c>
      <c r="C989" s="458"/>
      <c r="D989" s="458"/>
      <c r="E989" s="458"/>
      <c r="F989" s="458"/>
      <c r="G989" s="458"/>
      <c r="H989" s="458"/>
      <c r="I989" s="458"/>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35"/>
      <c r="AQ989" s="235"/>
      <c r="AR989" s="235"/>
      <c r="AS989" s="235"/>
      <c r="AT989" s="235"/>
      <c r="AU989" s="235"/>
      <c r="AV989" s="235"/>
      <c r="AW989" s="235"/>
      <c r="AX989" s="235"/>
    </row>
    <row r="990" spans="1:50" ht="30" hidden="1" customHeight="1" x14ac:dyDescent="0.15">
      <c r="A990" s="419">
        <v>21</v>
      </c>
      <c r="B990" s="419">
        <v>1</v>
      </c>
      <c r="C990" s="458"/>
      <c r="D990" s="458"/>
      <c r="E990" s="458"/>
      <c r="F990" s="458"/>
      <c r="G990" s="458"/>
      <c r="H990" s="458"/>
      <c r="I990" s="458"/>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35"/>
      <c r="AQ990" s="235"/>
      <c r="AR990" s="235"/>
      <c r="AS990" s="235"/>
      <c r="AT990" s="235"/>
      <c r="AU990" s="235"/>
      <c r="AV990" s="235"/>
      <c r="AW990" s="235"/>
      <c r="AX990" s="235"/>
    </row>
    <row r="991" spans="1:50" ht="30" hidden="1" customHeight="1" x14ac:dyDescent="0.15">
      <c r="A991" s="419">
        <v>22</v>
      </c>
      <c r="B991" s="419">
        <v>1</v>
      </c>
      <c r="C991" s="458"/>
      <c r="D991" s="458"/>
      <c r="E991" s="458"/>
      <c r="F991" s="458"/>
      <c r="G991" s="458"/>
      <c r="H991" s="458"/>
      <c r="I991" s="458"/>
      <c r="J991" s="421"/>
      <c r="K991" s="421"/>
      <c r="L991" s="421"/>
      <c r="M991" s="421"/>
      <c r="N991" s="421"/>
      <c r="O991" s="421"/>
      <c r="P991" s="422"/>
      <c r="Q991" s="422"/>
      <c r="R991" s="422"/>
      <c r="S991" s="422"/>
      <c r="T991" s="422"/>
      <c r="U991" s="422"/>
      <c r="V991" s="422"/>
      <c r="W991" s="422"/>
      <c r="X991" s="422"/>
      <c r="Y991" s="423"/>
      <c r="Z991" s="424"/>
      <c r="AA991" s="424"/>
      <c r="AB991" s="425"/>
      <c r="AC991" s="426"/>
      <c r="AD991" s="426"/>
      <c r="AE991" s="426"/>
      <c r="AF991" s="426"/>
      <c r="AG991" s="426"/>
      <c r="AH991" s="427"/>
      <c r="AI991" s="427"/>
      <c r="AJ991" s="427"/>
      <c r="AK991" s="427"/>
      <c r="AL991" s="428"/>
      <c r="AM991" s="429"/>
      <c r="AN991" s="429"/>
      <c r="AO991" s="430"/>
      <c r="AP991" s="235"/>
      <c r="AQ991" s="235"/>
      <c r="AR991" s="235"/>
      <c r="AS991" s="235"/>
      <c r="AT991" s="235"/>
      <c r="AU991" s="235"/>
      <c r="AV991" s="235"/>
      <c r="AW991" s="235"/>
      <c r="AX991" s="235"/>
    </row>
    <row r="992" spans="1:50" ht="30" hidden="1" customHeight="1" x14ac:dyDescent="0.15">
      <c r="A992" s="419">
        <v>23</v>
      </c>
      <c r="B992" s="419">
        <v>1</v>
      </c>
      <c r="C992" s="458"/>
      <c r="D992" s="458"/>
      <c r="E992" s="458"/>
      <c r="F992" s="458"/>
      <c r="G992" s="458"/>
      <c r="H992" s="458"/>
      <c r="I992" s="458"/>
      <c r="J992" s="421"/>
      <c r="K992" s="421"/>
      <c r="L992" s="421"/>
      <c r="M992" s="421"/>
      <c r="N992" s="421"/>
      <c r="O992" s="421"/>
      <c r="P992" s="422"/>
      <c r="Q992" s="422"/>
      <c r="R992" s="422"/>
      <c r="S992" s="422"/>
      <c r="T992" s="422"/>
      <c r="U992" s="422"/>
      <c r="V992" s="422"/>
      <c r="W992" s="422"/>
      <c r="X992" s="422"/>
      <c r="Y992" s="423"/>
      <c r="Z992" s="424"/>
      <c r="AA992" s="424"/>
      <c r="AB992" s="425"/>
      <c r="AC992" s="426"/>
      <c r="AD992" s="426"/>
      <c r="AE992" s="426"/>
      <c r="AF992" s="426"/>
      <c r="AG992" s="426"/>
      <c r="AH992" s="427"/>
      <c r="AI992" s="427"/>
      <c r="AJ992" s="427"/>
      <c r="AK992" s="427"/>
      <c r="AL992" s="428"/>
      <c r="AM992" s="429"/>
      <c r="AN992" s="429"/>
      <c r="AO992" s="430"/>
      <c r="AP992" s="235"/>
      <c r="AQ992" s="235"/>
      <c r="AR992" s="235"/>
      <c r="AS992" s="235"/>
      <c r="AT992" s="235"/>
      <c r="AU992" s="235"/>
      <c r="AV992" s="235"/>
      <c r="AW992" s="235"/>
      <c r="AX992" s="235"/>
    </row>
    <row r="993" spans="1:50" ht="30" hidden="1" customHeight="1" x14ac:dyDescent="0.15">
      <c r="A993" s="419">
        <v>24</v>
      </c>
      <c r="B993" s="419">
        <v>1</v>
      </c>
      <c r="C993" s="458"/>
      <c r="D993" s="458"/>
      <c r="E993" s="458"/>
      <c r="F993" s="458"/>
      <c r="G993" s="458"/>
      <c r="H993" s="458"/>
      <c r="I993" s="458"/>
      <c r="J993" s="421"/>
      <c r="K993" s="421"/>
      <c r="L993" s="421"/>
      <c r="M993" s="421"/>
      <c r="N993" s="421"/>
      <c r="O993" s="421"/>
      <c r="P993" s="422"/>
      <c r="Q993" s="422"/>
      <c r="R993" s="422"/>
      <c r="S993" s="422"/>
      <c r="T993" s="422"/>
      <c r="U993" s="422"/>
      <c r="V993" s="422"/>
      <c r="W993" s="422"/>
      <c r="X993" s="422"/>
      <c r="Y993" s="423"/>
      <c r="Z993" s="424"/>
      <c r="AA993" s="424"/>
      <c r="AB993" s="425"/>
      <c r="AC993" s="426"/>
      <c r="AD993" s="426"/>
      <c r="AE993" s="426"/>
      <c r="AF993" s="426"/>
      <c r="AG993" s="426"/>
      <c r="AH993" s="427"/>
      <c r="AI993" s="427"/>
      <c r="AJ993" s="427"/>
      <c r="AK993" s="427"/>
      <c r="AL993" s="428"/>
      <c r="AM993" s="429"/>
      <c r="AN993" s="429"/>
      <c r="AO993" s="430"/>
      <c r="AP993" s="235"/>
      <c r="AQ993" s="235"/>
      <c r="AR993" s="235"/>
      <c r="AS993" s="235"/>
      <c r="AT993" s="235"/>
      <c r="AU993" s="235"/>
      <c r="AV993" s="235"/>
      <c r="AW993" s="235"/>
      <c r="AX993" s="235"/>
    </row>
    <row r="994" spans="1:50" ht="30" hidden="1" customHeight="1" x14ac:dyDescent="0.15">
      <c r="A994" s="419">
        <v>25</v>
      </c>
      <c r="B994" s="419">
        <v>1</v>
      </c>
      <c r="C994" s="458"/>
      <c r="D994" s="458"/>
      <c r="E994" s="458"/>
      <c r="F994" s="458"/>
      <c r="G994" s="458"/>
      <c r="H994" s="458"/>
      <c r="I994" s="458"/>
      <c r="J994" s="421"/>
      <c r="K994" s="421"/>
      <c r="L994" s="421"/>
      <c r="M994" s="421"/>
      <c r="N994" s="421"/>
      <c r="O994" s="421"/>
      <c r="P994" s="422"/>
      <c r="Q994" s="422"/>
      <c r="R994" s="422"/>
      <c r="S994" s="422"/>
      <c r="T994" s="422"/>
      <c r="U994" s="422"/>
      <c r="V994" s="422"/>
      <c r="W994" s="422"/>
      <c r="X994" s="422"/>
      <c r="Y994" s="423"/>
      <c r="Z994" s="424"/>
      <c r="AA994" s="424"/>
      <c r="AB994" s="425"/>
      <c r="AC994" s="426"/>
      <c r="AD994" s="426"/>
      <c r="AE994" s="426"/>
      <c r="AF994" s="426"/>
      <c r="AG994" s="426"/>
      <c r="AH994" s="427"/>
      <c r="AI994" s="427"/>
      <c r="AJ994" s="427"/>
      <c r="AK994" s="427"/>
      <c r="AL994" s="428"/>
      <c r="AM994" s="429"/>
      <c r="AN994" s="429"/>
      <c r="AO994" s="430"/>
      <c r="AP994" s="235"/>
      <c r="AQ994" s="235"/>
      <c r="AR994" s="235"/>
      <c r="AS994" s="235"/>
      <c r="AT994" s="235"/>
      <c r="AU994" s="235"/>
      <c r="AV994" s="235"/>
      <c r="AW994" s="235"/>
      <c r="AX994" s="235"/>
    </row>
    <row r="995" spans="1:50" ht="30" hidden="1" customHeight="1" x14ac:dyDescent="0.15">
      <c r="A995" s="419">
        <v>26</v>
      </c>
      <c r="B995" s="419">
        <v>1</v>
      </c>
      <c r="C995" s="458"/>
      <c r="D995" s="458"/>
      <c r="E995" s="458"/>
      <c r="F995" s="458"/>
      <c r="G995" s="458"/>
      <c r="H995" s="458"/>
      <c r="I995" s="458"/>
      <c r="J995" s="421"/>
      <c r="K995" s="421"/>
      <c r="L995" s="421"/>
      <c r="M995" s="421"/>
      <c r="N995" s="421"/>
      <c r="O995" s="421"/>
      <c r="P995" s="422"/>
      <c r="Q995" s="422"/>
      <c r="R995" s="422"/>
      <c r="S995" s="422"/>
      <c r="T995" s="422"/>
      <c r="U995" s="422"/>
      <c r="V995" s="422"/>
      <c r="W995" s="422"/>
      <c r="X995" s="422"/>
      <c r="Y995" s="423"/>
      <c r="Z995" s="424"/>
      <c r="AA995" s="424"/>
      <c r="AB995" s="425"/>
      <c r="AC995" s="426"/>
      <c r="AD995" s="426"/>
      <c r="AE995" s="426"/>
      <c r="AF995" s="426"/>
      <c r="AG995" s="426"/>
      <c r="AH995" s="427"/>
      <c r="AI995" s="427"/>
      <c r="AJ995" s="427"/>
      <c r="AK995" s="427"/>
      <c r="AL995" s="428"/>
      <c r="AM995" s="429"/>
      <c r="AN995" s="429"/>
      <c r="AO995" s="430"/>
      <c r="AP995" s="235"/>
      <c r="AQ995" s="235"/>
      <c r="AR995" s="235"/>
      <c r="AS995" s="235"/>
      <c r="AT995" s="235"/>
      <c r="AU995" s="235"/>
      <c r="AV995" s="235"/>
      <c r="AW995" s="235"/>
      <c r="AX995" s="235"/>
    </row>
    <row r="996" spans="1:50" ht="30" hidden="1" customHeight="1" x14ac:dyDescent="0.15">
      <c r="A996" s="419">
        <v>27</v>
      </c>
      <c r="B996" s="419">
        <v>1</v>
      </c>
      <c r="C996" s="458"/>
      <c r="D996" s="458"/>
      <c r="E996" s="458"/>
      <c r="F996" s="458"/>
      <c r="G996" s="458"/>
      <c r="H996" s="458"/>
      <c r="I996" s="458"/>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35"/>
      <c r="AQ996" s="235"/>
      <c r="AR996" s="235"/>
      <c r="AS996" s="235"/>
      <c r="AT996" s="235"/>
      <c r="AU996" s="235"/>
      <c r="AV996" s="235"/>
      <c r="AW996" s="235"/>
      <c r="AX996" s="235"/>
    </row>
    <row r="997" spans="1:50" ht="30" hidden="1" customHeight="1" x14ac:dyDescent="0.15">
      <c r="A997" s="419">
        <v>28</v>
      </c>
      <c r="B997" s="419">
        <v>1</v>
      </c>
      <c r="C997" s="458"/>
      <c r="D997" s="458"/>
      <c r="E997" s="458"/>
      <c r="F997" s="458"/>
      <c r="G997" s="458"/>
      <c r="H997" s="458"/>
      <c r="I997" s="458"/>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35"/>
      <c r="AQ997" s="235"/>
      <c r="AR997" s="235"/>
      <c r="AS997" s="235"/>
      <c r="AT997" s="235"/>
      <c r="AU997" s="235"/>
      <c r="AV997" s="235"/>
      <c r="AW997" s="235"/>
      <c r="AX997" s="235"/>
    </row>
    <row r="998" spans="1:50" ht="30" hidden="1" customHeight="1" x14ac:dyDescent="0.15">
      <c r="A998" s="419">
        <v>29</v>
      </c>
      <c r="B998" s="419">
        <v>1</v>
      </c>
      <c r="C998" s="458"/>
      <c r="D998" s="458"/>
      <c r="E998" s="458"/>
      <c r="F998" s="458"/>
      <c r="G998" s="458"/>
      <c r="H998" s="458"/>
      <c r="I998" s="458"/>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35"/>
      <c r="AQ998" s="235"/>
      <c r="AR998" s="235"/>
      <c r="AS998" s="235"/>
      <c r="AT998" s="235"/>
      <c r="AU998" s="235"/>
      <c r="AV998" s="235"/>
      <c r="AW998" s="235"/>
      <c r="AX998" s="235"/>
    </row>
    <row r="999" spans="1:50" ht="30" hidden="1" customHeight="1" x14ac:dyDescent="0.15">
      <c r="A999" s="419">
        <v>30</v>
      </c>
      <c r="B999" s="419">
        <v>1</v>
      </c>
      <c r="C999" s="458"/>
      <c r="D999" s="458"/>
      <c r="E999" s="458"/>
      <c r="F999" s="458"/>
      <c r="G999" s="458"/>
      <c r="H999" s="458"/>
      <c r="I999" s="458"/>
      <c r="J999" s="421"/>
      <c r="K999" s="421"/>
      <c r="L999" s="421"/>
      <c r="M999" s="421"/>
      <c r="N999" s="421"/>
      <c r="O999" s="421"/>
      <c r="P999" s="422"/>
      <c r="Q999" s="422"/>
      <c r="R999" s="422"/>
      <c r="S999" s="422"/>
      <c r="T999" s="422"/>
      <c r="U999" s="422"/>
      <c r="V999" s="422"/>
      <c r="W999" s="422"/>
      <c r="X999" s="422"/>
      <c r="Y999" s="423"/>
      <c r="Z999" s="424"/>
      <c r="AA999" s="424"/>
      <c r="AB999" s="425"/>
      <c r="AC999" s="426"/>
      <c r="AD999" s="426"/>
      <c r="AE999" s="426"/>
      <c r="AF999" s="426"/>
      <c r="AG999" s="426"/>
      <c r="AH999" s="427"/>
      <c r="AI999" s="427"/>
      <c r="AJ999" s="427"/>
      <c r="AK999" s="427"/>
      <c r="AL999" s="428"/>
      <c r="AM999" s="429"/>
      <c r="AN999" s="429"/>
      <c r="AO999" s="430"/>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2"/>
      <c r="B1002" s="462"/>
      <c r="C1002" s="462" t="s">
        <v>70</v>
      </c>
      <c r="D1002" s="462"/>
      <c r="E1002" s="462"/>
      <c r="F1002" s="462"/>
      <c r="G1002" s="462"/>
      <c r="H1002" s="462"/>
      <c r="I1002" s="462"/>
      <c r="J1002" s="239" t="s">
        <v>73</v>
      </c>
      <c r="K1002" s="463"/>
      <c r="L1002" s="463"/>
      <c r="M1002" s="463"/>
      <c r="N1002" s="463"/>
      <c r="O1002" s="463"/>
      <c r="P1002" s="462" t="s">
        <v>19</v>
      </c>
      <c r="Q1002" s="462"/>
      <c r="R1002" s="462"/>
      <c r="S1002" s="462"/>
      <c r="T1002" s="462"/>
      <c r="U1002" s="462"/>
      <c r="V1002" s="462"/>
      <c r="W1002" s="462"/>
      <c r="X1002" s="462"/>
      <c r="Y1002" s="456" t="s">
        <v>306</v>
      </c>
      <c r="Z1002" s="456"/>
      <c r="AA1002" s="456"/>
      <c r="AB1002" s="456"/>
      <c r="AC1002" s="239" t="s">
        <v>262</v>
      </c>
      <c r="AD1002" s="239"/>
      <c r="AE1002" s="239"/>
      <c r="AF1002" s="239"/>
      <c r="AG1002" s="239"/>
      <c r="AH1002" s="456" t="s">
        <v>361</v>
      </c>
      <c r="AI1002" s="462"/>
      <c r="AJ1002" s="462"/>
      <c r="AK1002" s="462"/>
      <c r="AL1002" s="462" t="s">
        <v>18</v>
      </c>
      <c r="AM1002" s="462"/>
      <c r="AN1002" s="462"/>
      <c r="AO1002" s="417"/>
      <c r="AP1002" s="239" t="s">
        <v>309</v>
      </c>
      <c r="AQ1002" s="239"/>
      <c r="AR1002" s="239"/>
      <c r="AS1002" s="239"/>
      <c r="AT1002" s="239"/>
      <c r="AU1002" s="239"/>
      <c r="AV1002" s="239"/>
      <c r="AW1002" s="239"/>
      <c r="AX1002" s="239"/>
    </row>
    <row r="1003" spans="1:50" ht="30" hidden="1" customHeight="1" x14ac:dyDescent="0.15">
      <c r="A1003" s="419">
        <v>1</v>
      </c>
      <c r="B1003" s="419">
        <v>1</v>
      </c>
      <c r="C1003" s="458"/>
      <c r="D1003" s="458"/>
      <c r="E1003" s="458"/>
      <c r="F1003" s="458"/>
      <c r="G1003" s="458"/>
      <c r="H1003" s="458"/>
      <c r="I1003" s="458"/>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59"/>
      <c r="AD1003" s="460"/>
      <c r="AE1003" s="460"/>
      <c r="AF1003" s="460"/>
      <c r="AG1003" s="460"/>
      <c r="AH1003" s="461"/>
      <c r="AI1003" s="461"/>
      <c r="AJ1003" s="461"/>
      <c r="AK1003" s="461"/>
      <c r="AL1003" s="428"/>
      <c r="AM1003" s="429"/>
      <c r="AN1003" s="429"/>
      <c r="AO1003" s="430"/>
      <c r="AP1003" s="235"/>
      <c r="AQ1003" s="235"/>
      <c r="AR1003" s="235"/>
      <c r="AS1003" s="235"/>
      <c r="AT1003" s="235"/>
      <c r="AU1003" s="235"/>
      <c r="AV1003" s="235"/>
      <c r="AW1003" s="235"/>
      <c r="AX1003" s="235"/>
    </row>
    <row r="1004" spans="1:50" ht="30" hidden="1" customHeight="1" x14ac:dyDescent="0.15">
      <c r="A1004" s="419">
        <v>2</v>
      </c>
      <c r="B1004" s="419">
        <v>1</v>
      </c>
      <c r="C1004" s="458"/>
      <c r="D1004" s="458"/>
      <c r="E1004" s="458"/>
      <c r="F1004" s="458"/>
      <c r="G1004" s="458"/>
      <c r="H1004" s="458"/>
      <c r="I1004" s="458"/>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59"/>
      <c r="AD1004" s="459"/>
      <c r="AE1004" s="459"/>
      <c r="AF1004" s="459"/>
      <c r="AG1004" s="459"/>
      <c r="AH1004" s="461"/>
      <c r="AI1004" s="461"/>
      <c r="AJ1004" s="461"/>
      <c r="AK1004" s="461"/>
      <c r="AL1004" s="428"/>
      <c r="AM1004" s="429"/>
      <c r="AN1004" s="429"/>
      <c r="AO1004" s="430"/>
      <c r="AP1004" s="235"/>
      <c r="AQ1004" s="235"/>
      <c r="AR1004" s="235"/>
      <c r="AS1004" s="235"/>
      <c r="AT1004" s="235"/>
      <c r="AU1004" s="235"/>
      <c r="AV1004" s="235"/>
      <c r="AW1004" s="235"/>
      <c r="AX1004" s="235"/>
    </row>
    <row r="1005" spans="1:50" ht="30" hidden="1" customHeight="1" x14ac:dyDescent="0.15">
      <c r="A1005" s="419">
        <v>3</v>
      </c>
      <c r="B1005" s="419">
        <v>1</v>
      </c>
      <c r="C1005" s="458"/>
      <c r="D1005" s="458"/>
      <c r="E1005" s="458"/>
      <c r="F1005" s="458"/>
      <c r="G1005" s="458"/>
      <c r="H1005" s="458"/>
      <c r="I1005" s="458"/>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59"/>
      <c r="AD1005" s="459"/>
      <c r="AE1005" s="459"/>
      <c r="AF1005" s="459"/>
      <c r="AG1005" s="459"/>
      <c r="AH1005" s="427"/>
      <c r="AI1005" s="427"/>
      <c r="AJ1005" s="427"/>
      <c r="AK1005" s="427"/>
      <c r="AL1005" s="428"/>
      <c r="AM1005" s="429"/>
      <c r="AN1005" s="429"/>
      <c r="AO1005" s="430"/>
      <c r="AP1005" s="235"/>
      <c r="AQ1005" s="235"/>
      <c r="AR1005" s="235"/>
      <c r="AS1005" s="235"/>
      <c r="AT1005" s="235"/>
      <c r="AU1005" s="235"/>
      <c r="AV1005" s="235"/>
      <c r="AW1005" s="235"/>
      <c r="AX1005" s="235"/>
    </row>
    <row r="1006" spans="1:50" ht="30" hidden="1" customHeight="1" x14ac:dyDescent="0.15">
      <c r="A1006" s="419">
        <v>4</v>
      </c>
      <c r="B1006" s="419">
        <v>1</v>
      </c>
      <c r="C1006" s="458"/>
      <c r="D1006" s="458"/>
      <c r="E1006" s="458"/>
      <c r="F1006" s="458"/>
      <c r="G1006" s="458"/>
      <c r="H1006" s="458"/>
      <c r="I1006" s="458"/>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59"/>
      <c r="AD1006" s="459"/>
      <c r="AE1006" s="459"/>
      <c r="AF1006" s="459"/>
      <c r="AG1006" s="459"/>
      <c r="AH1006" s="427"/>
      <c r="AI1006" s="427"/>
      <c r="AJ1006" s="427"/>
      <c r="AK1006" s="427"/>
      <c r="AL1006" s="428"/>
      <c r="AM1006" s="429"/>
      <c r="AN1006" s="429"/>
      <c r="AO1006" s="430"/>
      <c r="AP1006" s="235"/>
      <c r="AQ1006" s="235"/>
      <c r="AR1006" s="235"/>
      <c r="AS1006" s="235"/>
      <c r="AT1006" s="235"/>
      <c r="AU1006" s="235"/>
      <c r="AV1006" s="235"/>
      <c r="AW1006" s="235"/>
      <c r="AX1006" s="235"/>
    </row>
    <row r="1007" spans="1:50" ht="30" hidden="1" customHeight="1" x14ac:dyDescent="0.15">
      <c r="A1007" s="419">
        <v>5</v>
      </c>
      <c r="B1007" s="419">
        <v>1</v>
      </c>
      <c r="C1007" s="458"/>
      <c r="D1007" s="458"/>
      <c r="E1007" s="458"/>
      <c r="F1007" s="458"/>
      <c r="G1007" s="458"/>
      <c r="H1007" s="458"/>
      <c r="I1007" s="458"/>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426"/>
      <c r="AD1007" s="426"/>
      <c r="AE1007" s="426"/>
      <c r="AF1007" s="426"/>
      <c r="AG1007" s="426"/>
      <c r="AH1007" s="427"/>
      <c r="AI1007" s="427"/>
      <c r="AJ1007" s="427"/>
      <c r="AK1007" s="427"/>
      <c r="AL1007" s="428"/>
      <c r="AM1007" s="429"/>
      <c r="AN1007" s="429"/>
      <c r="AO1007" s="430"/>
      <c r="AP1007" s="235"/>
      <c r="AQ1007" s="235"/>
      <c r="AR1007" s="235"/>
      <c r="AS1007" s="235"/>
      <c r="AT1007" s="235"/>
      <c r="AU1007" s="235"/>
      <c r="AV1007" s="235"/>
      <c r="AW1007" s="235"/>
      <c r="AX1007" s="235"/>
    </row>
    <row r="1008" spans="1:50" ht="30" hidden="1" customHeight="1" x14ac:dyDescent="0.15">
      <c r="A1008" s="419">
        <v>6</v>
      </c>
      <c r="B1008" s="419">
        <v>1</v>
      </c>
      <c r="C1008" s="458"/>
      <c r="D1008" s="458"/>
      <c r="E1008" s="458"/>
      <c r="F1008" s="458"/>
      <c r="G1008" s="458"/>
      <c r="H1008" s="458"/>
      <c r="I1008" s="458"/>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426"/>
      <c r="AD1008" s="426"/>
      <c r="AE1008" s="426"/>
      <c r="AF1008" s="426"/>
      <c r="AG1008" s="426"/>
      <c r="AH1008" s="427"/>
      <c r="AI1008" s="427"/>
      <c r="AJ1008" s="427"/>
      <c r="AK1008" s="427"/>
      <c r="AL1008" s="428"/>
      <c r="AM1008" s="429"/>
      <c r="AN1008" s="429"/>
      <c r="AO1008" s="430"/>
      <c r="AP1008" s="235"/>
      <c r="AQ1008" s="235"/>
      <c r="AR1008" s="235"/>
      <c r="AS1008" s="235"/>
      <c r="AT1008" s="235"/>
      <c r="AU1008" s="235"/>
      <c r="AV1008" s="235"/>
      <c r="AW1008" s="235"/>
      <c r="AX1008" s="235"/>
    </row>
    <row r="1009" spans="1:50" ht="30" hidden="1" customHeight="1" x14ac:dyDescent="0.15">
      <c r="A1009" s="419">
        <v>7</v>
      </c>
      <c r="B1009" s="419">
        <v>1</v>
      </c>
      <c r="C1009" s="458"/>
      <c r="D1009" s="458"/>
      <c r="E1009" s="458"/>
      <c r="F1009" s="458"/>
      <c r="G1009" s="458"/>
      <c r="H1009" s="458"/>
      <c r="I1009" s="458"/>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426"/>
      <c r="AD1009" s="426"/>
      <c r="AE1009" s="426"/>
      <c r="AF1009" s="426"/>
      <c r="AG1009" s="426"/>
      <c r="AH1009" s="427"/>
      <c r="AI1009" s="427"/>
      <c r="AJ1009" s="427"/>
      <c r="AK1009" s="427"/>
      <c r="AL1009" s="428"/>
      <c r="AM1009" s="429"/>
      <c r="AN1009" s="429"/>
      <c r="AO1009" s="430"/>
      <c r="AP1009" s="235"/>
      <c r="AQ1009" s="235"/>
      <c r="AR1009" s="235"/>
      <c r="AS1009" s="235"/>
      <c r="AT1009" s="235"/>
      <c r="AU1009" s="235"/>
      <c r="AV1009" s="235"/>
      <c r="AW1009" s="235"/>
      <c r="AX1009" s="235"/>
    </row>
    <row r="1010" spans="1:50" ht="30" hidden="1" customHeight="1" x14ac:dyDescent="0.15">
      <c r="A1010" s="419">
        <v>8</v>
      </c>
      <c r="B1010" s="419">
        <v>1</v>
      </c>
      <c r="C1010" s="458"/>
      <c r="D1010" s="458"/>
      <c r="E1010" s="458"/>
      <c r="F1010" s="458"/>
      <c r="G1010" s="458"/>
      <c r="H1010" s="458"/>
      <c r="I1010" s="458"/>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6"/>
      <c r="AE1010" s="426"/>
      <c r="AF1010" s="426"/>
      <c r="AG1010" s="426"/>
      <c r="AH1010" s="427"/>
      <c r="AI1010" s="427"/>
      <c r="AJ1010" s="427"/>
      <c r="AK1010" s="427"/>
      <c r="AL1010" s="428"/>
      <c r="AM1010" s="429"/>
      <c r="AN1010" s="429"/>
      <c r="AO1010" s="430"/>
      <c r="AP1010" s="235"/>
      <c r="AQ1010" s="235"/>
      <c r="AR1010" s="235"/>
      <c r="AS1010" s="235"/>
      <c r="AT1010" s="235"/>
      <c r="AU1010" s="235"/>
      <c r="AV1010" s="235"/>
      <c r="AW1010" s="235"/>
      <c r="AX1010" s="235"/>
    </row>
    <row r="1011" spans="1:50" ht="30" hidden="1" customHeight="1" x14ac:dyDescent="0.15">
      <c r="A1011" s="419">
        <v>9</v>
      </c>
      <c r="B1011" s="419">
        <v>1</v>
      </c>
      <c r="C1011" s="458"/>
      <c r="D1011" s="458"/>
      <c r="E1011" s="458"/>
      <c r="F1011" s="458"/>
      <c r="G1011" s="458"/>
      <c r="H1011" s="458"/>
      <c r="I1011" s="458"/>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6"/>
      <c r="AE1011" s="426"/>
      <c r="AF1011" s="426"/>
      <c r="AG1011" s="426"/>
      <c r="AH1011" s="427"/>
      <c r="AI1011" s="427"/>
      <c r="AJ1011" s="427"/>
      <c r="AK1011" s="427"/>
      <c r="AL1011" s="428"/>
      <c r="AM1011" s="429"/>
      <c r="AN1011" s="429"/>
      <c r="AO1011" s="430"/>
      <c r="AP1011" s="235"/>
      <c r="AQ1011" s="235"/>
      <c r="AR1011" s="235"/>
      <c r="AS1011" s="235"/>
      <c r="AT1011" s="235"/>
      <c r="AU1011" s="235"/>
      <c r="AV1011" s="235"/>
      <c r="AW1011" s="235"/>
      <c r="AX1011" s="235"/>
    </row>
    <row r="1012" spans="1:50" ht="30" hidden="1" customHeight="1" x14ac:dyDescent="0.15">
      <c r="A1012" s="419">
        <v>10</v>
      </c>
      <c r="B1012" s="419">
        <v>1</v>
      </c>
      <c r="C1012" s="458"/>
      <c r="D1012" s="458"/>
      <c r="E1012" s="458"/>
      <c r="F1012" s="458"/>
      <c r="G1012" s="458"/>
      <c r="H1012" s="458"/>
      <c r="I1012" s="458"/>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35"/>
      <c r="AQ1012" s="235"/>
      <c r="AR1012" s="235"/>
      <c r="AS1012" s="235"/>
      <c r="AT1012" s="235"/>
      <c r="AU1012" s="235"/>
      <c r="AV1012" s="235"/>
      <c r="AW1012" s="235"/>
      <c r="AX1012" s="235"/>
    </row>
    <row r="1013" spans="1:50" ht="30" hidden="1" customHeight="1" x14ac:dyDescent="0.15">
      <c r="A1013" s="419">
        <v>11</v>
      </c>
      <c r="B1013" s="419">
        <v>1</v>
      </c>
      <c r="C1013" s="458"/>
      <c r="D1013" s="458"/>
      <c r="E1013" s="458"/>
      <c r="F1013" s="458"/>
      <c r="G1013" s="458"/>
      <c r="H1013" s="458"/>
      <c r="I1013" s="458"/>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35"/>
      <c r="AQ1013" s="235"/>
      <c r="AR1013" s="235"/>
      <c r="AS1013" s="235"/>
      <c r="AT1013" s="235"/>
      <c r="AU1013" s="235"/>
      <c r="AV1013" s="235"/>
      <c r="AW1013" s="235"/>
      <c r="AX1013" s="235"/>
    </row>
    <row r="1014" spans="1:50" ht="30" hidden="1" customHeight="1" x14ac:dyDescent="0.15">
      <c r="A1014" s="419">
        <v>12</v>
      </c>
      <c r="B1014" s="419">
        <v>1</v>
      </c>
      <c r="C1014" s="458"/>
      <c r="D1014" s="458"/>
      <c r="E1014" s="458"/>
      <c r="F1014" s="458"/>
      <c r="G1014" s="458"/>
      <c r="H1014" s="458"/>
      <c r="I1014" s="458"/>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35"/>
      <c r="AQ1014" s="235"/>
      <c r="AR1014" s="235"/>
      <c r="AS1014" s="235"/>
      <c r="AT1014" s="235"/>
      <c r="AU1014" s="235"/>
      <c r="AV1014" s="235"/>
      <c r="AW1014" s="235"/>
      <c r="AX1014" s="235"/>
    </row>
    <row r="1015" spans="1:50" ht="30" hidden="1" customHeight="1" x14ac:dyDescent="0.15">
      <c r="A1015" s="419">
        <v>13</v>
      </c>
      <c r="B1015" s="419">
        <v>1</v>
      </c>
      <c r="C1015" s="458"/>
      <c r="D1015" s="458"/>
      <c r="E1015" s="458"/>
      <c r="F1015" s="458"/>
      <c r="G1015" s="458"/>
      <c r="H1015" s="458"/>
      <c r="I1015" s="458"/>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35"/>
      <c r="AQ1015" s="235"/>
      <c r="AR1015" s="235"/>
      <c r="AS1015" s="235"/>
      <c r="AT1015" s="235"/>
      <c r="AU1015" s="235"/>
      <c r="AV1015" s="235"/>
      <c r="AW1015" s="235"/>
      <c r="AX1015" s="235"/>
    </row>
    <row r="1016" spans="1:50" ht="30" hidden="1" customHeight="1" x14ac:dyDescent="0.15">
      <c r="A1016" s="419">
        <v>14</v>
      </c>
      <c r="B1016" s="419">
        <v>1</v>
      </c>
      <c r="C1016" s="458"/>
      <c r="D1016" s="458"/>
      <c r="E1016" s="458"/>
      <c r="F1016" s="458"/>
      <c r="G1016" s="458"/>
      <c r="H1016" s="458"/>
      <c r="I1016" s="458"/>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35"/>
      <c r="AQ1016" s="235"/>
      <c r="AR1016" s="235"/>
      <c r="AS1016" s="235"/>
      <c r="AT1016" s="235"/>
      <c r="AU1016" s="235"/>
      <c r="AV1016" s="235"/>
      <c r="AW1016" s="235"/>
      <c r="AX1016" s="235"/>
    </row>
    <row r="1017" spans="1:50" ht="30" hidden="1" customHeight="1" x14ac:dyDescent="0.15">
      <c r="A1017" s="419">
        <v>15</v>
      </c>
      <c r="B1017" s="419">
        <v>1</v>
      </c>
      <c r="C1017" s="458"/>
      <c r="D1017" s="458"/>
      <c r="E1017" s="458"/>
      <c r="F1017" s="458"/>
      <c r="G1017" s="458"/>
      <c r="H1017" s="458"/>
      <c r="I1017" s="458"/>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35"/>
      <c r="AQ1017" s="235"/>
      <c r="AR1017" s="235"/>
      <c r="AS1017" s="235"/>
      <c r="AT1017" s="235"/>
      <c r="AU1017" s="235"/>
      <c r="AV1017" s="235"/>
      <c r="AW1017" s="235"/>
      <c r="AX1017" s="235"/>
    </row>
    <row r="1018" spans="1:50" ht="30" hidden="1" customHeight="1" x14ac:dyDescent="0.15">
      <c r="A1018" s="419">
        <v>16</v>
      </c>
      <c r="B1018" s="419">
        <v>1</v>
      </c>
      <c r="C1018" s="458"/>
      <c r="D1018" s="458"/>
      <c r="E1018" s="458"/>
      <c r="F1018" s="458"/>
      <c r="G1018" s="458"/>
      <c r="H1018" s="458"/>
      <c r="I1018" s="458"/>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35"/>
      <c r="AQ1018" s="235"/>
      <c r="AR1018" s="235"/>
      <c r="AS1018" s="235"/>
      <c r="AT1018" s="235"/>
      <c r="AU1018" s="235"/>
      <c r="AV1018" s="235"/>
      <c r="AW1018" s="235"/>
      <c r="AX1018" s="235"/>
    </row>
    <row r="1019" spans="1:50" s="1" customFormat="1" ht="30" hidden="1" customHeight="1" x14ac:dyDescent="0.15">
      <c r="A1019" s="419">
        <v>17</v>
      </c>
      <c r="B1019" s="419">
        <v>1</v>
      </c>
      <c r="C1019" s="458"/>
      <c r="D1019" s="458"/>
      <c r="E1019" s="458"/>
      <c r="F1019" s="458"/>
      <c r="G1019" s="458"/>
      <c r="H1019" s="458"/>
      <c r="I1019" s="458"/>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35"/>
      <c r="AQ1019" s="235"/>
      <c r="AR1019" s="235"/>
      <c r="AS1019" s="235"/>
      <c r="AT1019" s="235"/>
      <c r="AU1019" s="235"/>
      <c r="AV1019" s="235"/>
      <c r="AW1019" s="235"/>
      <c r="AX1019" s="235"/>
    </row>
    <row r="1020" spans="1:50" ht="30" hidden="1" customHeight="1" x14ac:dyDescent="0.15">
      <c r="A1020" s="419">
        <v>18</v>
      </c>
      <c r="B1020" s="419">
        <v>1</v>
      </c>
      <c r="C1020" s="458"/>
      <c r="D1020" s="458"/>
      <c r="E1020" s="458"/>
      <c r="F1020" s="458"/>
      <c r="G1020" s="458"/>
      <c r="H1020" s="458"/>
      <c r="I1020" s="458"/>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35"/>
      <c r="AQ1020" s="235"/>
      <c r="AR1020" s="235"/>
      <c r="AS1020" s="235"/>
      <c r="AT1020" s="235"/>
      <c r="AU1020" s="235"/>
      <c r="AV1020" s="235"/>
      <c r="AW1020" s="235"/>
      <c r="AX1020" s="235"/>
    </row>
    <row r="1021" spans="1:50" ht="30" hidden="1" customHeight="1" x14ac:dyDescent="0.15">
      <c r="A1021" s="419">
        <v>19</v>
      </c>
      <c r="B1021" s="419">
        <v>1</v>
      </c>
      <c r="C1021" s="458"/>
      <c r="D1021" s="458"/>
      <c r="E1021" s="458"/>
      <c r="F1021" s="458"/>
      <c r="G1021" s="458"/>
      <c r="H1021" s="458"/>
      <c r="I1021" s="458"/>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35"/>
      <c r="AQ1021" s="235"/>
      <c r="AR1021" s="235"/>
      <c r="AS1021" s="235"/>
      <c r="AT1021" s="235"/>
      <c r="AU1021" s="235"/>
      <c r="AV1021" s="235"/>
      <c r="AW1021" s="235"/>
      <c r="AX1021" s="235"/>
    </row>
    <row r="1022" spans="1:50" ht="30" hidden="1" customHeight="1" x14ac:dyDescent="0.15">
      <c r="A1022" s="419">
        <v>20</v>
      </c>
      <c r="B1022" s="419">
        <v>1</v>
      </c>
      <c r="C1022" s="458"/>
      <c r="D1022" s="458"/>
      <c r="E1022" s="458"/>
      <c r="F1022" s="458"/>
      <c r="G1022" s="458"/>
      <c r="H1022" s="458"/>
      <c r="I1022" s="458"/>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35"/>
      <c r="AQ1022" s="235"/>
      <c r="AR1022" s="235"/>
      <c r="AS1022" s="235"/>
      <c r="AT1022" s="235"/>
      <c r="AU1022" s="235"/>
      <c r="AV1022" s="235"/>
      <c r="AW1022" s="235"/>
      <c r="AX1022" s="235"/>
    </row>
    <row r="1023" spans="1:50" ht="30" hidden="1" customHeight="1" x14ac:dyDescent="0.15">
      <c r="A1023" s="419">
        <v>21</v>
      </c>
      <c r="B1023" s="419">
        <v>1</v>
      </c>
      <c r="C1023" s="458"/>
      <c r="D1023" s="458"/>
      <c r="E1023" s="458"/>
      <c r="F1023" s="458"/>
      <c r="G1023" s="458"/>
      <c r="H1023" s="458"/>
      <c r="I1023" s="458"/>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35"/>
      <c r="AQ1023" s="235"/>
      <c r="AR1023" s="235"/>
      <c r="AS1023" s="235"/>
      <c r="AT1023" s="235"/>
      <c r="AU1023" s="235"/>
      <c r="AV1023" s="235"/>
      <c r="AW1023" s="235"/>
      <c r="AX1023" s="235"/>
    </row>
    <row r="1024" spans="1:50" ht="30" hidden="1" customHeight="1" x14ac:dyDescent="0.15">
      <c r="A1024" s="419">
        <v>22</v>
      </c>
      <c r="B1024" s="419">
        <v>1</v>
      </c>
      <c r="C1024" s="458"/>
      <c r="D1024" s="458"/>
      <c r="E1024" s="458"/>
      <c r="F1024" s="458"/>
      <c r="G1024" s="458"/>
      <c r="H1024" s="458"/>
      <c r="I1024" s="458"/>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6"/>
      <c r="AE1024" s="426"/>
      <c r="AF1024" s="426"/>
      <c r="AG1024" s="426"/>
      <c r="AH1024" s="427"/>
      <c r="AI1024" s="427"/>
      <c r="AJ1024" s="427"/>
      <c r="AK1024" s="427"/>
      <c r="AL1024" s="428"/>
      <c r="AM1024" s="429"/>
      <c r="AN1024" s="429"/>
      <c r="AO1024" s="430"/>
      <c r="AP1024" s="235"/>
      <c r="AQ1024" s="235"/>
      <c r="AR1024" s="235"/>
      <c r="AS1024" s="235"/>
      <c r="AT1024" s="235"/>
      <c r="AU1024" s="235"/>
      <c r="AV1024" s="235"/>
      <c r="AW1024" s="235"/>
      <c r="AX1024" s="235"/>
    </row>
    <row r="1025" spans="1:50" ht="30" hidden="1" customHeight="1" x14ac:dyDescent="0.15">
      <c r="A1025" s="419">
        <v>23</v>
      </c>
      <c r="B1025" s="419">
        <v>1</v>
      </c>
      <c r="C1025" s="458"/>
      <c r="D1025" s="458"/>
      <c r="E1025" s="458"/>
      <c r="F1025" s="458"/>
      <c r="G1025" s="458"/>
      <c r="H1025" s="458"/>
      <c r="I1025" s="458"/>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6"/>
      <c r="AE1025" s="426"/>
      <c r="AF1025" s="426"/>
      <c r="AG1025" s="426"/>
      <c r="AH1025" s="427"/>
      <c r="AI1025" s="427"/>
      <c r="AJ1025" s="427"/>
      <c r="AK1025" s="427"/>
      <c r="AL1025" s="428"/>
      <c r="AM1025" s="429"/>
      <c r="AN1025" s="429"/>
      <c r="AO1025" s="430"/>
      <c r="AP1025" s="235"/>
      <c r="AQ1025" s="235"/>
      <c r="AR1025" s="235"/>
      <c r="AS1025" s="235"/>
      <c r="AT1025" s="235"/>
      <c r="AU1025" s="235"/>
      <c r="AV1025" s="235"/>
      <c r="AW1025" s="235"/>
      <c r="AX1025" s="235"/>
    </row>
    <row r="1026" spans="1:50" ht="30" hidden="1" customHeight="1" x14ac:dyDescent="0.15">
      <c r="A1026" s="419">
        <v>24</v>
      </c>
      <c r="B1026" s="419">
        <v>1</v>
      </c>
      <c r="C1026" s="458"/>
      <c r="D1026" s="458"/>
      <c r="E1026" s="458"/>
      <c r="F1026" s="458"/>
      <c r="G1026" s="458"/>
      <c r="H1026" s="458"/>
      <c r="I1026" s="458"/>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6"/>
      <c r="AE1026" s="426"/>
      <c r="AF1026" s="426"/>
      <c r="AG1026" s="426"/>
      <c r="AH1026" s="427"/>
      <c r="AI1026" s="427"/>
      <c r="AJ1026" s="427"/>
      <c r="AK1026" s="427"/>
      <c r="AL1026" s="428"/>
      <c r="AM1026" s="429"/>
      <c r="AN1026" s="429"/>
      <c r="AO1026" s="430"/>
      <c r="AP1026" s="235"/>
      <c r="AQ1026" s="235"/>
      <c r="AR1026" s="235"/>
      <c r="AS1026" s="235"/>
      <c r="AT1026" s="235"/>
      <c r="AU1026" s="235"/>
      <c r="AV1026" s="235"/>
      <c r="AW1026" s="235"/>
      <c r="AX1026" s="235"/>
    </row>
    <row r="1027" spans="1:50" ht="30" hidden="1" customHeight="1" x14ac:dyDescent="0.15">
      <c r="A1027" s="419">
        <v>25</v>
      </c>
      <c r="B1027" s="419">
        <v>1</v>
      </c>
      <c r="C1027" s="458"/>
      <c r="D1027" s="458"/>
      <c r="E1027" s="458"/>
      <c r="F1027" s="458"/>
      <c r="G1027" s="458"/>
      <c r="H1027" s="458"/>
      <c r="I1027" s="458"/>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6"/>
      <c r="AE1027" s="426"/>
      <c r="AF1027" s="426"/>
      <c r="AG1027" s="426"/>
      <c r="AH1027" s="427"/>
      <c r="AI1027" s="427"/>
      <c r="AJ1027" s="427"/>
      <c r="AK1027" s="427"/>
      <c r="AL1027" s="428"/>
      <c r="AM1027" s="429"/>
      <c r="AN1027" s="429"/>
      <c r="AO1027" s="430"/>
      <c r="AP1027" s="235"/>
      <c r="AQ1027" s="235"/>
      <c r="AR1027" s="235"/>
      <c r="AS1027" s="235"/>
      <c r="AT1027" s="235"/>
      <c r="AU1027" s="235"/>
      <c r="AV1027" s="235"/>
      <c r="AW1027" s="235"/>
      <c r="AX1027" s="235"/>
    </row>
    <row r="1028" spans="1:50" ht="30" hidden="1" customHeight="1" x14ac:dyDescent="0.15">
      <c r="A1028" s="419">
        <v>26</v>
      </c>
      <c r="B1028" s="419">
        <v>1</v>
      </c>
      <c r="C1028" s="458"/>
      <c r="D1028" s="458"/>
      <c r="E1028" s="458"/>
      <c r="F1028" s="458"/>
      <c r="G1028" s="458"/>
      <c r="H1028" s="458"/>
      <c r="I1028" s="458"/>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6"/>
      <c r="AE1028" s="426"/>
      <c r="AF1028" s="426"/>
      <c r="AG1028" s="426"/>
      <c r="AH1028" s="427"/>
      <c r="AI1028" s="427"/>
      <c r="AJ1028" s="427"/>
      <c r="AK1028" s="427"/>
      <c r="AL1028" s="428"/>
      <c r="AM1028" s="429"/>
      <c r="AN1028" s="429"/>
      <c r="AO1028" s="430"/>
      <c r="AP1028" s="235"/>
      <c r="AQ1028" s="235"/>
      <c r="AR1028" s="235"/>
      <c r="AS1028" s="235"/>
      <c r="AT1028" s="235"/>
      <c r="AU1028" s="235"/>
      <c r="AV1028" s="235"/>
      <c r="AW1028" s="235"/>
      <c r="AX1028" s="235"/>
    </row>
    <row r="1029" spans="1:50" ht="30" hidden="1" customHeight="1" x14ac:dyDescent="0.15">
      <c r="A1029" s="419">
        <v>27</v>
      </c>
      <c r="B1029" s="419">
        <v>1</v>
      </c>
      <c r="C1029" s="458"/>
      <c r="D1029" s="458"/>
      <c r="E1029" s="458"/>
      <c r="F1029" s="458"/>
      <c r="G1029" s="458"/>
      <c r="H1029" s="458"/>
      <c r="I1029" s="458"/>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6"/>
      <c r="AE1029" s="426"/>
      <c r="AF1029" s="426"/>
      <c r="AG1029" s="426"/>
      <c r="AH1029" s="427"/>
      <c r="AI1029" s="427"/>
      <c r="AJ1029" s="427"/>
      <c r="AK1029" s="427"/>
      <c r="AL1029" s="428"/>
      <c r="AM1029" s="429"/>
      <c r="AN1029" s="429"/>
      <c r="AO1029" s="430"/>
      <c r="AP1029" s="235"/>
      <c r="AQ1029" s="235"/>
      <c r="AR1029" s="235"/>
      <c r="AS1029" s="235"/>
      <c r="AT1029" s="235"/>
      <c r="AU1029" s="235"/>
      <c r="AV1029" s="235"/>
      <c r="AW1029" s="235"/>
      <c r="AX1029" s="235"/>
    </row>
    <row r="1030" spans="1:50" ht="30" hidden="1" customHeight="1" x14ac:dyDescent="0.15">
      <c r="A1030" s="419">
        <v>28</v>
      </c>
      <c r="B1030" s="419">
        <v>1</v>
      </c>
      <c r="C1030" s="458"/>
      <c r="D1030" s="458"/>
      <c r="E1030" s="458"/>
      <c r="F1030" s="458"/>
      <c r="G1030" s="458"/>
      <c r="H1030" s="458"/>
      <c r="I1030" s="458"/>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6"/>
      <c r="AE1030" s="426"/>
      <c r="AF1030" s="426"/>
      <c r="AG1030" s="426"/>
      <c r="AH1030" s="427"/>
      <c r="AI1030" s="427"/>
      <c r="AJ1030" s="427"/>
      <c r="AK1030" s="427"/>
      <c r="AL1030" s="428"/>
      <c r="AM1030" s="429"/>
      <c r="AN1030" s="429"/>
      <c r="AO1030" s="430"/>
      <c r="AP1030" s="235"/>
      <c r="AQ1030" s="235"/>
      <c r="AR1030" s="235"/>
      <c r="AS1030" s="235"/>
      <c r="AT1030" s="235"/>
      <c r="AU1030" s="235"/>
      <c r="AV1030" s="235"/>
      <c r="AW1030" s="235"/>
      <c r="AX1030" s="235"/>
    </row>
    <row r="1031" spans="1:50" ht="30" hidden="1" customHeight="1" x14ac:dyDescent="0.15">
      <c r="A1031" s="419">
        <v>29</v>
      </c>
      <c r="B1031" s="419">
        <v>1</v>
      </c>
      <c r="C1031" s="458"/>
      <c r="D1031" s="458"/>
      <c r="E1031" s="458"/>
      <c r="F1031" s="458"/>
      <c r="G1031" s="458"/>
      <c r="H1031" s="458"/>
      <c r="I1031" s="458"/>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35"/>
      <c r="AQ1031" s="235"/>
      <c r="AR1031" s="235"/>
      <c r="AS1031" s="235"/>
      <c r="AT1031" s="235"/>
      <c r="AU1031" s="235"/>
      <c r="AV1031" s="235"/>
      <c r="AW1031" s="235"/>
      <c r="AX1031" s="235"/>
    </row>
    <row r="1032" spans="1:50" ht="30" hidden="1" customHeight="1" x14ac:dyDescent="0.15">
      <c r="A1032" s="419">
        <v>30</v>
      </c>
      <c r="B1032" s="419">
        <v>1</v>
      </c>
      <c r="C1032" s="458"/>
      <c r="D1032" s="458"/>
      <c r="E1032" s="458"/>
      <c r="F1032" s="458"/>
      <c r="G1032" s="458"/>
      <c r="H1032" s="458"/>
      <c r="I1032" s="458"/>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6"/>
      <c r="AE1032" s="426"/>
      <c r="AF1032" s="426"/>
      <c r="AG1032" s="426"/>
      <c r="AH1032" s="427"/>
      <c r="AI1032" s="427"/>
      <c r="AJ1032" s="427"/>
      <c r="AK1032" s="427"/>
      <c r="AL1032" s="428"/>
      <c r="AM1032" s="429"/>
      <c r="AN1032" s="429"/>
      <c r="AO1032" s="430"/>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2"/>
      <c r="B1035" s="462"/>
      <c r="C1035" s="462" t="s">
        <v>70</v>
      </c>
      <c r="D1035" s="462"/>
      <c r="E1035" s="462"/>
      <c r="F1035" s="462"/>
      <c r="G1035" s="462"/>
      <c r="H1035" s="462"/>
      <c r="I1035" s="462"/>
      <c r="J1035" s="239" t="s">
        <v>73</v>
      </c>
      <c r="K1035" s="463"/>
      <c r="L1035" s="463"/>
      <c r="M1035" s="463"/>
      <c r="N1035" s="463"/>
      <c r="O1035" s="463"/>
      <c r="P1035" s="462" t="s">
        <v>19</v>
      </c>
      <c r="Q1035" s="462"/>
      <c r="R1035" s="462"/>
      <c r="S1035" s="462"/>
      <c r="T1035" s="462"/>
      <c r="U1035" s="462"/>
      <c r="V1035" s="462"/>
      <c r="W1035" s="462"/>
      <c r="X1035" s="462"/>
      <c r="Y1035" s="456" t="s">
        <v>306</v>
      </c>
      <c r="Z1035" s="456"/>
      <c r="AA1035" s="456"/>
      <c r="AB1035" s="456"/>
      <c r="AC1035" s="239" t="s">
        <v>262</v>
      </c>
      <c r="AD1035" s="239"/>
      <c r="AE1035" s="239"/>
      <c r="AF1035" s="239"/>
      <c r="AG1035" s="239"/>
      <c r="AH1035" s="456" t="s">
        <v>361</v>
      </c>
      <c r="AI1035" s="462"/>
      <c r="AJ1035" s="462"/>
      <c r="AK1035" s="462"/>
      <c r="AL1035" s="462" t="s">
        <v>18</v>
      </c>
      <c r="AM1035" s="462"/>
      <c r="AN1035" s="462"/>
      <c r="AO1035" s="417"/>
      <c r="AP1035" s="239" t="s">
        <v>309</v>
      </c>
      <c r="AQ1035" s="239"/>
      <c r="AR1035" s="239"/>
      <c r="AS1035" s="239"/>
      <c r="AT1035" s="239"/>
      <c r="AU1035" s="239"/>
      <c r="AV1035" s="239"/>
      <c r="AW1035" s="239"/>
      <c r="AX1035" s="239"/>
    </row>
    <row r="1036" spans="1:50" ht="30" hidden="1" customHeight="1" x14ac:dyDescent="0.15">
      <c r="A1036" s="419">
        <v>1</v>
      </c>
      <c r="B1036" s="419">
        <v>1</v>
      </c>
      <c r="C1036" s="458"/>
      <c r="D1036" s="458"/>
      <c r="E1036" s="458"/>
      <c r="F1036" s="458"/>
      <c r="G1036" s="458"/>
      <c r="H1036" s="458"/>
      <c r="I1036" s="458"/>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59"/>
      <c r="AD1036" s="460"/>
      <c r="AE1036" s="460"/>
      <c r="AF1036" s="460"/>
      <c r="AG1036" s="460"/>
      <c r="AH1036" s="461"/>
      <c r="AI1036" s="461"/>
      <c r="AJ1036" s="461"/>
      <c r="AK1036" s="461"/>
      <c r="AL1036" s="428"/>
      <c r="AM1036" s="429"/>
      <c r="AN1036" s="429"/>
      <c r="AO1036" s="430"/>
      <c r="AP1036" s="235"/>
      <c r="AQ1036" s="235"/>
      <c r="AR1036" s="235"/>
      <c r="AS1036" s="235"/>
      <c r="AT1036" s="235"/>
      <c r="AU1036" s="235"/>
      <c r="AV1036" s="235"/>
      <c r="AW1036" s="235"/>
      <c r="AX1036" s="235"/>
    </row>
    <row r="1037" spans="1:50" ht="30" hidden="1" customHeight="1" x14ac:dyDescent="0.15">
      <c r="A1037" s="419">
        <v>2</v>
      </c>
      <c r="B1037" s="419">
        <v>1</v>
      </c>
      <c r="C1037" s="458"/>
      <c r="D1037" s="458"/>
      <c r="E1037" s="458"/>
      <c r="F1037" s="458"/>
      <c r="G1037" s="458"/>
      <c r="H1037" s="458"/>
      <c r="I1037" s="458"/>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59"/>
      <c r="AD1037" s="459"/>
      <c r="AE1037" s="459"/>
      <c r="AF1037" s="459"/>
      <c r="AG1037" s="459"/>
      <c r="AH1037" s="461"/>
      <c r="AI1037" s="461"/>
      <c r="AJ1037" s="461"/>
      <c r="AK1037" s="461"/>
      <c r="AL1037" s="428"/>
      <c r="AM1037" s="429"/>
      <c r="AN1037" s="429"/>
      <c r="AO1037" s="430"/>
      <c r="AP1037" s="235"/>
      <c r="AQ1037" s="235"/>
      <c r="AR1037" s="235"/>
      <c r="AS1037" s="235"/>
      <c r="AT1037" s="235"/>
      <c r="AU1037" s="235"/>
      <c r="AV1037" s="235"/>
      <c r="AW1037" s="235"/>
      <c r="AX1037" s="235"/>
    </row>
    <row r="1038" spans="1:50" ht="30" hidden="1" customHeight="1" x14ac:dyDescent="0.15">
      <c r="A1038" s="419">
        <v>3</v>
      </c>
      <c r="B1038" s="419">
        <v>1</v>
      </c>
      <c r="C1038" s="458"/>
      <c r="D1038" s="458"/>
      <c r="E1038" s="458"/>
      <c r="F1038" s="458"/>
      <c r="G1038" s="458"/>
      <c r="H1038" s="458"/>
      <c r="I1038" s="458"/>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59"/>
      <c r="AD1038" s="459"/>
      <c r="AE1038" s="459"/>
      <c r="AF1038" s="459"/>
      <c r="AG1038" s="459"/>
      <c r="AH1038" s="427"/>
      <c r="AI1038" s="427"/>
      <c r="AJ1038" s="427"/>
      <c r="AK1038" s="427"/>
      <c r="AL1038" s="428"/>
      <c r="AM1038" s="429"/>
      <c r="AN1038" s="429"/>
      <c r="AO1038" s="430"/>
      <c r="AP1038" s="235"/>
      <c r="AQ1038" s="235"/>
      <c r="AR1038" s="235"/>
      <c r="AS1038" s="235"/>
      <c r="AT1038" s="235"/>
      <c r="AU1038" s="235"/>
      <c r="AV1038" s="235"/>
      <c r="AW1038" s="235"/>
      <c r="AX1038" s="235"/>
    </row>
    <row r="1039" spans="1:50" ht="30" hidden="1" customHeight="1" x14ac:dyDescent="0.15">
      <c r="A1039" s="419">
        <v>4</v>
      </c>
      <c r="B1039" s="419">
        <v>1</v>
      </c>
      <c r="C1039" s="458"/>
      <c r="D1039" s="458"/>
      <c r="E1039" s="458"/>
      <c r="F1039" s="458"/>
      <c r="G1039" s="458"/>
      <c r="H1039" s="458"/>
      <c r="I1039" s="458"/>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59"/>
      <c r="AD1039" s="459"/>
      <c r="AE1039" s="459"/>
      <c r="AF1039" s="459"/>
      <c r="AG1039" s="459"/>
      <c r="AH1039" s="427"/>
      <c r="AI1039" s="427"/>
      <c r="AJ1039" s="427"/>
      <c r="AK1039" s="427"/>
      <c r="AL1039" s="428"/>
      <c r="AM1039" s="429"/>
      <c r="AN1039" s="429"/>
      <c r="AO1039" s="430"/>
      <c r="AP1039" s="235"/>
      <c r="AQ1039" s="235"/>
      <c r="AR1039" s="235"/>
      <c r="AS1039" s="235"/>
      <c r="AT1039" s="235"/>
      <c r="AU1039" s="235"/>
      <c r="AV1039" s="235"/>
      <c r="AW1039" s="235"/>
      <c r="AX1039" s="235"/>
    </row>
    <row r="1040" spans="1:50" ht="30" hidden="1" customHeight="1" x14ac:dyDescent="0.15">
      <c r="A1040" s="419">
        <v>5</v>
      </c>
      <c r="B1040" s="419">
        <v>1</v>
      </c>
      <c r="C1040" s="458"/>
      <c r="D1040" s="458"/>
      <c r="E1040" s="458"/>
      <c r="F1040" s="458"/>
      <c r="G1040" s="458"/>
      <c r="H1040" s="458"/>
      <c r="I1040" s="458"/>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426"/>
      <c r="AD1040" s="426"/>
      <c r="AE1040" s="426"/>
      <c r="AF1040" s="426"/>
      <c r="AG1040" s="426"/>
      <c r="AH1040" s="427"/>
      <c r="AI1040" s="427"/>
      <c r="AJ1040" s="427"/>
      <c r="AK1040" s="427"/>
      <c r="AL1040" s="428"/>
      <c r="AM1040" s="429"/>
      <c r="AN1040" s="429"/>
      <c r="AO1040" s="430"/>
      <c r="AP1040" s="235"/>
      <c r="AQ1040" s="235"/>
      <c r="AR1040" s="235"/>
      <c r="AS1040" s="235"/>
      <c r="AT1040" s="235"/>
      <c r="AU1040" s="235"/>
      <c r="AV1040" s="235"/>
      <c r="AW1040" s="235"/>
      <c r="AX1040" s="235"/>
    </row>
    <row r="1041" spans="1:50" ht="30" hidden="1" customHeight="1" x14ac:dyDescent="0.15">
      <c r="A1041" s="419">
        <v>6</v>
      </c>
      <c r="B1041" s="419">
        <v>1</v>
      </c>
      <c r="C1041" s="458"/>
      <c r="D1041" s="458"/>
      <c r="E1041" s="458"/>
      <c r="F1041" s="458"/>
      <c r="G1041" s="458"/>
      <c r="H1041" s="458"/>
      <c r="I1041" s="458"/>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426"/>
      <c r="AD1041" s="426"/>
      <c r="AE1041" s="426"/>
      <c r="AF1041" s="426"/>
      <c r="AG1041" s="426"/>
      <c r="AH1041" s="427"/>
      <c r="AI1041" s="427"/>
      <c r="AJ1041" s="427"/>
      <c r="AK1041" s="427"/>
      <c r="AL1041" s="428"/>
      <c r="AM1041" s="429"/>
      <c r="AN1041" s="429"/>
      <c r="AO1041" s="430"/>
      <c r="AP1041" s="235"/>
      <c r="AQ1041" s="235"/>
      <c r="AR1041" s="235"/>
      <c r="AS1041" s="235"/>
      <c r="AT1041" s="235"/>
      <c r="AU1041" s="235"/>
      <c r="AV1041" s="235"/>
      <c r="AW1041" s="235"/>
      <c r="AX1041" s="235"/>
    </row>
    <row r="1042" spans="1:50" ht="30" hidden="1" customHeight="1" x14ac:dyDescent="0.15">
      <c r="A1042" s="419">
        <v>7</v>
      </c>
      <c r="B1042" s="419">
        <v>1</v>
      </c>
      <c r="C1042" s="458"/>
      <c r="D1042" s="458"/>
      <c r="E1042" s="458"/>
      <c r="F1042" s="458"/>
      <c r="G1042" s="458"/>
      <c r="H1042" s="458"/>
      <c r="I1042" s="458"/>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426"/>
      <c r="AD1042" s="426"/>
      <c r="AE1042" s="426"/>
      <c r="AF1042" s="426"/>
      <c r="AG1042" s="426"/>
      <c r="AH1042" s="427"/>
      <c r="AI1042" s="427"/>
      <c r="AJ1042" s="427"/>
      <c r="AK1042" s="427"/>
      <c r="AL1042" s="428"/>
      <c r="AM1042" s="429"/>
      <c r="AN1042" s="429"/>
      <c r="AO1042" s="430"/>
      <c r="AP1042" s="235"/>
      <c r="AQ1042" s="235"/>
      <c r="AR1042" s="235"/>
      <c r="AS1042" s="235"/>
      <c r="AT1042" s="235"/>
      <c r="AU1042" s="235"/>
      <c r="AV1042" s="235"/>
      <c r="AW1042" s="235"/>
      <c r="AX1042" s="235"/>
    </row>
    <row r="1043" spans="1:50" ht="30" hidden="1" customHeight="1" x14ac:dyDescent="0.15">
      <c r="A1043" s="419">
        <v>8</v>
      </c>
      <c r="B1043" s="419">
        <v>1</v>
      </c>
      <c r="C1043" s="458"/>
      <c r="D1043" s="458"/>
      <c r="E1043" s="458"/>
      <c r="F1043" s="458"/>
      <c r="G1043" s="458"/>
      <c r="H1043" s="458"/>
      <c r="I1043" s="458"/>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6"/>
      <c r="AE1043" s="426"/>
      <c r="AF1043" s="426"/>
      <c r="AG1043" s="426"/>
      <c r="AH1043" s="427"/>
      <c r="AI1043" s="427"/>
      <c r="AJ1043" s="427"/>
      <c r="AK1043" s="427"/>
      <c r="AL1043" s="428"/>
      <c r="AM1043" s="429"/>
      <c r="AN1043" s="429"/>
      <c r="AO1043" s="430"/>
      <c r="AP1043" s="235"/>
      <c r="AQ1043" s="235"/>
      <c r="AR1043" s="235"/>
      <c r="AS1043" s="235"/>
      <c r="AT1043" s="235"/>
      <c r="AU1043" s="235"/>
      <c r="AV1043" s="235"/>
      <c r="AW1043" s="235"/>
      <c r="AX1043" s="235"/>
    </row>
    <row r="1044" spans="1:50" ht="30" hidden="1" customHeight="1" x14ac:dyDescent="0.15">
      <c r="A1044" s="419">
        <v>9</v>
      </c>
      <c r="B1044" s="419">
        <v>1</v>
      </c>
      <c r="C1044" s="458"/>
      <c r="D1044" s="458"/>
      <c r="E1044" s="458"/>
      <c r="F1044" s="458"/>
      <c r="G1044" s="458"/>
      <c r="H1044" s="458"/>
      <c r="I1044" s="458"/>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6"/>
      <c r="AE1044" s="426"/>
      <c r="AF1044" s="426"/>
      <c r="AG1044" s="426"/>
      <c r="AH1044" s="427"/>
      <c r="AI1044" s="427"/>
      <c r="AJ1044" s="427"/>
      <c r="AK1044" s="427"/>
      <c r="AL1044" s="428"/>
      <c r="AM1044" s="429"/>
      <c r="AN1044" s="429"/>
      <c r="AO1044" s="430"/>
      <c r="AP1044" s="235"/>
      <c r="AQ1044" s="235"/>
      <c r="AR1044" s="235"/>
      <c r="AS1044" s="235"/>
      <c r="AT1044" s="235"/>
      <c r="AU1044" s="235"/>
      <c r="AV1044" s="235"/>
      <c r="AW1044" s="235"/>
      <c r="AX1044" s="235"/>
    </row>
    <row r="1045" spans="1:50" ht="30" hidden="1" customHeight="1" x14ac:dyDescent="0.15">
      <c r="A1045" s="419">
        <v>10</v>
      </c>
      <c r="B1045" s="419">
        <v>1</v>
      </c>
      <c r="C1045" s="458"/>
      <c r="D1045" s="458"/>
      <c r="E1045" s="458"/>
      <c r="F1045" s="458"/>
      <c r="G1045" s="458"/>
      <c r="H1045" s="458"/>
      <c r="I1045" s="458"/>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35"/>
      <c r="AQ1045" s="235"/>
      <c r="AR1045" s="235"/>
      <c r="AS1045" s="235"/>
      <c r="AT1045" s="235"/>
      <c r="AU1045" s="235"/>
      <c r="AV1045" s="235"/>
      <c r="AW1045" s="235"/>
      <c r="AX1045" s="235"/>
    </row>
    <row r="1046" spans="1:50" ht="30" hidden="1" customHeight="1" x14ac:dyDescent="0.15">
      <c r="A1046" s="419">
        <v>11</v>
      </c>
      <c r="B1046" s="419">
        <v>1</v>
      </c>
      <c r="C1046" s="458"/>
      <c r="D1046" s="458"/>
      <c r="E1046" s="458"/>
      <c r="F1046" s="458"/>
      <c r="G1046" s="458"/>
      <c r="H1046" s="458"/>
      <c r="I1046" s="458"/>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35"/>
      <c r="AQ1046" s="235"/>
      <c r="AR1046" s="235"/>
      <c r="AS1046" s="235"/>
      <c r="AT1046" s="235"/>
      <c r="AU1046" s="235"/>
      <c r="AV1046" s="235"/>
      <c r="AW1046" s="235"/>
      <c r="AX1046" s="235"/>
    </row>
    <row r="1047" spans="1:50" ht="30" hidden="1" customHeight="1" x14ac:dyDescent="0.15">
      <c r="A1047" s="419">
        <v>12</v>
      </c>
      <c r="B1047" s="419">
        <v>1</v>
      </c>
      <c r="C1047" s="458"/>
      <c r="D1047" s="458"/>
      <c r="E1047" s="458"/>
      <c r="F1047" s="458"/>
      <c r="G1047" s="458"/>
      <c r="H1047" s="458"/>
      <c r="I1047" s="458"/>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35"/>
      <c r="AQ1047" s="235"/>
      <c r="AR1047" s="235"/>
      <c r="AS1047" s="235"/>
      <c r="AT1047" s="235"/>
      <c r="AU1047" s="235"/>
      <c r="AV1047" s="235"/>
      <c r="AW1047" s="235"/>
      <c r="AX1047" s="235"/>
    </row>
    <row r="1048" spans="1:50" ht="30" hidden="1" customHeight="1" x14ac:dyDescent="0.15">
      <c r="A1048" s="419">
        <v>13</v>
      </c>
      <c r="B1048" s="419">
        <v>1</v>
      </c>
      <c r="C1048" s="458"/>
      <c r="D1048" s="458"/>
      <c r="E1048" s="458"/>
      <c r="F1048" s="458"/>
      <c r="G1048" s="458"/>
      <c r="H1048" s="458"/>
      <c r="I1048" s="458"/>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35"/>
      <c r="AQ1048" s="235"/>
      <c r="AR1048" s="235"/>
      <c r="AS1048" s="235"/>
      <c r="AT1048" s="235"/>
      <c r="AU1048" s="235"/>
      <c r="AV1048" s="235"/>
      <c r="AW1048" s="235"/>
      <c r="AX1048" s="235"/>
    </row>
    <row r="1049" spans="1:50" ht="30" hidden="1" customHeight="1" x14ac:dyDescent="0.15">
      <c r="A1049" s="419">
        <v>14</v>
      </c>
      <c r="B1049" s="419">
        <v>1</v>
      </c>
      <c r="C1049" s="458"/>
      <c r="D1049" s="458"/>
      <c r="E1049" s="458"/>
      <c r="F1049" s="458"/>
      <c r="G1049" s="458"/>
      <c r="H1049" s="458"/>
      <c r="I1049" s="458"/>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35"/>
      <c r="AQ1049" s="235"/>
      <c r="AR1049" s="235"/>
      <c r="AS1049" s="235"/>
      <c r="AT1049" s="235"/>
      <c r="AU1049" s="235"/>
      <c r="AV1049" s="235"/>
      <c r="AW1049" s="235"/>
      <c r="AX1049" s="235"/>
    </row>
    <row r="1050" spans="1:50" ht="30" hidden="1" customHeight="1" x14ac:dyDescent="0.15">
      <c r="A1050" s="419">
        <v>15</v>
      </c>
      <c r="B1050" s="419">
        <v>1</v>
      </c>
      <c r="C1050" s="458"/>
      <c r="D1050" s="458"/>
      <c r="E1050" s="458"/>
      <c r="F1050" s="458"/>
      <c r="G1050" s="458"/>
      <c r="H1050" s="458"/>
      <c r="I1050" s="458"/>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35"/>
      <c r="AQ1050" s="235"/>
      <c r="AR1050" s="235"/>
      <c r="AS1050" s="235"/>
      <c r="AT1050" s="235"/>
      <c r="AU1050" s="235"/>
      <c r="AV1050" s="235"/>
      <c r="AW1050" s="235"/>
      <c r="AX1050" s="235"/>
    </row>
    <row r="1051" spans="1:50" ht="30" hidden="1" customHeight="1" x14ac:dyDescent="0.15">
      <c r="A1051" s="419">
        <v>16</v>
      </c>
      <c r="B1051" s="419">
        <v>1</v>
      </c>
      <c r="C1051" s="458"/>
      <c r="D1051" s="458"/>
      <c r="E1051" s="458"/>
      <c r="F1051" s="458"/>
      <c r="G1051" s="458"/>
      <c r="H1051" s="458"/>
      <c r="I1051" s="458"/>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35"/>
      <c r="AQ1051" s="235"/>
      <c r="AR1051" s="235"/>
      <c r="AS1051" s="235"/>
      <c r="AT1051" s="235"/>
      <c r="AU1051" s="235"/>
      <c r="AV1051" s="235"/>
      <c r="AW1051" s="235"/>
      <c r="AX1051" s="235"/>
    </row>
    <row r="1052" spans="1:50" s="1" customFormat="1" ht="30" hidden="1" customHeight="1" x14ac:dyDescent="0.15">
      <c r="A1052" s="419">
        <v>17</v>
      </c>
      <c r="B1052" s="419">
        <v>1</v>
      </c>
      <c r="C1052" s="458"/>
      <c r="D1052" s="458"/>
      <c r="E1052" s="458"/>
      <c r="F1052" s="458"/>
      <c r="G1052" s="458"/>
      <c r="H1052" s="458"/>
      <c r="I1052" s="458"/>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35"/>
      <c r="AQ1052" s="235"/>
      <c r="AR1052" s="235"/>
      <c r="AS1052" s="235"/>
      <c r="AT1052" s="235"/>
      <c r="AU1052" s="235"/>
      <c r="AV1052" s="235"/>
      <c r="AW1052" s="235"/>
      <c r="AX1052" s="235"/>
    </row>
    <row r="1053" spans="1:50" ht="30" hidden="1" customHeight="1" x14ac:dyDescent="0.15">
      <c r="A1053" s="419">
        <v>18</v>
      </c>
      <c r="B1053" s="419">
        <v>1</v>
      </c>
      <c r="C1053" s="458"/>
      <c r="D1053" s="458"/>
      <c r="E1053" s="458"/>
      <c r="F1053" s="458"/>
      <c r="G1053" s="458"/>
      <c r="H1053" s="458"/>
      <c r="I1053" s="458"/>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35"/>
      <c r="AQ1053" s="235"/>
      <c r="AR1053" s="235"/>
      <c r="AS1053" s="235"/>
      <c r="AT1053" s="235"/>
      <c r="AU1053" s="235"/>
      <c r="AV1053" s="235"/>
      <c r="AW1053" s="235"/>
      <c r="AX1053" s="235"/>
    </row>
    <row r="1054" spans="1:50" ht="30" hidden="1" customHeight="1" x14ac:dyDescent="0.15">
      <c r="A1054" s="419">
        <v>19</v>
      </c>
      <c r="B1054" s="419">
        <v>1</v>
      </c>
      <c r="C1054" s="458"/>
      <c r="D1054" s="458"/>
      <c r="E1054" s="458"/>
      <c r="F1054" s="458"/>
      <c r="G1054" s="458"/>
      <c r="H1054" s="458"/>
      <c r="I1054" s="458"/>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35"/>
      <c r="AQ1054" s="235"/>
      <c r="AR1054" s="235"/>
      <c r="AS1054" s="235"/>
      <c r="AT1054" s="235"/>
      <c r="AU1054" s="235"/>
      <c r="AV1054" s="235"/>
      <c r="AW1054" s="235"/>
      <c r="AX1054" s="235"/>
    </row>
    <row r="1055" spans="1:50" ht="30" hidden="1" customHeight="1" x14ac:dyDescent="0.15">
      <c r="A1055" s="419">
        <v>20</v>
      </c>
      <c r="B1055" s="419">
        <v>1</v>
      </c>
      <c r="C1055" s="458"/>
      <c r="D1055" s="458"/>
      <c r="E1055" s="458"/>
      <c r="F1055" s="458"/>
      <c r="G1055" s="458"/>
      <c r="H1055" s="458"/>
      <c r="I1055" s="458"/>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35"/>
      <c r="AQ1055" s="235"/>
      <c r="AR1055" s="235"/>
      <c r="AS1055" s="235"/>
      <c r="AT1055" s="235"/>
      <c r="AU1055" s="235"/>
      <c r="AV1055" s="235"/>
      <c r="AW1055" s="235"/>
      <c r="AX1055" s="235"/>
    </row>
    <row r="1056" spans="1:50" ht="30" hidden="1" customHeight="1" x14ac:dyDescent="0.15">
      <c r="A1056" s="419">
        <v>21</v>
      </c>
      <c r="B1056" s="419">
        <v>1</v>
      </c>
      <c r="C1056" s="458"/>
      <c r="D1056" s="458"/>
      <c r="E1056" s="458"/>
      <c r="F1056" s="458"/>
      <c r="G1056" s="458"/>
      <c r="H1056" s="458"/>
      <c r="I1056" s="458"/>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35"/>
      <c r="AQ1056" s="235"/>
      <c r="AR1056" s="235"/>
      <c r="AS1056" s="235"/>
      <c r="AT1056" s="235"/>
      <c r="AU1056" s="235"/>
      <c r="AV1056" s="235"/>
      <c r="AW1056" s="235"/>
      <c r="AX1056" s="235"/>
    </row>
    <row r="1057" spans="1:50" ht="30" hidden="1" customHeight="1" x14ac:dyDescent="0.15">
      <c r="A1057" s="419">
        <v>22</v>
      </c>
      <c r="B1057" s="419">
        <v>1</v>
      </c>
      <c r="C1057" s="458"/>
      <c r="D1057" s="458"/>
      <c r="E1057" s="458"/>
      <c r="F1057" s="458"/>
      <c r="G1057" s="458"/>
      <c r="H1057" s="458"/>
      <c r="I1057" s="458"/>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6"/>
      <c r="AE1057" s="426"/>
      <c r="AF1057" s="426"/>
      <c r="AG1057" s="426"/>
      <c r="AH1057" s="427"/>
      <c r="AI1057" s="427"/>
      <c r="AJ1057" s="427"/>
      <c r="AK1057" s="427"/>
      <c r="AL1057" s="428"/>
      <c r="AM1057" s="429"/>
      <c r="AN1057" s="429"/>
      <c r="AO1057" s="430"/>
      <c r="AP1057" s="235"/>
      <c r="AQ1057" s="235"/>
      <c r="AR1057" s="235"/>
      <c r="AS1057" s="235"/>
      <c r="AT1057" s="235"/>
      <c r="AU1057" s="235"/>
      <c r="AV1057" s="235"/>
      <c r="AW1057" s="235"/>
      <c r="AX1057" s="235"/>
    </row>
    <row r="1058" spans="1:50" ht="30" hidden="1" customHeight="1" x14ac:dyDescent="0.15">
      <c r="A1058" s="419">
        <v>23</v>
      </c>
      <c r="B1058" s="419">
        <v>1</v>
      </c>
      <c r="C1058" s="458"/>
      <c r="D1058" s="458"/>
      <c r="E1058" s="458"/>
      <c r="F1058" s="458"/>
      <c r="G1058" s="458"/>
      <c r="H1058" s="458"/>
      <c r="I1058" s="458"/>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6"/>
      <c r="AE1058" s="426"/>
      <c r="AF1058" s="426"/>
      <c r="AG1058" s="426"/>
      <c r="AH1058" s="427"/>
      <c r="AI1058" s="427"/>
      <c r="AJ1058" s="427"/>
      <c r="AK1058" s="427"/>
      <c r="AL1058" s="428"/>
      <c r="AM1058" s="429"/>
      <c r="AN1058" s="429"/>
      <c r="AO1058" s="430"/>
      <c r="AP1058" s="235"/>
      <c r="AQ1058" s="235"/>
      <c r="AR1058" s="235"/>
      <c r="AS1058" s="235"/>
      <c r="AT1058" s="235"/>
      <c r="AU1058" s="235"/>
      <c r="AV1058" s="235"/>
      <c r="AW1058" s="235"/>
      <c r="AX1058" s="235"/>
    </row>
    <row r="1059" spans="1:50" ht="30" hidden="1" customHeight="1" x14ac:dyDescent="0.15">
      <c r="A1059" s="419">
        <v>24</v>
      </c>
      <c r="B1059" s="419">
        <v>1</v>
      </c>
      <c r="C1059" s="458"/>
      <c r="D1059" s="458"/>
      <c r="E1059" s="458"/>
      <c r="F1059" s="458"/>
      <c r="G1059" s="458"/>
      <c r="H1059" s="458"/>
      <c r="I1059" s="458"/>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6"/>
      <c r="AE1059" s="426"/>
      <c r="AF1059" s="426"/>
      <c r="AG1059" s="426"/>
      <c r="AH1059" s="427"/>
      <c r="AI1059" s="427"/>
      <c r="AJ1059" s="427"/>
      <c r="AK1059" s="427"/>
      <c r="AL1059" s="428"/>
      <c r="AM1059" s="429"/>
      <c r="AN1059" s="429"/>
      <c r="AO1059" s="430"/>
      <c r="AP1059" s="235"/>
      <c r="AQ1059" s="235"/>
      <c r="AR1059" s="235"/>
      <c r="AS1059" s="235"/>
      <c r="AT1059" s="235"/>
      <c r="AU1059" s="235"/>
      <c r="AV1059" s="235"/>
      <c r="AW1059" s="235"/>
      <c r="AX1059" s="235"/>
    </row>
    <row r="1060" spans="1:50" ht="30" hidden="1" customHeight="1" x14ac:dyDescent="0.15">
      <c r="A1060" s="419">
        <v>25</v>
      </c>
      <c r="B1060" s="419">
        <v>1</v>
      </c>
      <c r="C1060" s="458"/>
      <c r="D1060" s="458"/>
      <c r="E1060" s="458"/>
      <c r="F1060" s="458"/>
      <c r="G1060" s="458"/>
      <c r="H1060" s="458"/>
      <c r="I1060" s="458"/>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6"/>
      <c r="AE1060" s="426"/>
      <c r="AF1060" s="426"/>
      <c r="AG1060" s="426"/>
      <c r="AH1060" s="427"/>
      <c r="AI1060" s="427"/>
      <c r="AJ1060" s="427"/>
      <c r="AK1060" s="427"/>
      <c r="AL1060" s="428"/>
      <c r="AM1060" s="429"/>
      <c r="AN1060" s="429"/>
      <c r="AO1060" s="430"/>
      <c r="AP1060" s="235"/>
      <c r="AQ1060" s="235"/>
      <c r="AR1060" s="235"/>
      <c r="AS1060" s="235"/>
      <c r="AT1060" s="235"/>
      <c r="AU1060" s="235"/>
      <c r="AV1060" s="235"/>
      <c r="AW1060" s="235"/>
      <c r="AX1060" s="235"/>
    </row>
    <row r="1061" spans="1:50" ht="30" hidden="1" customHeight="1" x14ac:dyDescent="0.15">
      <c r="A1061" s="419">
        <v>26</v>
      </c>
      <c r="B1061" s="419">
        <v>1</v>
      </c>
      <c r="C1061" s="458"/>
      <c r="D1061" s="458"/>
      <c r="E1061" s="458"/>
      <c r="F1061" s="458"/>
      <c r="G1061" s="458"/>
      <c r="H1061" s="458"/>
      <c r="I1061" s="458"/>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6"/>
      <c r="AE1061" s="426"/>
      <c r="AF1061" s="426"/>
      <c r="AG1061" s="426"/>
      <c r="AH1061" s="427"/>
      <c r="AI1061" s="427"/>
      <c r="AJ1061" s="427"/>
      <c r="AK1061" s="427"/>
      <c r="AL1061" s="428"/>
      <c r="AM1061" s="429"/>
      <c r="AN1061" s="429"/>
      <c r="AO1061" s="430"/>
      <c r="AP1061" s="235"/>
      <c r="AQ1061" s="235"/>
      <c r="AR1061" s="235"/>
      <c r="AS1061" s="235"/>
      <c r="AT1061" s="235"/>
      <c r="AU1061" s="235"/>
      <c r="AV1061" s="235"/>
      <c r="AW1061" s="235"/>
      <c r="AX1061" s="235"/>
    </row>
    <row r="1062" spans="1:50" ht="30" hidden="1" customHeight="1" x14ac:dyDescent="0.15">
      <c r="A1062" s="419">
        <v>27</v>
      </c>
      <c r="B1062" s="419">
        <v>1</v>
      </c>
      <c r="C1062" s="458"/>
      <c r="D1062" s="458"/>
      <c r="E1062" s="458"/>
      <c r="F1062" s="458"/>
      <c r="G1062" s="458"/>
      <c r="H1062" s="458"/>
      <c r="I1062" s="458"/>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35"/>
      <c r="AQ1062" s="235"/>
      <c r="AR1062" s="235"/>
      <c r="AS1062" s="235"/>
      <c r="AT1062" s="235"/>
      <c r="AU1062" s="235"/>
      <c r="AV1062" s="235"/>
      <c r="AW1062" s="235"/>
      <c r="AX1062" s="235"/>
    </row>
    <row r="1063" spans="1:50" ht="30" hidden="1" customHeight="1" x14ac:dyDescent="0.15">
      <c r="A1063" s="419">
        <v>28</v>
      </c>
      <c r="B1063" s="419">
        <v>1</v>
      </c>
      <c r="C1063" s="458"/>
      <c r="D1063" s="458"/>
      <c r="E1063" s="458"/>
      <c r="F1063" s="458"/>
      <c r="G1063" s="458"/>
      <c r="H1063" s="458"/>
      <c r="I1063" s="458"/>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35"/>
      <c r="AQ1063" s="235"/>
      <c r="AR1063" s="235"/>
      <c r="AS1063" s="235"/>
      <c r="AT1063" s="235"/>
      <c r="AU1063" s="235"/>
      <c r="AV1063" s="235"/>
      <c r="AW1063" s="235"/>
      <c r="AX1063" s="235"/>
    </row>
    <row r="1064" spans="1:50" ht="30" hidden="1" customHeight="1" x14ac:dyDescent="0.15">
      <c r="A1064" s="419">
        <v>29</v>
      </c>
      <c r="B1064" s="419">
        <v>1</v>
      </c>
      <c r="C1064" s="458"/>
      <c r="D1064" s="458"/>
      <c r="E1064" s="458"/>
      <c r="F1064" s="458"/>
      <c r="G1064" s="458"/>
      <c r="H1064" s="458"/>
      <c r="I1064" s="458"/>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35"/>
      <c r="AQ1064" s="235"/>
      <c r="AR1064" s="235"/>
      <c r="AS1064" s="235"/>
      <c r="AT1064" s="235"/>
      <c r="AU1064" s="235"/>
      <c r="AV1064" s="235"/>
      <c r="AW1064" s="235"/>
      <c r="AX1064" s="235"/>
    </row>
    <row r="1065" spans="1:50" ht="30" hidden="1" customHeight="1" x14ac:dyDescent="0.15">
      <c r="A1065" s="419">
        <v>30</v>
      </c>
      <c r="B1065" s="419">
        <v>1</v>
      </c>
      <c r="C1065" s="458"/>
      <c r="D1065" s="458"/>
      <c r="E1065" s="458"/>
      <c r="F1065" s="458"/>
      <c r="G1065" s="458"/>
      <c r="H1065" s="458"/>
      <c r="I1065" s="458"/>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6"/>
      <c r="AE1065" s="426"/>
      <c r="AF1065" s="426"/>
      <c r="AG1065" s="426"/>
      <c r="AH1065" s="427"/>
      <c r="AI1065" s="427"/>
      <c r="AJ1065" s="427"/>
      <c r="AK1065" s="427"/>
      <c r="AL1065" s="428"/>
      <c r="AM1065" s="429"/>
      <c r="AN1065" s="429"/>
      <c r="AO1065" s="430"/>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2"/>
      <c r="B1068" s="462"/>
      <c r="C1068" s="462" t="s">
        <v>70</v>
      </c>
      <c r="D1068" s="462"/>
      <c r="E1068" s="462"/>
      <c r="F1068" s="462"/>
      <c r="G1068" s="462"/>
      <c r="H1068" s="462"/>
      <c r="I1068" s="462"/>
      <c r="J1068" s="239" t="s">
        <v>73</v>
      </c>
      <c r="K1068" s="463"/>
      <c r="L1068" s="463"/>
      <c r="M1068" s="463"/>
      <c r="N1068" s="463"/>
      <c r="O1068" s="463"/>
      <c r="P1068" s="462" t="s">
        <v>19</v>
      </c>
      <c r="Q1068" s="462"/>
      <c r="R1068" s="462"/>
      <c r="S1068" s="462"/>
      <c r="T1068" s="462"/>
      <c r="U1068" s="462"/>
      <c r="V1068" s="462"/>
      <c r="W1068" s="462"/>
      <c r="X1068" s="462"/>
      <c r="Y1068" s="456" t="s">
        <v>306</v>
      </c>
      <c r="Z1068" s="456"/>
      <c r="AA1068" s="456"/>
      <c r="AB1068" s="456"/>
      <c r="AC1068" s="239" t="s">
        <v>262</v>
      </c>
      <c r="AD1068" s="239"/>
      <c r="AE1068" s="239"/>
      <c r="AF1068" s="239"/>
      <c r="AG1068" s="239"/>
      <c r="AH1068" s="456" t="s">
        <v>361</v>
      </c>
      <c r="AI1068" s="462"/>
      <c r="AJ1068" s="462"/>
      <c r="AK1068" s="462"/>
      <c r="AL1068" s="462" t="s">
        <v>18</v>
      </c>
      <c r="AM1068" s="462"/>
      <c r="AN1068" s="462"/>
      <c r="AO1068" s="417"/>
      <c r="AP1068" s="239" t="s">
        <v>309</v>
      </c>
      <c r="AQ1068" s="239"/>
      <c r="AR1068" s="239"/>
      <c r="AS1068" s="239"/>
      <c r="AT1068" s="239"/>
      <c r="AU1068" s="239"/>
      <c r="AV1068" s="239"/>
      <c r="AW1068" s="239"/>
      <c r="AX1068" s="239"/>
    </row>
    <row r="1069" spans="1:50" ht="30" hidden="1" customHeight="1" x14ac:dyDescent="0.15">
      <c r="A1069" s="419">
        <v>1</v>
      </c>
      <c r="B1069" s="419">
        <v>1</v>
      </c>
      <c r="C1069" s="458"/>
      <c r="D1069" s="458"/>
      <c r="E1069" s="458"/>
      <c r="F1069" s="458"/>
      <c r="G1069" s="458"/>
      <c r="H1069" s="458"/>
      <c r="I1069" s="458"/>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59"/>
      <c r="AD1069" s="460"/>
      <c r="AE1069" s="460"/>
      <c r="AF1069" s="460"/>
      <c r="AG1069" s="460"/>
      <c r="AH1069" s="461"/>
      <c r="AI1069" s="461"/>
      <c r="AJ1069" s="461"/>
      <c r="AK1069" s="461"/>
      <c r="AL1069" s="428"/>
      <c r="AM1069" s="429"/>
      <c r="AN1069" s="429"/>
      <c r="AO1069" s="430"/>
      <c r="AP1069" s="235"/>
      <c r="AQ1069" s="235"/>
      <c r="AR1069" s="235"/>
      <c r="AS1069" s="235"/>
      <c r="AT1069" s="235"/>
      <c r="AU1069" s="235"/>
      <c r="AV1069" s="235"/>
      <c r="AW1069" s="235"/>
      <c r="AX1069" s="235"/>
    </row>
    <row r="1070" spans="1:50" ht="30" hidden="1" customHeight="1" x14ac:dyDescent="0.15">
      <c r="A1070" s="419">
        <v>2</v>
      </c>
      <c r="B1070" s="419">
        <v>1</v>
      </c>
      <c r="C1070" s="458"/>
      <c r="D1070" s="458"/>
      <c r="E1070" s="458"/>
      <c r="F1070" s="458"/>
      <c r="G1070" s="458"/>
      <c r="H1070" s="458"/>
      <c r="I1070" s="458"/>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59"/>
      <c r="AD1070" s="459"/>
      <c r="AE1070" s="459"/>
      <c r="AF1070" s="459"/>
      <c r="AG1070" s="459"/>
      <c r="AH1070" s="461"/>
      <c r="AI1070" s="461"/>
      <c r="AJ1070" s="461"/>
      <c r="AK1070" s="461"/>
      <c r="AL1070" s="428"/>
      <c r="AM1070" s="429"/>
      <c r="AN1070" s="429"/>
      <c r="AO1070" s="430"/>
      <c r="AP1070" s="235"/>
      <c r="AQ1070" s="235"/>
      <c r="AR1070" s="235"/>
      <c r="AS1070" s="235"/>
      <c r="AT1070" s="235"/>
      <c r="AU1070" s="235"/>
      <c r="AV1070" s="235"/>
      <c r="AW1070" s="235"/>
      <c r="AX1070" s="235"/>
    </row>
    <row r="1071" spans="1:50" ht="30" hidden="1" customHeight="1" x14ac:dyDescent="0.15">
      <c r="A1071" s="419">
        <v>3</v>
      </c>
      <c r="B1071" s="419">
        <v>1</v>
      </c>
      <c r="C1071" s="458"/>
      <c r="D1071" s="458"/>
      <c r="E1071" s="458"/>
      <c r="F1071" s="458"/>
      <c r="G1071" s="458"/>
      <c r="H1071" s="458"/>
      <c r="I1071" s="458"/>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59"/>
      <c r="AD1071" s="459"/>
      <c r="AE1071" s="459"/>
      <c r="AF1071" s="459"/>
      <c r="AG1071" s="459"/>
      <c r="AH1071" s="427"/>
      <c r="AI1071" s="427"/>
      <c r="AJ1071" s="427"/>
      <c r="AK1071" s="427"/>
      <c r="AL1071" s="428"/>
      <c r="AM1071" s="429"/>
      <c r="AN1071" s="429"/>
      <c r="AO1071" s="430"/>
      <c r="AP1071" s="235"/>
      <c r="AQ1071" s="235"/>
      <c r="AR1071" s="235"/>
      <c r="AS1071" s="235"/>
      <c r="AT1071" s="235"/>
      <c r="AU1071" s="235"/>
      <c r="AV1071" s="235"/>
      <c r="AW1071" s="235"/>
      <c r="AX1071" s="235"/>
    </row>
    <row r="1072" spans="1:50" ht="30" hidden="1" customHeight="1" x14ac:dyDescent="0.15">
      <c r="A1072" s="419">
        <v>4</v>
      </c>
      <c r="B1072" s="419">
        <v>1</v>
      </c>
      <c r="C1072" s="458"/>
      <c r="D1072" s="458"/>
      <c r="E1072" s="458"/>
      <c r="F1072" s="458"/>
      <c r="G1072" s="458"/>
      <c r="H1072" s="458"/>
      <c r="I1072" s="458"/>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59"/>
      <c r="AD1072" s="459"/>
      <c r="AE1072" s="459"/>
      <c r="AF1072" s="459"/>
      <c r="AG1072" s="459"/>
      <c r="AH1072" s="427"/>
      <c r="AI1072" s="427"/>
      <c r="AJ1072" s="427"/>
      <c r="AK1072" s="427"/>
      <c r="AL1072" s="428"/>
      <c r="AM1072" s="429"/>
      <c r="AN1072" s="429"/>
      <c r="AO1072" s="430"/>
      <c r="AP1072" s="235"/>
      <c r="AQ1072" s="235"/>
      <c r="AR1072" s="235"/>
      <c r="AS1072" s="235"/>
      <c r="AT1072" s="235"/>
      <c r="AU1072" s="235"/>
      <c r="AV1072" s="235"/>
      <c r="AW1072" s="235"/>
      <c r="AX1072" s="235"/>
    </row>
    <row r="1073" spans="1:50" ht="30" hidden="1" customHeight="1" x14ac:dyDescent="0.15">
      <c r="A1073" s="419">
        <v>5</v>
      </c>
      <c r="B1073" s="419">
        <v>1</v>
      </c>
      <c r="C1073" s="458"/>
      <c r="D1073" s="458"/>
      <c r="E1073" s="458"/>
      <c r="F1073" s="458"/>
      <c r="G1073" s="458"/>
      <c r="H1073" s="458"/>
      <c r="I1073" s="458"/>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426"/>
      <c r="AD1073" s="426"/>
      <c r="AE1073" s="426"/>
      <c r="AF1073" s="426"/>
      <c r="AG1073" s="426"/>
      <c r="AH1073" s="427"/>
      <c r="AI1073" s="427"/>
      <c r="AJ1073" s="427"/>
      <c r="AK1073" s="427"/>
      <c r="AL1073" s="428"/>
      <c r="AM1073" s="429"/>
      <c r="AN1073" s="429"/>
      <c r="AO1073" s="430"/>
      <c r="AP1073" s="235"/>
      <c r="AQ1073" s="235"/>
      <c r="AR1073" s="235"/>
      <c r="AS1073" s="235"/>
      <c r="AT1073" s="235"/>
      <c r="AU1073" s="235"/>
      <c r="AV1073" s="235"/>
      <c r="AW1073" s="235"/>
      <c r="AX1073" s="235"/>
    </row>
    <row r="1074" spans="1:50" ht="30" hidden="1" customHeight="1" x14ac:dyDescent="0.15">
      <c r="A1074" s="419">
        <v>6</v>
      </c>
      <c r="B1074" s="419">
        <v>1</v>
      </c>
      <c r="C1074" s="458"/>
      <c r="D1074" s="458"/>
      <c r="E1074" s="458"/>
      <c r="F1074" s="458"/>
      <c r="G1074" s="458"/>
      <c r="H1074" s="458"/>
      <c r="I1074" s="458"/>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426"/>
      <c r="AD1074" s="426"/>
      <c r="AE1074" s="426"/>
      <c r="AF1074" s="426"/>
      <c r="AG1074" s="426"/>
      <c r="AH1074" s="427"/>
      <c r="AI1074" s="427"/>
      <c r="AJ1074" s="427"/>
      <c r="AK1074" s="427"/>
      <c r="AL1074" s="428"/>
      <c r="AM1074" s="429"/>
      <c r="AN1074" s="429"/>
      <c r="AO1074" s="430"/>
      <c r="AP1074" s="235"/>
      <c r="AQ1074" s="235"/>
      <c r="AR1074" s="235"/>
      <c r="AS1074" s="235"/>
      <c r="AT1074" s="235"/>
      <c r="AU1074" s="235"/>
      <c r="AV1074" s="235"/>
      <c r="AW1074" s="235"/>
      <c r="AX1074" s="235"/>
    </row>
    <row r="1075" spans="1:50" ht="30" hidden="1" customHeight="1" x14ac:dyDescent="0.15">
      <c r="A1075" s="419">
        <v>7</v>
      </c>
      <c r="B1075" s="419">
        <v>1</v>
      </c>
      <c r="C1075" s="458"/>
      <c r="D1075" s="458"/>
      <c r="E1075" s="458"/>
      <c r="F1075" s="458"/>
      <c r="G1075" s="458"/>
      <c r="H1075" s="458"/>
      <c r="I1075" s="458"/>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426"/>
      <c r="AD1075" s="426"/>
      <c r="AE1075" s="426"/>
      <c r="AF1075" s="426"/>
      <c r="AG1075" s="426"/>
      <c r="AH1075" s="427"/>
      <c r="AI1075" s="427"/>
      <c r="AJ1075" s="427"/>
      <c r="AK1075" s="427"/>
      <c r="AL1075" s="428"/>
      <c r="AM1075" s="429"/>
      <c r="AN1075" s="429"/>
      <c r="AO1075" s="430"/>
      <c r="AP1075" s="235"/>
      <c r="AQ1075" s="235"/>
      <c r="AR1075" s="235"/>
      <c r="AS1075" s="235"/>
      <c r="AT1075" s="235"/>
      <c r="AU1075" s="235"/>
      <c r="AV1075" s="235"/>
      <c r="AW1075" s="235"/>
      <c r="AX1075" s="235"/>
    </row>
    <row r="1076" spans="1:50" ht="30" hidden="1" customHeight="1" x14ac:dyDescent="0.15">
      <c r="A1076" s="419">
        <v>8</v>
      </c>
      <c r="B1076" s="419">
        <v>1</v>
      </c>
      <c r="C1076" s="458"/>
      <c r="D1076" s="458"/>
      <c r="E1076" s="458"/>
      <c r="F1076" s="458"/>
      <c r="G1076" s="458"/>
      <c r="H1076" s="458"/>
      <c r="I1076" s="458"/>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35"/>
      <c r="AQ1076" s="235"/>
      <c r="AR1076" s="235"/>
      <c r="AS1076" s="235"/>
      <c r="AT1076" s="235"/>
      <c r="AU1076" s="235"/>
      <c r="AV1076" s="235"/>
      <c r="AW1076" s="235"/>
      <c r="AX1076" s="235"/>
    </row>
    <row r="1077" spans="1:50" ht="30" hidden="1" customHeight="1" x14ac:dyDescent="0.15">
      <c r="A1077" s="419">
        <v>9</v>
      </c>
      <c r="B1077" s="419">
        <v>1</v>
      </c>
      <c r="C1077" s="458"/>
      <c r="D1077" s="458"/>
      <c r="E1077" s="458"/>
      <c r="F1077" s="458"/>
      <c r="G1077" s="458"/>
      <c r="H1077" s="458"/>
      <c r="I1077" s="458"/>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35"/>
      <c r="AQ1077" s="235"/>
      <c r="AR1077" s="235"/>
      <c r="AS1077" s="235"/>
      <c r="AT1077" s="235"/>
      <c r="AU1077" s="235"/>
      <c r="AV1077" s="235"/>
      <c r="AW1077" s="235"/>
      <c r="AX1077" s="235"/>
    </row>
    <row r="1078" spans="1:50" ht="30" hidden="1" customHeight="1" x14ac:dyDescent="0.15">
      <c r="A1078" s="419">
        <v>10</v>
      </c>
      <c r="B1078" s="419">
        <v>1</v>
      </c>
      <c r="C1078" s="458"/>
      <c r="D1078" s="458"/>
      <c r="E1078" s="458"/>
      <c r="F1078" s="458"/>
      <c r="G1078" s="458"/>
      <c r="H1078" s="458"/>
      <c r="I1078" s="458"/>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35"/>
      <c r="AQ1078" s="235"/>
      <c r="AR1078" s="235"/>
      <c r="AS1078" s="235"/>
      <c r="AT1078" s="235"/>
      <c r="AU1078" s="235"/>
      <c r="AV1078" s="235"/>
      <c r="AW1078" s="235"/>
      <c r="AX1078" s="235"/>
    </row>
    <row r="1079" spans="1:50" ht="30" hidden="1" customHeight="1" x14ac:dyDescent="0.15">
      <c r="A1079" s="419">
        <v>11</v>
      </c>
      <c r="B1079" s="419">
        <v>1</v>
      </c>
      <c r="C1079" s="458"/>
      <c r="D1079" s="458"/>
      <c r="E1079" s="458"/>
      <c r="F1079" s="458"/>
      <c r="G1079" s="458"/>
      <c r="H1079" s="458"/>
      <c r="I1079" s="458"/>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35"/>
      <c r="AQ1079" s="235"/>
      <c r="AR1079" s="235"/>
      <c r="AS1079" s="235"/>
      <c r="AT1079" s="235"/>
      <c r="AU1079" s="235"/>
      <c r="AV1079" s="235"/>
      <c r="AW1079" s="235"/>
      <c r="AX1079" s="235"/>
    </row>
    <row r="1080" spans="1:50" ht="30" hidden="1" customHeight="1" x14ac:dyDescent="0.15">
      <c r="A1080" s="419">
        <v>12</v>
      </c>
      <c r="B1080" s="419">
        <v>1</v>
      </c>
      <c r="C1080" s="458"/>
      <c r="D1080" s="458"/>
      <c r="E1080" s="458"/>
      <c r="F1080" s="458"/>
      <c r="G1080" s="458"/>
      <c r="H1080" s="458"/>
      <c r="I1080" s="458"/>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35"/>
      <c r="AQ1080" s="235"/>
      <c r="AR1080" s="235"/>
      <c r="AS1080" s="235"/>
      <c r="AT1080" s="235"/>
      <c r="AU1080" s="235"/>
      <c r="AV1080" s="235"/>
      <c r="AW1080" s="235"/>
      <c r="AX1080" s="235"/>
    </row>
    <row r="1081" spans="1:50" ht="30" hidden="1" customHeight="1" x14ac:dyDescent="0.15">
      <c r="A1081" s="419">
        <v>13</v>
      </c>
      <c r="B1081" s="419">
        <v>1</v>
      </c>
      <c r="C1081" s="458"/>
      <c r="D1081" s="458"/>
      <c r="E1081" s="458"/>
      <c r="F1081" s="458"/>
      <c r="G1081" s="458"/>
      <c r="H1081" s="458"/>
      <c r="I1081" s="458"/>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35"/>
      <c r="AQ1081" s="235"/>
      <c r="AR1081" s="235"/>
      <c r="AS1081" s="235"/>
      <c r="AT1081" s="235"/>
      <c r="AU1081" s="235"/>
      <c r="AV1081" s="235"/>
      <c r="AW1081" s="235"/>
      <c r="AX1081" s="235"/>
    </row>
    <row r="1082" spans="1:50" ht="30" hidden="1" customHeight="1" x14ac:dyDescent="0.15">
      <c r="A1082" s="419">
        <v>14</v>
      </c>
      <c r="B1082" s="419">
        <v>1</v>
      </c>
      <c r="C1082" s="458"/>
      <c r="D1082" s="458"/>
      <c r="E1082" s="458"/>
      <c r="F1082" s="458"/>
      <c r="G1082" s="458"/>
      <c r="H1082" s="458"/>
      <c r="I1082" s="458"/>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35"/>
      <c r="AQ1082" s="235"/>
      <c r="AR1082" s="235"/>
      <c r="AS1082" s="235"/>
      <c r="AT1082" s="235"/>
      <c r="AU1082" s="235"/>
      <c r="AV1082" s="235"/>
      <c r="AW1082" s="235"/>
      <c r="AX1082" s="235"/>
    </row>
    <row r="1083" spans="1:50" ht="30" hidden="1" customHeight="1" x14ac:dyDescent="0.15">
      <c r="A1083" s="419">
        <v>15</v>
      </c>
      <c r="B1083" s="419">
        <v>1</v>
      </c>
      <c r="C1083" s="458"/>
      <c r="D1083" s="458"/>
      <c r="E1083" s="458"/>
      <c r="F1083" s="458"/>
      <c r="G1083" s="458"/>
      <c r="H1083" s="458"/>
      <c r="I1083" s="458"/>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35"/>
      <c r="AQ1083" s="235"/>
      <c r="AR1083" s="235"/>
      <c r="AS1083" s="235"/>
      <c r="AT1083" s="235"/>
      <c r="AU1083" s="235"/>
      <c r="AV1083" s="235"/>
      <c r="AW1083" s="235"/>
      <c r="AX1083" s="235"/>
    </row>
    <row r="1084" spans="1:50" ht="30" hidden="1" customHeight="1" x14ac:dyDescent="0.15">
      <c r="A1084" s="419">
        <v>16</v>
      </c>
      <c r="B1084" s="419">
        <v>1</v>
      </c>
      <c r="C1084" s="458"/>
      <c r="D1084" s="458"/>
      <c r="E1084" s="458"/>
      <c r="F1084" s="458"/>
      <c r="G1084" s="458"/>
      <c r="H1084" s="458"/>
      <c r="I1084" s="458"/>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35"/>
      <c r="AQ1084" s="235"/>
      <c r="AR1084" s="235"/>
      <c r="AS1084" s="235"/>
      <c r="AT1084" s="235"/>
      <c r="AU1084" s="235"/>
      <c r="AV1084" s="235"/>
      <c r="AW1084" s="235"/>
      <c r="AX1084" s="235"/>
    </row>
    <row r="1085" spans="1:50" s="1" customFormat="1" ht="30" hidden="1" customHeight="1" x14ac:dyDescent="0.15">
      <c r="A1085" s="419">
        <v>17</v>
      </c>
      <c r="B1085" s="419">
        <v>1</v>
      </c>
      <c r="C1085" s="458"/>
      <c r="D1085" s="458"/>
      <c r="E1085" s="458"/>
      <c r="F1085" s="458"/>
      <c r="G1085" s="458"/>
      <c r="H1085" s="458"/>
      <c r="I1085" s="458"/>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35"/>
      <c r="AQ1085" s="235"/>
      <c r="AR1085" s="235"/>
      <c r="AS1085" s="235"/>
      <c r="AT1085" s="235"/>
      <c r="AU1085" s="235"/>
      <c r="AV1085" s="235"/>
      <c r="AW1085" s="235"/>
      <c r="AX1085" s="235"/>
    </row>
    <row r="1086" spans="1:50" ht="30" hidden="1" customHeight="1" x14ac:dyDescent="0.15">
      <c r="A1086" s="419">
        <v>18</v>
      </c>
      <c r="B1086" s="419">
        <v>1</v>
      </c>
      <c r="C1086" s="458"/>
      <c r="D1086" s="458"/>
      <c r="E1086" s="458"/>
      <c r="F1086" s="458"/>
      <c r="G1086" s="458"/>
      <c r="H1086" s="458"/>
      <c r="I1086" s="458"/>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35"/>
      <c r="AQ1086" s="235"/>
      <c r="AR1086" s="235"/>
      <c r="AS1086" s="235"/>
      <c r="AT1086" s="235"/>
      <c r="AU1086" s="235"/>
      <c r="AV1086" s="235"/>
      <c r="AW1086" s="235"/>
      <c r="AX1086" s="235"/>
    </row>
    <row r="1087" spans="1:50" ht="30" hidden="1" customHeight="1" x14ac:dyDescent="0.15">
      <c r="A1087" s="419">
        <v>19</v>
      </c>
      <c r="B1087" s="419">
        <v>1</v>
      </c>
      <c r="C1087" s="458"/>
      <c r="D1087" s="458"/>
      <c r="E1087" s="458"/>
      <c r="F1087" s="458"/>
      <c r="G1087" s="458"/>
      <c r="H1087" s="458"/>
      <c r="I1087" s="458"/>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35"/>
      <c r="AQ1087" s="235"/>
      <c r="AR1087" s="235"/>
      <c r="AS1087" s="235"/>
      <c r="AT1087" s="235"/>
      <c r="AU1087" s="235"/>
      <c r="AV1087" s="235"/>
      <c r="AW1087" s="235"/>
      <c r="AX1087" s="235"/>
    </row>
    <row r="1088" spans="1:50" ht="30" hidden="1" customHeight="1" x14ac:dyDescent="0.15">
      <c r="A1088" s="419">
        <v>20</v>
      </c>
      <c r="B1088" s="419">
        <v>1</v>
      </c>
      <c r="C1088" s="458"/>
      <c r="D1088" s="458"/>
      <c r="E1088" s="458"/>
      <c r="F1088" s="458"/>
      <c r="G1088" s="458"/>
      <c r="H1088" s="458"/>
      <c r="I1088" s="458"/>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35"/>
      <c r="AQ1088" s="235"/>
      <c r="AR1088" s="235"/>
      <c r="AS1088" s="235"/>
      <c r="AT1088" s="235"/>
      <c r="AU1088" s="235"/>
      <c r="AV1088" s="235"/>
      <c r="AW1088" s="235"/>
      <c r="AX1088" s="235"/>
    </row>
    <row r="1089" spans="1:50" ht="30" hidden="1" customHeight="1" x14ac:dyDescent="0.15">
      <c r="A1089" s="419">
        <v>21</v>
      </c>
      <c r="B1089" s="419">
        <v>1</v>
      </c>
      <c r="C1089" s="458"/>
      <c r="D1089" s="458"/>
      <c r="E1089" s="458"/>
      <c r="F1089" s="458"/>
      <c r="G1089" s="458"/>
      <c r="H1089" s="458"/>
      <c r="I1089" s="458"/>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35"/>
      <c r="AQ1089" s="235"/>
      <c r="AR1089" s="235"/>
      <c r="AS1089" s="235"/>
      <c r="AT1089" s="235"/>
      <c r="AU1089" s="235"/>
      <c r="AV1089" s="235"/>
      <c r="AW1089" s="235"/>
      <c r="AX1089" s="235"/>
    </row>
    <row r="1090" spans="1:50" ht="30" hidden="1" customHeight="1" x14ac:dyDescent="0.15">
      <c r="A1090" s="419">
        <v>22</v>
      </c>
      <c r="B1090" s="419">
        <v>1</v>
      </c>
      <c r="C1090" s="458"/>
      <c r="D1090" s="458"/>
      <c r="E1090" s="458"/>
      <c r="F1090" s="458"/>
      <c r="G1090" s="458"/>
      <c r="H1090" s="458"/>
      <c r="I1090" s="458"/>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6"/>
      <c r="AE1090" s="426"/>
      <c r="AF1090" s="426"/>
      <c r="AG1090" s="426"/>
      <c r="AH1090" s="427"/>
      <c r="AI1090" s="427"/>
      <c r="AJ1090" s="427"/>
      <c r="AK1090" s="427"/>
      <c r="AL1090" s="428"/>
      <c r="AM1090" s="429"/>
      <c r="AN1090" s="429"/>
      <c r="AO1090" s="430"/>
      <c r="AP1090" s="235"/>
      <c r="AQ1090" s="235"/>
      <c r="AR1090" s="235"/>
      <c r="AS1090" s="235"/>
      <c r="AT1090" s="235"/>
      <c r="AU1090" s="235"/>
      <c r="AV1090" s="235"/>
      <c r="AW1090" s="235"/>
      <c r="AX1090" s="235"/>
    </row>
    <row r="1091" spans="1:50" ht="30" hidden="1" customHeight="1" x14ac:dyDescent="0.15">
      <c r="A1091" s="419">
        <v>23</v>
      </c>
      <c r="B1091" s="419">
        <v>1</v>
      </c>
      <c r="C1091" s="458"/>
      <c r="D1091" s="458"/>
      <c r="E1091" s="458"/>
      <c r="F1091" s="458"/>
      <c r="G1091" s="458"/>
      <c r="H1091" s="458"/>
      <c r="I1091" s="458"/>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6"/>
      <c r="AE1091" s="426"/>
      <c r="AF1091" s="426"/>
      <c r="AG1091" s="426"/>
      <c r="AH1091" s="427"/>
      <c r="AI1091" s="427"/>
      <c r="AJ1091" s="427"/>
      <c r="AK1091" s="427"/>
      <c r="AL1091" s="428"/>
      <c r="AM1091" s="429"/>
      <c r="AN1091" s="429"/>
      <c r="AO1091" s="430"/>
      <c r="AP1091" s="235"/>
      <c r="AQ1091" s="235"/>
      <c r="AR1091" s="235"/>
      <c r="AS1091" s="235"/>
      <c r="AT1091" s="235"/>
      <c r="AU1091" s="235"/>
      <c r="AV1091" s="235"/>
      <c r="AW1091" s="235"/>
      <c r="AX1091" s="235"/>
    </row>
    <row r="1092" spans="1:50" ht="30" hidden="1" customHeight="1" x14ac:dyDescent="0.15">
      <c r="A1092" s="419">
        <v>24</v>
      </c>
      <c r="B1092" s="419">
        <v>1</v>
      </c>
      <c r="C1092" s="458"/>
      <c r="D1092" s="458"/>
      <c r="E1092" s="458"/>
      <c r="F1092" s="458"/>
      <c r="G1092" s="458"/>
      <c r="H1092" s="458"/>
      <c r="I1092" s="458"/>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6"/>
      <c r="AE1092" s="426"/>
      <c r="AF1092" s="426"/>
      <c r="AG1092" s="426"/>
      <c r="AH1092" s="427"/>
      <c r="AI1092" s="427"/>
      <c r="AJ1092" s="427"/>
      <c r="AK1092" s="427"/>
      <c r="AL1092" s="428"/>
      <c r="AM1092" s="429"/>
      <c r="AN1092" s="429"/>
      <c r="AO1092" s="430"/>
      <c r="AP1092" s="235"/>
      <c r="AQ1092" s="235"/>
      <c r="AR1092" s="235"/>
      <c r="AS1092" s="235"/>
      <c r="AT1092" s="235"/>
      <c r="AU1092" s="235"/>
      <c r="AV1092" s="235"/>
      <c r="AW1092" s="235"/>
      <c r="AX1092" s="235"/>
    </row>
    <row r="1093" spans="1:50" ht="30" hidden="1" customHeight="1" x14ac:dyDescent="0.15">
      <c r="A1093" s="419">
        <v>25</v>
      </c>
      <c r="B1093" s="419">
        <v>1</v>
      </c>
      <c r="C1093" s="458"/>
      <c r="D1093" s="458"/>
      <c r="E1093" s="458"/>
      <c r="F1093" s="458"/>
      <c r="G1093" s="458"/>
      <c r="H1093" s="458"/>
      <c r="I1093" s="458"/>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6"/>
      <c r="AE1093" s="426"/>
      <c r="AF1093" s="426"/>
      <c r="AG1093" s="426"/>
      <c r="AH1093" s="427"/>
      <c r="AI1093" s="427"/>
      <c r="AJ1093" s="427"/>
      <c r="AK1093" s="427"/>
      <c r="AL1093" s="428"/>
      <c r="AM1093" s="429"/>
      <c r="AN1093" s="429"/>
      <c r="AO1093" s="430"/>
      <c r="AP1093" s="235"/>
      <c r="AQ1093" s="235"/>
      <c r="AR1093" s="235"/>
      <c r="AS1093" s="235"/>
      <c r="AT1093" s="235"/>
      <c r="AU1093" s="235"/>
      <c r="AV1093" s="235"/>
      <c r="AW1093" s="235"/>
      <c r="AX1093" s="235"/>
    </row>
    <row r="1094" spans="1:50" ht="30" hidden="1" customHeight="1" x14ac:dyDescent="0.15">
      <c r="A1094" s="419">
        <v>26</v>
      </c>
      <c r="B1094" s="419">
        <v>1</v>
      </c>
      <c r="C1094" s="458"/>
      <c r="D1094" s="458"/>
      <c r="E1094" s="458"/>
      <c r="F1094" s="458"/>
      <c r="G1094" s="458"/>
      <c r="H1094" s="458"/>
      <c r="I1094" s="458"/>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6"/>
      <c r="AE1094" s="426"/>
      <c r="AF1094" s="426"/>
      <c r="AG1094" s="426"/>
      <c r="AH1094" s="427"/>
      <c r="AI1094" s="427"/>
      <c r="AJ1094" s="427"/>
      <c r="AK1094" s="427"/>
      <c r="AL1094" s="428"/>
      <c r="AM1094" s="429"/>
      <c r="AN1094" s="429"/>
      <c r="AO1094" s="430"/>
      <c r="AP1094" s="235"/>
      <c r="AQ1094" s="235"/>
      <c r="AR1094" s="235"/>
      <c r="AS1094" s="235"/>
      <c r="AT1094" s="235"/>
      <c r="AU1094" s="235"/>
      <c r="AV1094" s="235"/>
      <c r="AW1094" s="235"/>
      <c r="AX1094" s="235"/>
    </row>
    <row r="1095" spans="1:50" ht="30" hidden="1" customHeight="1" x14ac:dyDescent="0.15">
      <c r="A1095" s="419">
        <v>27</v>
      </c>
      <c r="B1095" s="419">
        <v>1</v>
      </c>
      <c r="C1095" s="458"/>
      <c r="D1095" s="458"/>
      <c r="E1095" s="458"/>
      <c r="F1095" s="458"/>
      <c r="G1095" s="458"/>
      <c r="H1095" s="458"/>
      <c r="I1095" s="458"/>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6"/>
      <c r="AE1095" s="426"/>
      <c r="AF1095" s="426"/>
      <c r="AG1095" s="426"/>
      <c r="AH1095" s="427"/>
      <c r="AI1095" s="427"/>
      <c r="AJ1095" s="427"/>
      <c r="AK1095" s="427"/>
      <c r="AL1095" s="428"/>
      <c r="AM1095" s="429"/>
      <c r="AN1095" s="429"/>
      <c r="AO1095" s="430"/>
      <c r="AP1095" s="235"/>
      <c r="AQ1095" s="235"/>
      <c r="AR1095" s="235"/>
      <c r="AS1095" s="235"/>
      <c r="AT1095" s="235"/>
      <c r="AU1095" s="235"/>
      <c r="AV1095" s="235"/>
      <c r="AW1095" s="235"/>
      <c r="AX1095" s="235"/>
    </row>
    <row r="1096" spans="1:50" ht="30" hidden="1" customHeight="1" x14ac:dyDescent="0.15">
      <c r="A1096" s="419">
        <v>28</v>
      </c>
      <c r="B1096" s="419">
        <v>1</v>
      </c>
      <c r="C1096" s="458"/>
      <c r="D1096" s="458"/>
      <c r="E1096" s="458"/>
      <c r="F1096" s="458"/>
      <c r="G1096" s="458"/>
      <c r="H1096" s="458"/>
      <c r="I1096" s="458"/>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6"/>
      <c r="AE1096" s="426"/>
      <c r="AF1096" s="426"/>
      <c r="AG1096" s="426"/>
      <c r="AH1096" s="427"/>
      <c r="AI1096" s="427"/>
      <c r="AJ1096" s="427"/>
      <c r="AK1096" s="427"/>
      <c r="AL1096" s="428"/>
      <c r="AM1096" s="429"/>
      <c r="AN1096" s="429"/>
      <c r="AO1096" s="430"/>
      <c r="AP1096" s="235"/>
      <c r="AQ1096" s="235"/>
      <c r="AR1096" s="235"/>
      <c r="AS1096" s="235"/>
      <c r="AT1096" s="235"/>
      <c r="AU1096" s="235"/>
      <c r="AV1096" s="235"/>
      <c r="AW1096" s="235"/>
      <c r="AX1096" s="235"/>
    </row>
    <row r="1097" spans="1:50" ht="30" hidden="1" customHeight="1" x14ac:dyDescent="0.15">
      <c r="A1097" s="419">
        <v>29</v>
      </c>
      <c r="B1097" s="419">
        <v>1</v>
      </c>
      <c r="C1097" s="458"/>
      <c r="D1097" s="458"/>
      <c r="E1097" s="458"/>
      <c r="F1097" s="458"/>
      <c r="G1097" s="458"/>
      <c r="H1097" s="458"/>
      <c r="I1097" s="458"/>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35"/>
      <c r="AQ1097" s="235"/>
      <c r="AR1097" s="235"/>
      <c r="AS1097" s="235"/>
      <c r="AT1097" s="235"/>
      <c r="AU1097" s="235"/>
      <c r="AV1097" s="235"/>
      <c r="AW1097" s="235"/>
      <c r="AX1097" s="235"/>
    </row>
    <row r="1098" spans="1:50" ht="30" hidden="1" customHeight="1" x14ac:dyDescent="0.15">
      <c r="A1098" s="419">
        <v>30</v>
      </c>
      <c r="B1098" s="419">
        <v>1</v>
      </c>
      <c r="C1098" s="458"/>
      <c r="D1098" s="458"/>
      <c r="E1098" s="458"/>
      <c r="F1098" s="458"/>
      <c r="G1098" s="458"/>
      <c r="H1098" s="458"/>
      <c r="I1098" s="458"/>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6"/>
      <c r="AE1098" s="426"/>
      <c r="AF1098" s="426"/>
      <c r="AG1098" s="426"/>
      <c r="AH1098" s="427"/>
      <c r="AI1098" s="427"/>
      <c r="AJ1098" s="427"/>
      <c r="AK1098" s="427"/>
      <c r="AL1098" s="428"/>
      <c r="AM1098" s="429"/>
      <c r="AN1098" s="429"/>
      <c r="AO1098" s="430"/>
      <c r="AP1098" s="235"/>
      <c r="AQ1098" s="235"/>
      <c r="AR1098" s="235"/>
      <c r="AS1098" s="235"/>
      <c r="AT1098" s="235"/>
      <c r="AU1098" s="235"/>
      <c r="AV1098" s="235"/>
      <c r="AW1098" s="235"/>
      <c r="AX1098" s="235"/>
    </row>
    <row r="1099" spans="1:50" ht="24.75" hidden="1" customHeight="1" x14ac:dyDescent="0.15">
      <c r="A1099" s="451" t="s">
        <v>33</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4" t="s">
        <v>345</v>
      </c>
      <c r="AM1099" s="455"/>
      <c r="AN1099" s="45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9"/>
      <c r="B1102" s="419"/>
      <c r="C1102" s="239" t="s">
        <v>5</v>
      </c>
      <c r="D1102" s="239"/>
      <c r="E1102" s="239" t="s">
        <v>276</v>
      </c>
      <c r="F1102" s="239"/>
      <c r="G1102" s="239"/>
      <c r="H1102" s="239"/>
      <c r="I1102" s="239"/>
      <c r="J1102" s="239" t="s">
        <v>73</v>
      </c>
      <c r="K1102" s="239"/>
      <c r="L1102" s="239"/>
      <c r="M1102" s="239"/>
      <c r="N1102" s="239"/>
      <c r="O1102" s="239"/>
      <c r="P1102" s="456" t="s">
        <v>19</v>
      </c>
      <c r="Q1102" s="456"/>
      <c r="R1102" s="456"/>
      <c r="S1102" s="456"/>
      <c r="T1102" s="456"/>
      <c r="U1102" s="456"/>
      <c r="V1102" s="456"/>
      <c r="W1102" s="456"/>
      <c r="X1102" s="456"/>
      <c r="Y1102" s="239" t="s">
        <v>274</v>
      </c>
      <c r="Z1102" s="239"/>
      <c r="AA1102" s="239"/>
      <c r="AB1102" s="239"/>
      <c r="AC1102" s="239" t="s">
        <v>275</v>
      </c>
      <c r="AD1102" s="239"/>
      <c r="AE1102" s="239"/>
      <c r="AF1102" s="239"/>
      <c r="AG1102" s="239"/>
      <c r="AH1102" s="456" t="s">
        <v>295</v>
      </c>
      <c r="AI1102" s="456"/>
      <c r="AJ1102" s="456"/>
      <c r="AK1102" s="456"/>
      <c r="AL1102" s="456" t="s">
        <v>18</v>
      </c>
      <c r="AM1102" s="456"/>
      <c r="AN1102" s="456"/>
      <c r="AO1102" s="457"/>
      <c r="AP1102" s="239" t="s">
        <v>340</v>
      </c>
      <c r="AQ1102" s="239"/>
      <c r="AR1102" s="239"/>
      <c r="AS1102" s="239"/>
      <c r="AT1102" s="239"/>
      <c r="AU1102" s="239"/>
      <c r="AV1102" s="239"/>
      <c r="AW1102" s="239"/>
      <c r="AX1102" s="239"/>
    </row>
    <row r="1103" spans="1:50" ht="30" hidden="1" customHeight="1" x14ac:dyDescent="0.15">
      <c r="A1103" s="419">
        <v>1</v>
      </c>
      <c r="B1103" s="419">
        <v>1</v>
      </c>
      <c r="C1103" s="420"/>
      <c r="D1103" s="420"/>
      <c r="E1103" s="235"/>
      <c r="F1103" s="235"/>
      <c r="G1103" s="235"/>
      <c r="H1103" s="235"/>
      <c r="I1103" s="235"/>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35"/>
      <c r="AQ1103" s="235"/>
      <c r="AR1103" s="235"/>
      <c r="AS1103" s="235"/>
      <c r="AT1103" s="235"/>
      <c r="AU1103" s="235"/>
      <c r="AV1103" s="235"/>
      <c r="AW1103" s="235"/>
      <c r="AX1103" s="235"/>
    </row>
    <row r="1104" spans="1:50" ht="30" hidden="1" customHeight="1" x14ac:dyDescent="0.15">
      <c r="A1104" s="419">
        <v>2</v>
      </c>
      <c r="B1104" s="419">
        <v>1</v>
      </c>
      <c r="C1104" s="420"/>
      <c r="D1104" s="420"/>
      <c r="E1104" s="235"/>
      <c r="F1104" s="235"/>
      <c r="G1104" s="235"/>
      <c r="H1104" s="235"/>
      <c r="I1104" s="235"/>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35"/>
      <c r="AQ1104" s="235"/>
      <c r="AR1104" s="235"/>
      <c r="AS1104" s="235"/>
      <c r="AT1104" s="235"/>
      <c r="AU1104" s="235"/>
      <c r="AV1104" s="235"/>
      <c r="AW1104" s="235"/>
      <c r="AX1104" s="235"/>
    </row>
    <row r="1105" spans="1:50" ht="30" hidden="1" customHeight="1" x14ac:dyDescent="0.15">
      <c r="A1105" s="419">
        <v>3</v>
      </c>
      <c r="B1105" s="419">
        <v>1</v>
      </c>
      <c r="C1105" s="420"/>
      <c r="D1105" s="420"/>
      <c r="E1105" s="235"/>
      <c r="F1105" s="235"/>
      <c r="G1105" s="235"/>
      <c r="H1105" s="235"/>
      <c r="I1105" s="235"/>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35"/>
      <c r="AQ1105" s="235"/>
      <c r="AR1105" s="235"/>
      <c r="AS1105" s="235"/>
      <c r="AT1105" s="235"/>
      <c r="AU1105" s="235"/>
      <c r="AV1105" s="235"/>
      <c r="AW1105" s="235"/>
      <c r="AX1105" s="235"/>
    </row>
    <row r="1106" spans="1:50" ht="30" hidden="1" customHeight="1" x14ac:dyDescent="0.15">
      <c r="A1106" s="419">
        <v>4</v>
      </c>
      <c r="B1106" s="419">
        <v>1</v>
      </c>
      <c r="C1106" s="420"/>
      <c r="D1106" s="420"/>
      <c r="E1106" s="235"/>
      <c r="F1106" s="235"/>
      <c r="G1106" s="235"/>
      <c r="H1106" s="235"/>
      <c r="I1106" s="235"/>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35"/>
      <c r="AQ1106" s="235"/>
      <c r="AR1106" s="235"/>
      <c r="AS1106" s="235"/>
      <c r="AT1106" s="235"/>
      <c r="AU1106" s="235"/>
      <c r="AV1106" s="235"/>
      <c r="AW1106" s="235"/>
      <c r="AX1106" s="235"/>
    </row>
    <row r="1107" spans="1:50" ht="30" hidden="1" customHeight="1" x14ac:dyDescent="0.15">
      <c r="A1107" s="419">
        <v>5</v>
      </c>
      <c r="B1107" s="419">
        <v>1</v>
      </c>
      <c r="C1107" s="420"/>
      <c r="D1107" s="420"/>
      <c r="E1107" s="235"/>
      <c r="F1107" s="235"/>
      <c r="G1107" s="235"/>
      <c r="H1107" s="235"/>
      <c r="I1107" s="235"/>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35"/>
      <c r="AQ1107" s="235"/>
      <c r="AR1107" s="235"/>
      <c r="AS1107" s="235"/>
      <c r="AT1107" s="235"/>
      <c r="AU1107" s="235"/>
      <c r="AV1107" s="235"/>
      <c r="AW1107" s="235"/>
      <c r="AX1107" s="235"/>
    </row>
    <row r="1108" spans="1:50" ht="30" hidden="1" customHeight="1" x14ac:dyDescent="0.15">
      <c r="A1108" s="419">
        <v>6</v>
      </c>
      <c r="B1108" s="419">
        <v>1</v>
      </c>
      <c r="C1108" s="420"/>
      <c r="D1108" s="420"/>
      <c r="E1108" s="235"/>
      <c r="F1108" s="235"/>
      <c r="G1108" s="235"/>
      <c r="H1108" s="235"/>
      <c r="I1108" s="235"/>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35"/>
      <c r="AQ1108" s="235"/>
      <c r="AR1108" s="235"/>
      <c r="AS1108" s="235"/>
      <c r="AT1108" s="235"/>
      <c r="AU1108" s="235"/>
      <c r="AV1108" s="235"/>
      <c r="AW1108" s="235"/>
      <c r="AX1108" s="235"/>
    </row>
    <row r="1109" spans="1:50" ht="30" hidden="1" customHeight="1" x14ac:dyDescent="0.15">
      <c r="A1109" s="419">
        <v>7</v>
      </c>
      <c r="B1109" s="419">
        <v>1</v>
      </c>
      <c r="C1109" s="420"/>
      <c r="D1109" s="420"/>
      <c r="E1109" s="235"/>
      <c r="F1109" s="235"/>
      <c r="G1109" s="235"/>
      <c r="H1109" s="235"/>
      <c r="I1109" s="235"/>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35"/>
      <c r="AQ1109" s="235"/>
      <c r="AR1109" s="235"/>
      <c r="AS1109" s="235"/>
      <c r="AT1109" s="235"/>
      <c r="AU1109" s="235"/>
      <c r="AV1109" s="235"/>
      <c r="AW1109" s="235"/>
      <c r="AX1109" s="235"/>
    </row>
    <row r="1110" spans="1:50" ht="30" hidden="1" customHeight="1" x14ac:dyDescent="0.15">
      <c r="A1110" s="419">
        <v>8</v>
      </c>
      <c r="B1110" s="419">
        <v>1</v>
      </c>
      <c r="C1110" s="420"/>
      <c r="D1110" s="420"/>
      <c r="E1110" s="235"/>
      <c r="F1110" s="235"/>
      <c r="G1110" s="235"/>
      <c r="H1110" s="235"/>
      <c r="I1110" s="235"/>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35"/>
      <c r="AQ1110" s="235"/>
      <c r="AR1110" s="235"/>
      <c r="AS1110" s="235"/>
      <c r="AT1110" s="235"/>
      <c r="AU1110" s="235"/>
      <c r="AV1110" s="235"/>
      <c r="AW1110" s="235"/>
      <c r="AX1110" s="235"/>
    </row>
    <row r="1111" spans="1:50" ht="30" hidden="1" customHeight="1" x14ac:dyDescent="0.15">
      <c r="A1111" s="419">
        <v>9</v>
      </c>
      <c r="B1111" s="419">
        <v>1</v>
      </c>
      <c r="C1111" s="420"/>
      <c r="D1111" s="420"/>
      <c r="E1111" s="235"/>
      <c r="F1111" s="235"/>
      <c r="G1111" s="235"/>
      <c r="H1111" s="235"/>
      <c r="I1111" s="235"/>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35"/>
      <c r="AQ1111" s="235"/>
      <c r="AR1111" s="235"/>
      <c r="AS1111" s="235"/>
      <c r="AT1111" s="235"/>
      <c r="AU1111" s="235"/>
      <c r="AV1111" s="235"/>
      <c r="AW1111" s="235"/>
      <c r="AX1111" s="235"/>
    </row>
    <row r="1112" spans="1:50" ht="30" hidden="1" customHeight="1" x14ac:dyDescent="0.15">
      <c r="A1112" s="419">
        <v>10</v>
      </c>
      <c r="B1112" s="419">
        <v>1</v>
      </c>
      <c r="C1112" s="420"/>
      <c r="D1112" s="420"/>
      <c r="E1112" s="235"/>
      <c r="F1112" s="235"/>
      <c r="G1112" s="235"/>
      <c r="H1112" s="235"/>
      <c r="I1112" s="235"/>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35"/>
      <c r="AQ1112" s="235"/>
      <c r="AR1112" s="235"/>
      <c r="AS1112" s="235"/>
      <c r="AT1112" s="235"/>
      <c r="AU1112" s="235"/>
      <c r="AV1112" s="235"/>
      <c r="AW1112" s="235"/>
      <c r="AX1112" s="235"/>
    </row>
    <row r="1113" spans="1:50" ht="30" hidden="1" customHeight="1" x14ac:dyDescent="0.15">
      <c r="A1113" s="419">
        <v>11</v>
      </c>
      <c r="B1113" s="419">
        <v>1</v>
      </c>
      <c r="C1113" s="420"/>
      <c r="D1113" s="420"/>
      <c r="E1113" s="235"/>
      <c r="F1113" s="235"/>
      <c r="G1113" s="235"/>
      <c r="H1113" s="235"/>
      <c r="I1113" s="235"/>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35"/>
      <c r="AQ1113" s="235"/>
      <c r="AR1113" s="235"/>
      <c r="AS1113" s="235"/>
      <c r="AT1113" s="235"/>
      <c r="AU1113" s="235"/>
      <c r="AV1113" s="235"/>
      <c r="AW1113" s="235"/>
      <c r="AX1113" s="235"/>
    </row>
    <row r="1114" spans="1:50" ht="30" hidden="1" customHeight="1" x14ac:dyDescent="0.15">
      <c r="A1114" s="419">
        <v>12</v>
      </c>
      <c r="B1114" s="419">
        <v>1</v>
      </c>
      <c r="C1114" s="420"/>
      <c r="D1114" s="420"/>
      <c r="E1114" s="235"/>
      <c r="F1114" s="235"/>
      <c r="G1114" s="235"/>
      <c r="H1114" s="235"/>
      <c r="I1114" s="235"/>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35"/>
      <c r="AQ1114" s="235"/>
      <c r="AR1114" s="235"/>
      <c r="AS1114" s="235"/>
      <c r="AT1114" s="235"/>
      <c r="AU1114" s="235"/>
      <c r="AV1114" s="235"/>
      <c r="AW1114" s="235"/>
      <c r="AX1114" s="235"/>
    </row>
    <row r="1115" spans="1:50" ht="30" hidden="1" customHeight="1" x14ac:dyDescent="0.15">
      <c r="A1115" s="419">
        <v>13</v>
      </c>
      <c r="B1115" s="419">
        <v>1</v>
      </c>
      <c r="C1115" s="420"/>
      <c r="D1115" s="420"/>
      <c r="E1115" s="235"/>
      <c r="F1115" s="235"/>
      <c r="G1115" s="235"/>
      <c r="H1115" s="235"/>
      <c r="I1115" s="235"/>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35"/>
      <c r="AQ1115" s="235"/>
      <c r="AR1115" s="235"/>
      <c r="AS1115" s="235"/>
      <c r="AT1115" s="235"/>
      <c r="AU1115" s="235"/>
      <c r="AV1115" s="235"/>
      <c r="AW1115" s="235"/>
      <c r="AX1115" s="235"/>
    </row>
    <row r="1116" spans="1:50" ht="30" hidden="1" customHeight="1" x14ac:dyDescent="0.15">
      <c r="A1116" s="419">
        <v>14</v>
      </c>
      <c r="B1116" s="419">
        <v>1</v>
      </c>
      <c r="C1116" s="420"/>
      <c r="D1116" s="420"/>
      <c r="E1116" s="235"/>
      <c r="F1116" s="235"/>
      <c r="G1116" s="235"/>
      <c r="H1116" s="235"/>
      <c r="I1116" s="235"/>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35"/>
      <c r="AQ1116" s="235"/>
      <c r="AR1116" s="235"/>
      <c r="AS1116" s="235"/>
      <c r="AT1116" s="235"/>
      <c r="AU1116" s="235"/>
      <c r="AV1116" s="235"/>
      <c r="AW1116" s="235"/>
      <c r="AX1116" s="235"/>
    </row>
    <row r="1117" spans="1:50" ht="30" hidden="1" customHeight="1" x14ac:dyDescent="0.15">
      <c r="A1117" s="419">
        <v>15</v>
      </c>
      <c r="B1117" s="419">
        <v>1</v>
      </c>
      <c r="C1117" s="420"/>
      <c r="D1117" s="420"/>
      <c r="E1117" s="235"/>
      <c r="F1117" s="235"/>
      <c r="G1117" s="235"/>
      <c r="H1117" s="235"/>
      <c r="I1117" s="235"/>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35"/>
      <c r="AQ1117" s="235"/>
      <c r="AR1117" s="235"/>
      <c r="AS1117" s="235"/>
      <c r="AT1117" s="235"/>
      <c r="AU1117" s="235"/>
      <c r="AV1117" s="235"/>
      <c r="AW1117" s="235"/>
      <c r="AX1117" s="235"/>
    </row>
    <row r="1118" spans="1:50" ht="30" hidden="1" customHeight="1" x14ac:dyDescent="0.15">
      <c r="A1118" s="419">
        <v>16</v>
      </c>
      <c r="B1118" s="419">
        <v>1</v>
      </c>
      <c r="C1118" s="420"/>
      <c r="D1118" s="420"/>
      <c r="E1118" s="235"/>
      <c r="F1118" s="235"/>
      <c r="G1118" s="235"/>
      <c r="H1118" s="235"/>
      <c r="I1118" s="235"/>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35"/>
      <c r="AQ1118" s="235"/>
      <c r="AR1118" s="235"/>
      <c r="AS1118" s="235"/>
      <c r="AT1118" s="235"/>
      <c r="AU1118" s="235"/>
      <c r="AV1118" s="235"/>
      <c r="AW1118" s="235"/>
      <c r="AX1118" s="235"/>
    </row>
    <row r="1119" spans="1:50" ht="30" hidden="1" customHeight="1" x14ac:dyDescent="0.15">
      <c r="A1119" s="419">
        <v>17</v>
      </c>
      <c r="B1119" s="419">
        <v>1</v>
      </c>
      <c r="C1119" s="420"/>
      <c r="D1119" s="420"/>
      <c r="E1119" s="235"/>
      <c r="F1119" s="235"/>
      <c r="G1119" s="235"/>
      <c r="H1119" s="235"/>
      <c r="I1119" s="235"/>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35"/>
      <c r="AQ1119" s="235"/>
      <c r="AR1119" s="235"/>
      <c r="AS1119" s="235"/>
      <c r="AT1119" s="235"/>
      <c r="AU1119" s="235"/>
      <c r="AV1119" s="235"/>
      <c r="AW1119" s="235"/>
      <c r="AX1119" s="235"/>
    </row>
    <row r="1120" spans="1:50" ht="30" hidden="1" customHeight="1" x14ac:dyDescent="0.15">
      <c r="A1120" s="419">
        <v>18</v>
      </c>
      <c r="B1120" s="419">
        <v>1</v>
      </c>
      <c r="C1120" s="420"/>
      <c r="D1120" s="420"/>
      <c r="E1120" s="235"/>
      <c r="F1120" s="235"/>
      <c r="G1120" s="235"/>
      <c r="H1120" s="235"/>
      <c r="I1120" s="235"/>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35"/>
      <c r="AQ1120" s="235"/>
      <c r="AR1120" s="235"/>
      <c r="AS1120" s="235"/>
      <c r="AT1120" s="235"/>
      <c r="AU1120" s="235"/>
      <c r="AV1120" s="235"/>
      <c r="AW1120" s="235"/>
      <c r="AX1120" s="235"/>
    </row>
    <row r="1121" spans="1:50" ht="30" hidden="1" customHeight="1" x14ac:dyDescent="0.15">
      <c r="A1121" s="419">
        <v>19</v>
      </c>
      <c r="B1121" s="419">
        <v>1</v>
      </c>
      <c r="C1121" s="420"/>
      <c r="D1121" s="420"/>
      <c r="E1121" s="235"/>
      <c r="F1121" s="235"/>
      <c r="G1121" s="235"/>
      <c r="H1121" s="235"/>
      <c r="I1121" s="235"/>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35"/>
      <c r="AQ1121" s="235"/>
      <c r="AR1121" s="235"/>
      <c r="AS1121" s="235"/>
      <c r="AT1121" s="235"/>
      <c r="AU1121" s="235"/>
      <c r="AV1121" s="235"/>
      <c r="AW1121" s="235"/>
      <c r="AX1121" s="235"/>
    </row>
    <row r="1122" spans="1:50" ht="30" hidden="1" customHeight="1" x14ac:dyDescent="0.15">
      <c r="A1122" s="419">
        <v>20</v>
      </c>
      <c r="B1122" s="419">
        <v>1</v>
      </c>
      <c r="C1122" s="420"/>
      <c r="D1122" s="420"/>
      <c r="E1122" s="235"/>
      <c r="F1122" s="235"/>
      <c r="G1122" s="235"/>
      <c r="H1122" s="235"/>
      <c r="I1122" s="235"/>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35"/>
      <c r="AQ1122" s="235"/>
      <c r="AR1122" s="235"/>
      <c r="AS1122" s="235"/>
      <c r="AT1122" s="235"/>
      <c r="AU1122" s="235"/>
      <c r="AV1122" s="235"/>
      <c r="AW1122" s="235"/>
      <c r="AX1122" s="235"/>
    </row>
    <row r="1123" spans="1:50" ht="30" hidden="1" customHeight="1" x14ac:dyDescent="0.15">
      <c r="A1123" s="419">
        <v>21</v>
      </c>
      <c r="B1123" s="419">
        <v>1</v>
      </c>
      <c r="C1123" s="420"/>
      <c r="D1123" s="420"/>
      <c r="E1123" s="235"/>
      <c r="F1123" s="235"/>
      <c r="G1123" s="235"/>
      <c r="H1123" s="235"/>
      <c r="I1123" s="235"/>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6"/>
      <c r="AE1123" s="426"/>
      <c r="AF1123" s="426"/>
      <c r="AG1123" s="426"/>
      <c r="AH1123" s="427"/>
      <c r="AI1123" s="427"/>
      <c r="AJ1123" s="427"/>
      <c r="AK1123" s="427"/>
      <c r="AL1123" s="428"/>
      <c r="AM1123" s="429"/>
      <c r="AN1123" s="429"/>
      <c r="AO1123" s="430"/>
      <c r="AP1123" s="235"/>
      <c r="AQ1123" s="235"/>
      <c r="AR1123" s="235"/>
      <c r="AS1123" s="235"/>
      <c r="AT1123" s="235"/>
      <c r="AU1123" s="235"/>
      <c r="AV1123" s="235"/>
      <c r="AW1123" s="235"/>
      <c r="AX1123" s="235"/>
    </row>
    <row r="1124" spans="1:50" ht="30" hidden="1" customHeight="1" x14ac:dyDescent="0.15">
      <c r="A1124" s="419">
        <v>22</v>
      </c>
      <c r="B1124" s="419">
        <v>1</v>
      </c>
      <c r="C1124" s="420"/>
      <c r="D1124" s="420"/>
      <c r="E1124" s="235"/>
      <c r="F1124" s="235"/>
      <c r="G1124" s="235"/>
      <c r="H1124" s="235"/>
      <c r="I1124" s="235"/>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6"/>
      <c r="AE1124" s="426"/>
      <c r="AF1124" s="426"/>
      <c r="AG1124" s="426"/>
      <c r="AH1124" s="427"/>
      <c r="AI1124" s="427"/>
      <c r="AJ1124" s="427"/>
      <c r="AK1124" s="427"/>
      <c r="AL1124" s="428"/>
      <c r="AM1124" s="429"/>
      <c r="AN1124" s="429"/>
      <c r="AO1124" s="430"/>
      <c r="AP1124" s="235"/>
      <c r="AQ1124" s="235"/>
      <c r="AR1124" s="235"/>
      <c r="AS1124" s="235"/>
      <c r="AT1124" s="235"/>
      <c r="AU1124" s="235"/>
      <c r="AV1124" s="235"/>
      <c r="AW1124" s="235"/>
      <c r="AX1124" s="235"/>
    </row>
    <row r="1125" spans="1:50" ht="30" hidden="1" customHeight="1" x14ac:dyDescent="0.15">
      <c r="A1125" s="419">
        <v>23</v>
      </c>
      <c r="B1125" s="419">
        <v>1</v>
      </c>
      <c r="C1125" s="420"/>
      <c r="D1125" s="420"/>
      <c r="E1125" s="235"/>
      <c r="F1125" s="235"/>
      <c r="G1125" s="235"/>
      <c r="H1125" s="235"/>
      <c r="I1125" s="235"/>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6"/>
      <c r="AE1125" s="426"/>
      <c r="AF1125" s="426"/>
      <c r="AG1125" s="426"/>
      <c r="AH1125" s="427"/>
      <c r="AI1125" s="427"/>
      <c r="AJ1125" s="427"/>
      <c r="AK1125" s="427"/>
      <c r="AL1125" s="428"/>
      <c r="AM1125" s="429"/>
      <c r="AN1125" s="429"/>
      <c r="AO1125" s="430"/>
      <c r="AP1125" s="235"/>
      <c r="AQ1125" s="235"/>
      <c r="AR1125" s="235"/>
      <c r="AS1125" s="235"/>
      <c r="AT1125" s="235"/>
      <c r="AU1125" s="235"/>
      <c r="AV1125" s="235"/>
      <c r="AW1125" s="235"/>
      <c r="AX1125" s="235"/>
    </row>
    <row r="1126" spans="1:50" ht="30" hidden="1" customHeight="1" x14ac:dyDescent="0.15">
      <c r="A1126" s="419">
        <v>24</v>
      </c>
      <c r="B1126" s="419">
        <v>1</v>
      </c>
      <c r="C1126" s="420"/>
      <c r="D1126" s="420"/>
      <c r="E1126" s="235"/>
      <c r="F1126" s="235"/>
      <c r="G1126" s="235"/>
      <c r="H1126" s="235"/>
      <c r="I1126" s="235"/>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6"/>
      <c r="AE1126" s="426"/>
      <c r="AF1126" s="426"/>
      <c r="AG1126" s="426"/>
      <c r="AH1126" s="427"/>
      <c r="AI1126" s="427"/>
      <c r="AJ1126" s="427"/>
      <c r="AK1126" s="427"/>
      <c r="AL1126" s="428"/>
      <c r="AM1126" s="429"/>
      <c r="AN1126" s="429"/>
      <c r="AO1126" s="430"/>
      <c r="AP1126" s="235"/>
      <c r="AQ1126" s="235"/>
      <c r="AR1126" s="235"/>
      <c r="AS1126" s="235"/>
      <c r="AT1126" s="235"/>
      <c r="AU1126" s="235"/>
      <c r="AV1126" s="235"/>
      <c r="AW1126" s="235"/>
      <c r="AX1126" s="235"/>
    </row>
    <row r="1127" spans="1:50" ht="30" hidden="1" customHeight="1" x14ac:dyDescent="0.15">
      <c r="A1127" s="419">
        <v>25</v>
      </c>
      <c r="B1127" s="419">
        <v>1</v>
      </c>
      <c r="C1127" s="420"/>
      <c r="D1127" s="420"/>
      <c r="E1127" s="235"/>
      <c r="F1127" s="235"/>
      <c r="G1127" s="235"/>
      <c r="H1127" s="235"/>
      <c r="I1127" s="235"/>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6"/>
      <c r="AE1127" s="426"/>
      <c r="AF1127" s="426"/>
      <c r="AG1127" s="426"/>
      <c r="AH1127" s="427"/>
      <c r="AI1127" s="427"/>
      <c r="AJ1127" s="427"/>
      <c r="AK1127" s="427"/>
      <c r="AL1127" s="428"/>
      <c r="AM1127" s="429"/>
      <c r="AN1127" s="429"/>
      <c r="AO1127" s="430"/>
      <c r="AP1127" s="235"/>
      <c r="AQ1127" s="235"/>
      <c r="AR1127" s="235"/>
      <c r="AS1127" s="235"/>
      <c r="AT1127" s="235"/>
      <c r="AU1127" s="235"/>
      <c r="AV1127" s="235"/>
      <c r="AW1127" s="235"/>
      <c r="AX1127" s="235"/>
    </row>
    <row r="1128" spans="1:50" ht="30" hidden="1" customHeight="1" x14ac:dyDescent="0.15">
      <c r="A1128" s="419">
        <v>26</v>
      </c>
      <c r="B1128" s="419">
        <v>1</v>
      </c>
      <c r="C1128" s="420"/>
      <c r="D1128" s="420"/>
      <c r="E1128" s="235"/>
      <c r="F1128" s="235"/>
      <c r="G1128" s="235"/>
      <c r="H1128" s="235"/>
      <c r="I1128" s="235"/>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35"/>
      <c r="AQ1128" s="235"/>
      <c r="AR1128" s="235"/>
      <c r="AS1128" s="235"/>
      <c r="AT1128" s="235"/>
      <c r="AU1128" s="235"/>
      <c r="AV1128" s="235"/>
      <c r="AW1128" s="235"/>
      <c r="AX1128" s="235"/>
    </row>
    <row r="1129" spans="1:50" ht="30" hidden="1" customHeight="1" x14ac:dyDescent="0.15">
      <c r="A1129" s="419">
        <v>27</v>
      </c>
      <c r="B1129" s="419">
        <v>1</v>
      </c>
      <c r="C1129" s="420"/>
      <c r="D1129" s="420"/>
      <c r="E1129" s="235"/>
      <c r="F1129" s="235"/>
      <c r="G1129" s="235"/>
      <c r="H1129" s="235"/>
      <c r="I1129" s="235"/>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35"/>
      <c r="AQ1129" s="235"/>
      <c r="AR1129" s="235"/>
      <c r="AS1129" s="235"/>
      <c r="AT1129" s="235"/>
      <c r="AU1129" s="235"/>
      <c r="AV1129" s="235"/>
      <c r="AW1129" s="235"/>
      <c r="AX1129" s="235"/>
    </row>
    <row r="1130" spans="1:50" ht="30" hidden="1" customHeight="1" x14ac:dyDescent="0.15">
      <c r="A1130" s="419">
        <v>28</v>
      </c>
      <c r="B1130" s="419">
        <v>1</v>
      </c>
      <c r="C1130" s="420"/>
      <c r="D1130" s="420"/>
      <c r="E1130" s="235"/>
      <c r="F1130" s="235"/>
      <c r="G1130" s="235"/>
      <c r="H1130" s="235"/>
      <c r="I1130" s="235"/>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35"/>
      <c r="AQ1130" s="235"/>
      <c r="AR1130" s="235"/>
      <c r="AS1130" s="235"/>
      <c r="AT1130" s="235"/>
      <c r="AU1130" s="235"/>
      <c r="AV1130" s="235"/>
      <c r="AW1130" s="235"/>
      <c r="AX1130" s="235"/>
    </row>
    <row r="1131" spans="1:50" ht="30" hidden="1" customHeight="1" x14ac:dyDescent="0.15">
      <c r="A1131" s="419">
        <v>29</v>
      </c>
      <c r="B1131" s="419">
        <v>1</v>
      </c>
      <c r="C1131" s="420"/>
      <c r="D1131" s="420"/>
      <c r="E1131" s="235"/>
      <c r="F1131" s="235"/>
      <c r="G1131" s="235"/>
      <c r="H1131" s="235"/>
      <c r="I1131" s="235"/>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35"/>
      <c r="AQ1131" s="235"/>
      <c r="AR1131" s="235"/>
      <c r="AS1131" s="235"/>
      <c r="AT1131" s="235"/>
      <c r="AU1131" s="235"/>
      <c r="AV1131" s="235"/>
      <c r="AW1131" s="235"/>
      <c r="AX1131" s="235"/>
    </row>
    <row r="1132" spans="1:50" ht="30" hidden="1" customHeight="1" x14ac:dyDescent="0.15">
      <c r="A1132" s="419">
        <v>30</v>
      </c>
      <c r="B1132" s="419">
        <v>1</v>
      </c>
      <c r="C1132" s="420"/>
      <c r="D1132" s="420"/>
      <c r="E1132" s="235"/>
      <c r="F1132" s="235"/>
      <c r="G1132" s="235"/>
      <c r="H1132" s="235"/>
      <c r="I1132" s="235"/>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6"/>
      <c r="AE1132" s="426"/>
      <c r="AF1132" s="426"/>
      <c r="AG1132" s="426"/>
      <c r="AH1132" s="427"/>
      <c r="AI1132" s="427"/>
      <c r="AJ1132" s="427"/>
      <c r="AK1132" s="427"/>
      <c r="AL1132" s="428"/>
      <c r="AM1132" s="429"/>
      <c r="AN1132" s="429"/>
      <c r="AO1132" s="430"/>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AK14:AQ14">
    <cfRule type="expression" dxfId="2085" priority="14007">
      <formula>IF(RIGHT(TEXT(P14,"0.#"),1)=".",FALSE,TRUE)</formula>
    </cfRule>
    <cfRule type="expression" dxfId="2084" priority="14008">
      <formula>IF(RIGHT(TEXT(P14,"0.#"),1)=".",TRUE,FALSE)</formula>
    </cfRule>
  </conditionalFormatting>
  <conditionalFormatting sqref="AE32 AI32 AM32 AQ32 AU32">
    <cfRule type="expression" dxfId="2083" priority="13997">
      <formula>IF(RIGHT(TEXT(AE32,"0.#"),1)=".",FALSE,TRUE)</formula>
    </cfRule>
    <cfRule type="expression" dxfId="2082" priority="13998">
      <formula>IF(RIGHT(TEXT(AE32,"0.#"),1)=".",TRUE,FALSE)</formula>
    </cfRule>
  </conditionalFormatting>
  <conditionalFormatting sqref="P18:AX18">
    <cfRule type="expression" dxfId="2081" priority="13883">
      <formula>IF(RIGHT(TEXT(P18,"0.#"),1)=".",FALSE,TRUE)</formula>
    </cfRule>
    <cfRule type="expression" dxfId="2080" priority="13884">
      <formula>IF(RIGHT(TEXT(P18,"0.#"),1)=".",TRUE,FALSE)</formula>
    </cfRule>
  </conditionalFormatting>
  <conditionalFormatting sqref="Y783">
    <cfRule type="expression" dxfId="2079" priority="13879">
      <formula>IF(RIGHT(TEXT(Y783,"0.#"),1)=".",FALSE,TRUE)</formula>
    </cfRule>
    <cfRule type="expression" dxfId="2078" priority="13880">
      <formula>IF(RIGHT(TEXT(Y783,"0.#"),1)=".",TRUE,FALSE)</formula>
    </cfRule>
  </conditionalFormatting>
  <conditionalFormatting sqref="Y792">
    <cfRule type="expression" dxfId="2077" priority="13875">
      <formula>IF(RIGHT(TEXT(Y792,"0.#"),1)=".",FALSE,TRUE)</formula>
    </cfRule>
    <cfRule type="expression" dxfId="2076" priority="13876">
      <formula>IF(RIGHT(TEXT(Y792,"0.#"),1)=".",TRUE,FALSE)</formula>
    </cfRule>
  </conditionalFormatting>
  <conditionalFormatting sqref="Y823:Y830 Y821 Y810:Y817 Y808 Y797:Y804 Y795">
    <cfRule type="expression" dxfId="2075" priority="13657">
      <formula>IF(RIGHT(TEXT(Y795,"0.#"),1)=".",FALSE,TRUE)</formula>
    </cfRule>
    <cfRule type="expression" dxfId="2074" priority="13658">
      <formula>IF(RIGHT(TEXT(Y795,"0.#"),1)=".",TRUE,FALSE)</formula>
    </cfRule>
  </conditionalFormatting>
  <conditionalFormatting sqref="P15:AC17 P13:AC13 AK13:AX13 AK15:AX15 AK16:AQ17">
    <cfRule type="expression" dxfId="2073" priority="13705">
      <formula>IF(RIGHT(TEXT(P13,"0.#"),1)=".",FALSE,TRUE)</formula>
    </cfRule>
    <cfRule type="expression" dxfId="2072" priority="13706">
      <formula>IF(RIGHT(TEXT(P13,"0.#"),1)=".",TRUE,FALSE)</formula>
    </cfRule>
  </conditionalFormatting>
  <conditionalFormatting sqref="P19:AJ19">
    <cfRule type="expression" dxfId="2071" priority="13703">
      <formula>IF(RIGHT(TEXT(P19,"0.#"),1)=".",FALSE,TRUE)</formula>
    </cfRule>
    <cfRule type="expression" dxfId="2070" priority="13704">
      <formula>IF(RIGHT(TEXT(P19,"0.#"),1)=".",TRUE,FALSE)</formula>
    </cfRule>
  </conditionalFormatting>
  <conditionalFormatting sqref="AE101 AQ101">
    <cfRule type="expression" dxfId="2069" priority="13695">
      <formula>IF(RIGHT(TEXT(AE101,"0.#"),1)=".",FALSE,TRUE)</formula>
    </cfRule>
    <cfRule type="expression" dxfId="2068" priority="13696">
      <formula>IF(RIGHT(TEXT(AE101,"0.#"),1)=".",TRUE,FALSE)</formula>
    </cfRule>
  </conditionalFormatting>
  <conditionalFormatting sqref="Y784:Y791 Y782">
    <cfRule type="expression" dxfId="2067" priority="13681">
      <formula>IF(RIGHT(TEXT(Y782,"0.#"),1)=".",FALSE,TRUE)</formula>
    </cfRule>
    <cfRule type="expression" dxfId="2066" priority="13682">
      <formula>IF(RIGHT(TEXT(Y782,"0.#"),1)=".",TRUE,FALSE)</formula>
    </cfRule>
  </conditionalFormatting>
  <conditionalFormatting sqref="AU783">
    <cfRule type="expression" dxfId="2065" priority="13679">
      <formula>IF(RIGHT(TEXT(AU783,"0.#"),1)=".",FALSE,TRUE)</formula>
    </cfRule>
    <cfRule type="expression" dxfId="2064" priority="13680">
      <formula>IF(RIGHT(TEXT(AU783,"0.#"),1)=".",TRUE,FALSE)</formula>
    </cfRule>
  </conditionalFormatting>
  <conditionalFormatting sqref="AU792">
    <cfRule type="expression" dxfId="2063" priority="13677">
      <formula>IF(RIGHT(TEXT(AU792,"0.#"),1)=".",FALSE,TRUE)</formula>
    </cfRule>
    <cfRule type="expression" dxfId="2062" priority="13678">
      <formula>IF(RIGHT(TEXT(AU792,"0.#"),1)=".",TRUE,FALSE)</formula>
    </cfRule>
  </conditionalFormatting>
  <conditionalFormatting sqref="AU784:AU791 AU782">
    <cfRule type="expression" dxfId="2061" priority="13675">
      <formula>IF(RIGHT(TEXT(AU782,"0.#"),1)=".",FALSE,TRUE)</formula>
    </cfRule>
    <cfRule type="expression" dxfId="2060" priority="13676">
      <formula>IF(RIGHT(TEXT(AU782,"0.#"),1)=".",TRUE,FALSE)</formula>
    </cfRule>
  </conditionalFormatting>
  <conditionalFormatting sqref="Y822 Y809 Y796">
    <cfRule type="expression" dxfId="2059" priority="13661">
      <formula>IF(RIGHT(TEXT(Y796,"0.#"),1)=".",FALSE,TRUE)</formula>
    </cfRule>
    <cfRule type="expression" dxfId="2058" priority="13662">
      <formula>IF(RIGHT(TEXT(Y796,"0.#"),1)=".",TRUE,FALSE)</formula>
    </cfRule>
  </conditionalFormatting>
  <conditionalFormatting sqref="Y831 Y818 Y805">
    <cfRule type="expression" dxfId="2057" priority="13659">
      <formula>IF(RIGHT(TEXT(Y805,"0.#"),1)=".",FALSE,TRUE)</formula>
    </cfRule>
    <cfRule type="expression" dxfId="2056" priority="13660">
      <formula>IF(RIGHT(TEXT(Y805,"0.#"),1)=".",TRUE,FALSE)</formula>
    </cfRule>
  </conditionalFormatting>
  <conditionalFormatting sqref="AU822 AU809 AU796">
    <cfRule type="expression" dxfId="2055" priority="13655">
      <formula>IF(RIGHT(TEXT(AU796,"0.#"),1)=".",FALSE,TRUE)</formula>
    </cfRule>
    <cfRule type="expression" dxfId="2054" priority="13656">
      <formula>IF(RIGHT(TEXT(AU796,"0.#"),1)=".",TRUE,FALSE)</formula>
    </cfRule>
  </conditionalFormatting>
  <conditionalFormatting sqref="AU831 AU818 AU805">
    <cfRule type="expression" dxfId="2053" priority="13653">
      <formula>IF(RIGHT(TEXT(AU805,"0.#"),1)=".",FALSE,TRUE)</formula>
    </cfRule>
    <cfRule type="expression" dxfId="2052" priority="13654">
      <formula>IF(RIGHT(TEXT(AU805,"0.#"),1)=".",TRUE,FALSE)</formula>
    </cfRule>
  </conditionalFormatting>
  <conditionalFormatting sqref="AU823:AU830 AU821 AU810:AU817 AU808 AU797:AU804 AU795">
    <cfRule type="expression" dxfId="2051" priority="13651">
      <formula>IF(RIGHT(TEXT(AU795,"0.#"),1)=".",FALSE,TRUE)</formula>
    </cfRule>
    <cfRule type="expression" dxfId="2050" priority="13652">
      <formula>IF(RIGHT(TEXT(AU795,"0.#"),1)=".",TRUE,FALSE)</formula>
    </cfRule>
  </conditionalFormatting>
  <conditionalFormatting sqref="AM87">
    <cfRule type="expression" dxfId="2049" priority="13305">
      <formula>IF(RIGHT(TEXT(AM87,"0.#"),1)=".",FALSE,TRUE)</formula>
    </cfRule>
    <cfRule type="expression" dxfId="2048" priority="13306">
      <formula>IF(RIGHT(TEXT(AM87,"0.#"),1)=".",TRUE,FALSE)</formula>
    </cfRule>
  </conditionalFormatting>
  <conditionalFormatting sqref="AE55">
    <cfRule type="expression" dxfId="2047" priority="13373">
      <formula>IF(RIGHT(TEXT(AE55,"0.#"),1)=".",FALSE,TRUE)</formula>
    </cfRule>
    <cfRule type="expression" dxfId="2046" priority="13374">
      <formula>IF(RIGHT(TEXT(AE55,"0.#"),1)=".",TRUE,FALSE)</formula>
    </cfRule>
  </conditionalFormatting>
  <conditionalFormatting sqref="AI55">
    <cfRule type="expression" dxfId="2045" priority="13371">
      <formula>IF(RIGHT(TEXT(AI55,"0.#"),1)=".",FALSE,TRUE)</formula>
    </cfRule>
    <cfRule type="expression" dxfId="2044" priority="13372">
      <formula>IF(RIGHT(TEXT(AI55,"0.#"),1)=".",TRUE,FALSE)</formula>
    </cfRule>
  </conditionalFormatting>
  <conditionalFormatting sqref="AE33 AI33 AM33 AQ33 AU33">
    <cfRule type="expression" dxfId="2043" priority="13465">
      <formula>IF(RIGHT(TEXT(AE33,"0.#"),1)=".",FALSE,TRUE)</formula>
    </cfRule>
    <cfRule type="expression" dxfId="2042" priority="13466">
      <formula>IF(RIGHT(TEXT(AE33,"0.#"),1)=".",TRUE,FALSE)</formula>
    </cfRule>
  </conditionalFormatting>
  <conditionalFormatting sqref="AE34 AI34 AM34 AQ34 AU34">
    <cfRule type="expression" dxfId="2041" priority="13463">
      <formula>IF(RIGHT(TEXT(AE34,"0.#"),1)=".",FALSE,TRUE)</formula>
    </cfRule>
    <cfRule type="expression" dxfId="2040" priority="13464">
      <formula>IF(RIGHT(TEXT(AE34,"0.#"),1)=".",TRUE,FALSE)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IF(AND(AL1103&gt;=0,RIGHT(TEXT(AL1103,"0.#"),1)&lt;&gt;"."),TRUE,FALSE)</formula>
    </cfRule>
    <cfRule type="expression" dxfId="1696" priority="2864">
      <formula>IF(AND(AL1103&gt;=0,RIGHT(TEXT(AL1103,"0.#"),1)="."),TRUE,FALSE)</formula>
    </cfRule>
    <cfRule type="expression" dxfId="1695" priority="2865">
      <formula>IF(AND(AL1103&lt;0,RIGHT(TEXT(AL1103,"0.#"),1)&lt;&gt;"."),TRUE,FALSE)</formula>
    </cfRule>
    <cfRule type="expression" dxfId="1694" priority="2866">
      <formula>IF(AND(AL1103&lt;0,RIGHT(TEXT(AL1103,"0.#"),1)="."),TRUE,FALSE)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40" max="49" man="1"/>
    <brk id="87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119</v>
      </c>
      <c r="F1" s="59" t="s">
        <v>25</v>
      </c>
      <c r="G1" s="59" t="s">
        <v>119</v>
      </c>
      <c r="K1" s="64" t="s">
        <v>157</v>
      </c>
      <c r="L1" s="52" t="s">
        <v>119</v>
      </c>
      <c r="O1" s="49"/>
      <c r="P1" s="59" t="s">
        <v>17</v>
      </c>
      <c r="Q1" s="59" t="s">
        <v>119</v>
      </c>
      <c r="T1" s="49"/>
      <c r="U1" s="65" t="s">
        <v>250</v>
      </c>
      <c r="W1" s="65" t="s">
        <v>249</v>
      </c>
      <c r="Y1" s="65" t="s">
        <v>31</v>
      </c>
      <c r="Z1" s="67"/>
      <c r="AA1" s="65" t="s">
        <v>130</v>
      </c>
      <c r="AB1" s="69"/>
      <c r="AC1" s="65" t="s">
        <v>64</v>
      </c>
      <c r="AD1" s="50"/>
      <c r="AE1" s="65" t="s">
        <v>98</v>
      </c>
      <c r="AF1" s="67"/>
      <c r="AG1" s="71" t="s">
        <v>275</v>
      </c>
      <c r="AI1" s="71" t="s">
        <v>287</v>
      </c>
      <c r="AK1" s="71" t="s">
        <v>296</v>
      </c>
      <c r="AM1" s="74"/>
      <c r="AN1" s="74"/>
      <c r="AP1" s="50" t="s">
        <v>352</v>
      </c>
    </row>
    <row r="2" spans="1:42" ht="13.5" customHeight="1" x14ac:dyDescent="0.15">
      <c r="A2" s="53" t="s">
        <v>135</v>
      </c>
      <c r="B2" s="56"/>
      <c r="C2" s="49" t="str">
        <f t="shared" ref="C2:C24" si="0">IF(B2="","",A2)</f>
        <v/>
      </c>
      <c r="D2" s="49" t="str">
        <f>IF(C2="","",IF(D1&lt;&gt;"",CONCATENATE(D1,"、",C2),C2))</f>
        <v/>
      </c>
      <c r="F2" s="60" t="s">
        <v>117</v>
      </c>
      <c r="G2" s="62" t="s">
        <v>16</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244</v>
      </c>
      <c r="W2" s="66" t="s">
        <v>172</v>
      </c>
      <c r="Y2" s="66" t="s">
        <v>113</v>
      </c>
      <c r="Z2" s="67"/>
      <c r="AA2" s="66" t="s">
        <v>308</v>
      </c>
      <c r="AB2" s="69"/>
      <c r="AC2" s="70" t="s">
        <v>206</v>
      </c>
      <c r="AD2" s="50"/>
      <c r="AE2" s="66" t="s">
        <v>149</v>
      </c>
      <c r="AF2" s="67"/>
      <c r="AG2" s="72" t="s">
        <v>22</v>
      </c>
      <c r="AI2" s="71" t="s">
        <v>387</v>
      </c>
      <c r="AK2" s="71" t="s">
        <v>297</v>
      </c>
      <c r="AM2" s="74"/>
      <c r="AN2" s="74"/>
      <c r="AP2" s="72" t="s">
        <v>22</v>
      </c>
    </row>
    <row r="3" spans="1:42" ht="13.5" customHeight="1" x14ac:dyDescent="0.15">
      <c r="A3" s="53" t="s">
        <v>136</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c r="R3" s="49" t="str">
        <f t="shared" si="3"/>
        <v/>
      </c>
      <c r="S3" s="49" t="str">
        <f t="shared" ref="S3:S8" si="7">IF(R3="",S2,IF(S2&lt;&gt;"",CONCATENATE(S2,"、",R3),R3))</f>
        <v/>
      </c>
      <c r="T3" s="49"/>
      <c r="U3" s="66" t="s">
        <v>390</v>
      </c>
      <c r="W3" s="66" t="s">
        <v>218</v>
      </c>
      <c r="Y3" s="66" t="s">
        <v>115</v>
      </c>
      <c r="Z3" s="67"/>
      <c r="AA3" s="66" t="s">
        <v>463</v>
      </c>
      <c r="AB3" s="69"/>
      <c r="AC3" s="70" t="s">
        <v>197</v>
      </c>
      <c r="AD3" s="50"/>
      <c r="AE3" s="66" t="s">
        <v>251</v>
      </c>
      <c r="AF3" s="67"/>
      <c r="AG3" s="72" t="s">
        <v>310</v>
      </c>
      <c r="AI3" s="71" t="s">
        <v>112</v>
      </c>
      <c r="AK3" s="71" t="str">
        <f t="shared" ref="AK3:AK27" si="8">CHAR(CODE(AK2)+1)</f>
        <v>B</v>
      </c>
      <c r="AM3" s="74"/>
      <c r="AN3" s="74"/>
      <c r="AP3" s="72" t="s">
        <v>310</v>
      </c>
    </row>
    <row r="4" spans="1:42" ht="13.5" customHeight="1" x14ac:dyDescent="0.15">
      <c r="A4" s="53" t="s">
        <v>138</v>
      </c>
      <c r="B4" s="56"/>
      <c r="C4" s="49" t="str">
        <f t="shared" si="0"/>
        <v/>
      </c>
      <c r="D4" s="49" t="str">
        <f t="shared" si="4"/>
        <v/>
      </c>
      <c r="F4" s="61" t="s">
        <v>176</v>
      </c>
      <c r="G4" s="62"/>
      <c r="H4" s="49" t="str">
        <f t="shared" si="1"/>
        <v/>
      </c>
      <c r="I4" s="49" t="str">
        <f t="shared" si="5"/>
        <v>一般会計</v>
      </c>
      <c r="K4" s="53" t="s">
        <v>75</v>
      </c>
      <c r="L4" s="56"/>
      <c r="M4" s="49" t="str">
        <f t="shared" si="2"/>
        <v/>
      </c>
      <c r="N4" s="49" t="str">
        <f t="shared" si="6"/>
        <v/>
      </c>
      <c r="O4" s="49"/>
      <c r="P4" s="60" t="s">
        <v>125</v>
      </c>
      <c r="Q4" s="62" t="s">
        <v>16</v>
      </c>
      <c r="R4" s="49" t="str">
        <f t="shared" si="3"/>
        <v>補助</v>
      </c>
      <c r="S4" s="49" t="str">
        <f t="shared" si="7"/>
        <v>補助</v>
      </c>
      <c r="T4" s="49"/>
      <c r="U4" s="66" t="s">
        <v>161</v>
      </c>
      <c r="W4" s="66" t="s">
        <v>220</v>
      </c>
      <c r="Y4" s="66" t="s">
        <v>9</v>
      </c>
      <c r="Z4" s="67"/>
      <c r="AA4" s="66" t="s">
        <v>108</v>
      </c>
      <c r="AB4" s="69"/>
      <c r="AC4" s="66" t="s">
        <v>178</v>
      </c>
      <c r="AD4" s="50"/>
      <c r="AE4" s="66" t="s">
        <v>210</v>
      </c>
      <c r="AF4" s="67"/>
      <c r="AG4" s="72" t="s">
        <v>186</v>
      </c>
      <c r="AI4" s="71" t="s">
        <v>289</v>
      </c>
      <c r="AK4" s="71" t="str">
        <f t="shared" si="8"/>
        <v>C</v>
      </c>
      <c r="AM4" s="74"/>
      <c r="AN4" s="74"/>
      <c r="AP4" s="72" t="s">
        <v>186</v>
      </c>
    </row>
    <row r="5" spans="1:42" ht="13.5" customHeight="1" x14ac:dyDescent="0.15">
      <c r="A5" s="53" t="s">
        <v>140</v>
      </c>
      <c r="B5" s="56"/>
      <c r="C5" s="49" t="str">
        <f t="shared" si="0"/>
        <v/>
      </c>
      <c r="D5" s="49" t="str">
        <f t="shared" si="4"/>
        <v/>
      </c>
      <c r="F5" s="61" t="s">
        <v>58</v>
      </c>
      <c r="G5" s="62"/>
      <c r="H5" s="49" t="str">
        <f t="shared" si="1"/>
        <v/>
      </c>
      <c r="I5" s="49" t="str">
        <f t="shared" si="5"/>
        <v>一般会計</v>
      </c>
      <c r="K5" s="53" t="s">
        <v>164</v>
      </c>
      <c r="L5" s="56"/>
      <c r="M5" s="49" t="str">
        <f t="shared" si="2"/>
        <v/>
      </c>
      <c r="N5" s="49" t="str">
        <f t="shared" si="6"/>
        <v/>
      </c>
      <c r="O5" s="49"/>
      <c r="P5" s="60" t="s">
        <v>126</v>
      </c>
      <c r="Q5" s="62"/>
      <c r="R5" s="49" t="str">
        <f t="shared" si="3"/>
        <v/>
      </c>
      <c r="S5" s="49" t="str">
        <f t="shared" si="7"/>
        <v>補助</v>
      </c>
      <c r="T5" s="49"/>
      <c r="W5" s="66" t="s">
        <v>339</v>
      </c>
      <c r="Y5" s="66" t="s">
        <v>300</v>
      </c>
      <c r="Z5" s="67"/>
      <c r="AA5" s="66" t="s">
        <v>232</v>
      </c>
      <c r="AB5" s="69"/>
      <c r="AC5" s="66" t="s">
        <v>34</v>
      </c>
      <c r="AD5" s="69"/>
      <c r="AE5" s="66" t="s">
        <v>362</v>
      </c>
      <c r="AF5" s="67"/>
      <c r="AG5" s="72" t="s">
        <v>366</v>
      </c>
      <c r="AI5" s="71" t="s">
        <v>329</v>
      </c>
      <c r="AK5" s="71" t="str">
        <f t="shared" si="8"/>
        <v>D</v>
      </c>
      <c r="AP5" s="72" t="s">
        <v>366</v>
      </c>
    </row>
    <row r="6" spans="1:42" ht="13.5" customHeight="1" x14ac:dyDescent="0.15">
      <c r="A6" s="53" t="s">
        <v>141</v>
      </c>
      <c r="B6" s="56"/>
      <c r="C6" s="49" t="str">
        <f t="shared" si="0"/>
        <v/>
      </c>
      <c r="D6" s="49" t="str">
        <f t="shared" si="4"/>
        <v/>
      </c>
      <c r="F6" s="61" t="s">
        <v>177</v>
      </c>
      <c r="G6" s="62"/>
      <c r="H6" s="49" t="str">
        <f t="shared" si="1"/>
        <v/>
      </c>
      <c r="I6" s="49" t="str">
        <f t="shared" si="5"/>
        <v>一般会計</v>
      </c>
      <c r="K6" s="53" t="s">
        <v>167</v>
      </c>
      <c r="L6" s="56" t="s">
        <v>16</v>
      </c>
      <c r="M6" s="49" t="str">
        <f t="shared" si="2"/>
        <v>公共事業</v>
      </c>
      <c r="N6" s="49" t="str">
        <f t="shared" si="6"/>
        <v>公共事業</v>
      </c>
      <c r="O6" s="49"/>
      <c r="P6" s="60" t="s">
        <v>127</v>
      </c>
      <c r="Q6" s="62"/>
      <c r="R6" s="49" t="str">
        <f t="shared" si="3"/>
        <v/>
      </c>
      <c r="S6" s="49" t="str">
        <f t="shared" si="7"/>
        <v>補助</v>
      </c>
      <c r="T6" s="49"/>
      <c r="U6" s="66" t="s">
        <v>372</v>
      </c>
      <c r="W6" s="66" t="s">
        <v>221</v>
      </c>
      <c r="Y6" s="66" t="s">
        <v>400</v>
      </c>
      <c r="Z6" s="67"/>
      <c r="AA6" s="66" t="s">
        <v>269</v>
      </c>
      <c r="AB6" s="69"/>
      <c r="AC6" s="66" t="s">
        <v>207</v>
      </c>
      <c r="AD6" s="69"/>
      <c r="AE6" s="66" t="s">
        <v>370</v>
      </c>
      <c r="AF6" s="67"/>
      <c r="AG6" s="72" t="s">
        <v>368</v>
      </c>
      <c r="AI6" s="71" t="s">
        <v>391</v>
      </c>
      <c r="AK6" s="71" t="str">
        <f t="shared" si="8"/>
        <v>E</v>
      </c>
      <c r="AP6" s="72" t="s">
        <v>368</v>
      </c>
    </row>
    <row r="7" spans="1:42" ht="13.5" customHeight="1" x14ac:dyDescent="0.15">
      <c r="A7" s="53" t="s">
        <v>107</v>
      </c>
      <c r="B7" s="56"/>
      <c r="C7" s="49" t="str">
        <f t="shared" si="0"/>
        <v/>
      </c>
      <c r="D7" s="49" t="str">
        <f t="shared" si="4"/>
        <v/>
      </c>
      <c r="F7" s="61" t="s">
        <v>41</v>
      </c>
      <c r="G7" s="62"/>
      <c r="H7" s="49" t="str">
        <f t="shared" si="1"/>
        <v/>
      </c>
      <c r="I7" s="49" t="str">
        <f t="shared" si="5"/>
        <v>一般会計</v>
      </c>
      <c r="K7" s="53" t="s">
        <v>131</v>
      </c>
      <c r="L7" s="56"/>
      <c r="M7" s="49" t="str">
        <f t="shared" si="2"/>
        <v/>
      </c>
      <c r="N7" s="49" t="str">
        <f t="shared" si="6"/>
        <v>公共事業</v>
      </c>
      <c r="O7" s="49"/>
      <c r="P7" s="60" t="s">
        <v>128</v>
      </c>
      <c r="Q7" s="62"/>
      <c r="R7" s="49" t="str">
        <f t="shared" si="3"/>
        <v/>
      </c>
      <c r="S7" s="49" t="str">
        <f t="shared" si="7"/>
        <v>補助</v>
      </c>
      <c r="T7" s="49"/>
      <c r="U7" s="66" t="s">
        <v>244</v>
      </c>
      <c r="W7" s="66" t="s">
        <v>222</v>
      </c>
      <c r="Y7" s="66" t="s">
        <v>365</v>
      </c>
      <c r="Z7" s="67"/>
      <c r="AA7" s="66" t="s">
        <v>317</v>
      </c>
      <c r="AB7" s="69"/>
      <c r="AC7" s="69"/>
      <c r="AD7" s="69"/>
      <c r="AE7" s="66" t="s">
        <v>207</v>
      </c>
      <c r="AF7" s="67"/>
      <c r="AG7" s="72" t="s">
        <v>343</v>
      </c>
      <c r="AH7" s="75"/>
      <c r="AI7" s="72" t="s">
        <v>382</v>
      </c>
      <c r="AK7" s="71" t="str">
        <f t="shared" si="8"/>
        <v>F</v>
      </c>
      <c r="AP7" s="72" t="s">
        <v>343</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公共事業</v>
      </c>
      <c r="O8" s="49"/>
      <c r="P8" s="60" t="s">
        <v>129</v>
      </c>
      <c r="Q8" s="62"/>
      <c r="R8" s="49" t="str">
        <f t="shared" si="3"/>
        <v/>
      </c>
      <c r="S8" s="49" t="str">
        <f t="shared" si="7"/>
        <v>補助</v>
      </c>
      <c r="T8" s="49"/>
      <c r="U8" s="66" t="s">
        <v>328</v>
      </c>
      <c r="W8" s="66" t="s">
        <v>224</v>
      </c>
      <c r="Y8" s="66" t="s">
        <v>401</v>
      </c>
      <c r="Z8" s="67"/>
      <c r="AA8" s="66" t="s">
        <v>415</v>
      </c>
      <c r="AB8" s="69"/>
      <c r="AC8" s="69"/>
      <c r="AD8" s="69"/>
      <c r="AE8" s="69"/>
      <c r="AF8" s="67"/>
      <c r="AG8" s="72" t="s">
        <v>226</v>
      </c>
      <c r="AI8" s="71" t="s">
        <v>325</v>
      </c>
      <c r="AK8" s="71" t="str">
        <f t="shared" si="8"/>
        <v>G</v>
      </c>
      <c r="AP8" s="72" t="s">
        <v>226</v>
      </c>
    </row>
    <row r="9" spans="1:42" ht="13.5" customHeight="1" x14ac:dyDescent="0.15">
      <c r="A9" s="53" t="s">
        <v>142</v>
      </c>
      <c r="B9" s="56"/>
      <c r="C9" s="49" t="str">
        <f t="shared" si="0"/>
        <v/>
      </c>
      <c r="D9" s="49" t="str">
        <f t="shared" si="4"/>
        <v/>
      </c>
      <c r="F9" s="61" t="s">
        <v>312</v>
      </c>
      <c r="G9" s="62"/>
      <c r="H9" s="49" t="str">
        <f t="shared" si="1"/>
        <v/>
      </c>
      <c r="I9" s="49" t="str">
        <f t="shared" si="5"/>
        <v>一般会計</v>
      </c>
      <c r="K9" s="53" t="s">
        <v>171</v>
      </c>
      <c r="L9" s="56"/>
      <c r="M9" s="49" t="str">
        <f t="shared" si="2"/>
        <v/>
      </c>
      <c r="N9" s="49" t="str">
        <f t="shared" si="6"/>
        <v>公共事業</v>
      </c>
      <c r="O9" s="49"/>
      <c r="P9" s="49"/>
      <c r="Q9" s="63"/>
      <c r="T9" s="49"/>
      <c r="U9" s="66" t="s">
        <v>380</v>
      </c>
      <c r="W9" s="66" t="s">
        <v>225</v>
      </c>
      <c r="Y9" s="66" t="s">
        <v>402</v>
      </c>
      <c r="Z9" s="67"/>
      <c r="AA9" s="66" t="s">
        <v>464</v>
      </c>
      <c r="AB9" s="69"/>
      <c r="AC9" s="69"/>
      <c r="AD9" s="69"/>
      <c r="AE9" s="69"/>
      <c r="AF9" s="67"/>
      <c r="AG9" s="72" t="s">
        <v>369</v>
      </c>
      <c r="AI9" s="73"/>
      <c r="AK9" s="71" t="str">
        <f t="shared" si="8"/>
        <v>H</v>
      </c>
      <c r="AP9" s="72" t="s">
        <v>369</v>
      </c>
    </row>
    <row r="10" spans="1:42" ht="13.5" customHeight="1" x14ac:dyDescent="0.15">
      <c r="A10" s="53" t="s">
        <v>245</v>
      </c>
      <c r="B10" s="56"/>
      <c r="C10" s="49" t="str">
        <f t="shared" si="0"/>
        <v/>
      </c>
      <c r="D10" s="49" t="str">
        <f t="shared" si="4"/>
        <v/>
      </c>
      <c r="F10" s="61" t="s">
        <v>180</v>
      </c>
      <c r="G10" s="62"/>
      <c r="H10" s="49" t="str">
        <f t="shared" si="1"/>
        <v/>
      </c>
      <c r="I10" s="49" t="str">
        <f t="shared" si="5"/>
        <v>一般会計</v>
      </c>
      <c r="K10" s="53" t="s">
        <v>341</v>
      </c>
      <c r="L10" s="56"/>
      <c r="M10" s="49" t="str">
        <f t="shared" si="2"/>
        <v/>
      </c>
      <c r="N10" s="49" t="str">
        <f t="shared" si="6"/>
        <v>公共事業</v>
      </c>
      <c r="O10" s="49"/>
      <c r="P10" s="49" t="str">
        <f>S8</f>
        <v>補助</v>
      </c>
      <c r="Q10" s="63"/>
      <c r="T10" s="49"/>
      <c r="W10" s="66" t="s">
        <v>227</v>
      </c>
      <c r="Y10" s="66" t="s">
        <v>404</v>
      </c>
      <c r="Z10" s="67"/>
      <c r="AA10" s="66" t="s">
        <v>465</v>
      </c>
      <c r="AB10" s="69"/>
      <c r="AC10" s="69"/>
      <c r="AD10" s="69"/>
      <c r="AE10" s="69"/>
      <c r="AF10" s="67"/>
      <c r="AG10" s="72" t="s">
        <v>356</v>
      </c>
      <c r="AK10" s="71" t="str">
        <f t="shared" si="8"/>
        <v>I</v>
      </c>
      <c r="AP10" s="71" t="s">
        <v>129</v>
      </c>
    </row>
    <row r="11" spans="1:42" ht="13.5" customHeight="1" x14ac:dyDescent="0.15">
      <c r="A11" s="53" t="s">
        <v>144</v>
      </c>
      <c r="B11" s="56"/>
      <c r="C11" s="49" t="str">
        <f t="shared" si="0"/>
        <v/>
      </c>
      <c r="D11" s="49" t="str">
        <f t="shared" si="4"/>
        <v/>
      </c>
      <c r="F11" s="61" t="s">
        <v>181</v>
      </c>
      <c r="G11" s="62"/>
      <c r="H11" s="49" t="str">
        <f t="shared" si="1"/>
        <v/>
      </c>
      <c r="I11" s="49" t="str">
        <f t="shared" si="5"/>
        <v>一般会計</v>
      </c>
      <c r="K11" s="53" t="s">
        <v>173</v>
      </c>
      <c r="L11" s="56"/>
      <c r="M11" s="49" t="str">
        <f t="shared" si="2"/>
        <v/>
      </c>
      <c r="N11" s="49" t="str">
        <f t="shared" si="6"/>
        <v>公共事業</v>
      </c>
      <c r="O11" s="49"/>
      <c r="P11" s="49"/>
      <c r="Q11" s="63"/>
      <c r="T11" s="49"/>
      <c r="W11" s="66" t="s">
        <v>230</v>
      </c>
      <c r="Y11" s="66" t="s">
        <v>12</v>
      </c>
      <c r="Z11" s="67"/>
      <c r="AA11" s="66" t="s">
        <v>466</v>
      </c>
      <c r="AB11" s="69"/>
      <c r="AC11" s="69"/>
      <c r="AD11" s="69"/>
      <c r="AE11" s="69"/>
      <c r="AF11" s="67"/>
      <c r="AG11" s="71" t="s">
        <v>360</v>
      </c>
      <c r="AK11" s="71" t="str">
        <f t="shared" si="8"/>
        <v>J</v>
      </c>
    </row>
    <row r="12" spans="1:42" ht="13.5" customHeight="1" x14ac:dyDescent="0.15">
      <c r="A12" s="53" t="s">
        <v>148</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407</v>
      </c>
      <c r="Z12" s="67"/>
      <c r="AA12" s="66" t="s">
        <v>331</v>
      </c>
      <c r="AB12" s="69"/>
      <c r="AC12" s="69"/>
      <c r="AD12" s="69"/>
      <c r="AE12" s="69"/>
      <c r="AF12" s="67"/>
      <c r="AG12" s="71" t="s">
        <v>357</v>
      </c>
      <c r="AK12" s="71" t="str">
        <f t="shared" si="8"/>
        <v>K</v>
      </c>
    </row>
    <row r="13" spans="1:42" ht="13.5" customHeight="1" x14ac:dyDescent="0.15">
      <c r="A13" s="53" t="s">
        <v>152</v>
      </c>
      <c r="B13" s="56"/>
      <c r="C13" s="49" t="str">
        <f t="shared" si="0"/>
        <v/>
      </c>
      <c r="D13" s="49" t="str">
        <f t="shared" si="4"/>
        <v/>
      </c>
      <c r="F13" s="61" t="s">
        <v>182</v>
      </c>
      <c r="G13" s="62"/>
      <c r="H13" s="49" t="str">
        <f t="shared" si="1"/>
        <v/>
      </c>
      <c r="I13" s="49" t="str">
        <f t="shared" si="5"/>
        <v>一般会計</v>
      </c>
      <c r="K13" s="49" t="str">
        <f>N11</f>
        <v>公共事業</v>
      </c>
      <c r="L13" s="49"/>
      <c r="O13" s="49"/>
      <c r="P13" s="49"/>
      <c r="Q13" s="63"/>
      <c r="T13" s="49"/>
      <c r="W13" s="66" t="s">
        <v>231</v>
      </c>
      <c r="Y13" s="66" t="s">
        <v>408</v>
      </c>
      <c r="Z13" s="67"/>
      <c r="AA13" s="66" t="s">
        <v>422</v>
      </c>
      <c r="AB13" s="69"/>
      <c r="AC13" s="69"/>
      <c r="AD13" s="69"/>
      <c r="AE13" s="69"/>
      <c r="AF13" s="67"/>
      <c r="AG13" s="71" t="s">
        <v>129</v>
      </c>
      <c r="AK13" s="71" t="str">
        <f t="shared" si="8"/>
        <v>L</v>
      </c>
    </row>
    <row r="14" spans="1:42" ht="13.5" customHeight="1" x14ac:dyDescent="0.15">
      <c r="A14" s="53" t="s">
        <v>7</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233</v>
      </c>
      <c r="Y14" s="66" t="s">
        <v>409</v>
      </c>
      <c r="Z14" s="67"/>
      <c r="AA14" s="66" t="s">
        <v>459</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234</v>
      </c>
      <c r="Y15" s="66" t="s">
        <v>188</v>
      </c>
      <c r="Z15" s="67"/>
      <c r="AA15" s="66" t="s">
        <v>467</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189</v>
      </c>
      <c r="G16" s="62"/>
      <c r="H16" s="49" t="str">
        <f t="shared" si="1"/>
        <v/>
      </c>
      <c r="I16" s="49" t="str">
        <f t="shared" si="5"/>
        <v>一般会計</v>
      </c>
      <c r="K16" s="49"/>
      <c r="L16" s="49"/>
      <c r="O16" s="49"/>
      <c r="P16" s="49"/>
      <c r="Q16" s="63"/>
      <c r="T16" s="49"/>
      <c r="W16" s="66" t="s">
        <v>236</v>
      </c>
      <c r="Y16" s="66" t="s">
        <v>92</v>
      </c>
      <c r="Z16" s="67"/>
      <c r="AA16" s="66" t="s">
        <v>468</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190</v>
      </c>
      <c r="G17" s="62"/>
      <c r="H17" s="49" t="str">
        <f t="shared" si="1"/>
        <v/>
      </c>
      <c r="I17" s="49" t="str">
        <f t="shared" si="5"/>
        <v>一般会計</v>
      </c>
      <c r="K17" s="49"/>
      <c r="L17" s="49"/>
      <c r="O17" s="49"/>
      <c r="P17" s="49"/>
      <c r="Q17" s="63"/>
      <c r="T17" s="49"/>
      <c r="W17" s="66" t="s">
        <v>238</v>
      </c>
      <c r="Y17" s="66" t="s">
        <v>410</v>
      </c>
      <c r="Z17" s="67"/>
      <c r="AA17" s="66" t="s">
        <v>259</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30</v>
      </c>
      <c r="Y18" s="66" t="s">
        <v>378</v>
      </c>
      <c r="Z18" s="67"/>
      <c r="AA18" s="66" t="s">
        <v>191</v>
      </c>
      <c r="AB18" s="69"/>
      <c r="AC18" s="69"/>
      <c r="AD18" s="69"/>
      <c r="AE18" s="69"/>
      <c r="AF18" s="67"/>
      <c r="AK18" s="71" t="str">
        <f t="shared" si="8"/>
        <v>Q</v>
      </c>
    </row>
    <row r="19" spans="1:37" ht="13.5" customHeight="1" x14ac:dyDescent="0.15">
      <c r="A19" s="53" t="s">
        <v>137</v>
      </c>
      <c r="B19" s="56"/>
      <c r="C19" s="49" t="str">
        <f t="shared" si="0"/>
        <v/>
      </c>
      <c r="D19" s="49" t="str">
        <f t="shared" si="4"/>
        <v/>
      </c>
      <c r="F19" s="61" t="s">
        <v>195</v>
      </c>
      <c r="G19" s="62"/>
      <c r="H19" s="49" t="str">
        <f t="shared" si="1"/>
        <v/>
      </c>
      <c r="I19" s="49" t="str">
        <f t="shared" si="5"/>
        <v>一般会計</v>
      </c>
      <c r="K19" s="49"/>
      <c r="L19" s="49"/>
      <c r="O19" s="49"/>
      <c r="P19" s="49"/>
      <c r="Q19" s="63"/>
      <c r="T19" s="49"/>
      <c r="W19" s="66" t="s">
        <v>239</v>
      </c>
      <c r="Y19" s="66" t="s">
        <v>286</v>
      </c>
      <c r="Z19" s="67"/>
      <c r="AA19" s="66" t="s">
        <v>469</v>
      </c>
      <c r="AB19" s="69"/>
      <c r="AC19" s="69"/>
      <c r="AD19" s="69"/>
      <c r="AE19" s="69"/>
      <c r="AF19" s="67"/>
      <c r="AK19" s="71" t="str">
        <f t="shared" si="8"/>
        <v>R</v>
      </c>
    </row>
    <row r="20" spans="1:37" ht="13.5" customHeight="1" x14ac:dyDescent="0.15">
      <c r="A20" s="53" t="s">
        <v>320</v>
      </c>
      <c r="B20" s="56"/>
      <c r="C20" s="49" t="str">
        <f t="shared" si="0"/>
        <v/>
      </c>
      <c r="D20" s="49" t="str">
        <f t="shared" si="4"/>
        <v/>
      </c>
      <c r="F20" s="61" t="s">
        <v>23</v>
      </c>
      <c r="G20" s="62"/>
      <c r="H20" s="49" t="str">
        <f t="shared" si="1"/>
        <v/>
      </c>
      <c r="I20" s="49" t="str">
        <f t="shared" si="5"/>
        <v>一般会計</v>
      </c>
      <c r="K20" s="49"/>
      <c r="L20" s="49"/>
      <c r="O20" s="49"/>
      <c r="P20" s="49"/>
      <c r="Q20" s="63"/>
      <c r="T20" s="49"/>
      <c r="W20" s="66" t="s">
        <v>241</v>
      </c>
      <c r="Y20" s="66" t="s">
        <v>240</v>
      </c>
      <c r="Z20" s="67"/>
      <c r="AA20" s="66" t="s">
        <v>471</v>
      </c>
      <c r="AB20" s="69"/>
      <c r="AC20" s="69"/>
      <c r="AD20" s="69"/>
      <c r="AE20" s="69"/>
      <c r="AF20" s="67"/>
      <c r="AK20" s="71" t="str">
        <f t="shared" si="8"/>
        <v>S</v>
      </c>
    </row>
    <row r="21" spans="1:37" ht="13.5" customHeight="1" x14ac:dyDescent="0.15">
      <c r="A21" s="53" t="s">
        <v>321</v>
      </c>
      <c r="B21" s="56"/>
      <c r="C21" s="49" t="str">
        <f t="shared" si="0"/>
        <v/>
      </c>
      <c r="D21" s="49" t="str">
        <f t="shared" si="4"/>
        <v/>
      </c>
      <c r="F21" s="61" t="s">
        <v>196</v>
      </c>
      <c r="G21" s="62"/>
      <c r="H21" s="49" t="str">
        <f t="shared" si="1"/>
        <v/>
      </c>
      <c r="I21" s="49" t="str">
        <f t="shared" si="5"/>
        <v>一般会計</v>
      </c>
      <c r="K21" s="49"/>
      <c r="L21" s="49"/>
      <c r="O21" s="49"/>
      <c r="P21" s="49"/>
      <c r="Q21" s="63"/>
      <c r="T21" s="49"/>
      <c r="W21" s="66" t="s">
        <v>85</v>
      </c>
      <c r="Y21" s="66" t="s">
        <v>279</v>
      </c>
      <c r="Z21" s="67"/>
      <c r="AA21" s="66" t="s">
        <v>294</v>
      </c>
      <c r="AB21" s="69"/>
      <c r="AC21" s="69"/>
      <c r="AD21" s="69"/>
      <c r="AE21" s="69"/>
      <c r="AF21" s="67"/>
      <c r="AK21" s="71" t="str">
        <f t="shared" si="8"/>
        <v>T</v>
      </c>
    </row>
    <row r="22" spans="1:37" ht="13.5" customHeight="1" x14ac:dyDescent="0.15">
      <c r="A22" s="53" t="s">
        <v>323</v>
      </c>
      <c r="B22" s="56"/>
      <c r="C22" s="49" t="str">
        <f t="shared" si="0"/>
        <v/>
      </c>
      <c r="D22" s="49" t="str">
        <f t="shared" si="4"/>
        <v/>
      </c>
      <c r="F22" s="61" t="s">
        <v>118</v>
      </c>
      <c r="G22" s="62"/>
      <c r="H22" s="49" t="str">
        <f t="shared" si="1"/>
        <v/>
      </c>
      <c r="I22" s="49" t="str">
        <f t="shared" si="5"/>
        <v>一般会計</v>
      </c>
      <c r="K22" s="49"/>
      <c r="L22" s="49"/>
      <c r="O22" s="49"/>
      <c r="P22" s="49"/>
      <c r="Q22" s="63"/>
      <c r="T22" s="49"/>
      <c r="W22" s="66" t="s">
        <v>243</v>
      </c>
      <c r="Y22" s="66" t="s">
        <v>411</v>
      </c>
      <c r="Z22" s="67"/>
      <c r="AA22" s="66" t="s">
        <v>80</v>
      </c>
      <c r="AB22" s="69"/>
      <c r="AC22" s="69"/>
      <c r="AD22" s="69"/>
      <c r="AE22" s="69"/>
      <c r="AF22" s="67"/>
      <c r="AK22" s="71" t="str">
        <f t="shared" si="8"/>
        <v>U</v>
      </c>
    </row>
    <row r="23" spans="1:37" ht="13.5" customHeight="1" x14ac:dyDescent="0.15">
      <c r="A23" s="53" t="s">
        <v>324</v>
      </c>
      <c r="B23" s="56"/>
      <c r="C23" s="49" t="str">
        <f t="shared" si="0"/>
        <v/>
      </c>
      <c r="D23" s="49" t="str">
        <f t="shared" si="4"/>
        <v/>
      </c>
      <c r="F23" s="61" t="s">
        <v>124</v>
      </c>
      <c r="G23" s="62"/>
      <c r="H23" s="49" t="str">
        <f t="shared" si="1"/>
        <v/>
      </c>
      <c r="I23" s="49" t="str">
        <f t="shared" si="5"/>
        <v>一般会計</v>
      </c>
      <c r="K23" s="49"/>
      <c r="L23" s="49"/>
      <c r="O23" s="49"/>
      <c r="P23" s="49"/>
      <c r="Q23" s="63"/>
      <c r="T23" s="49"/>
      <c r="Y23" s="66" t="s">
        <v>412</v>
      </c>
      <c r="Z23" s="67"/>
      <c r="AA23" s="66" t="s">
        <v>470</v>
      </c>
      <c r="AB23" s="69"/>
      <c r="AC23" s="69"/>
      <c r="AD23" s="69"/>
      <c r="AE23" s="69"/>
      <c r="AF23" s="67"/>
      <c r="AK23" s="71" t="str">
        <f t="shared" si="8"/>
        <v>V</v>
      </c>
    </row>
    <row r="24" spans="1:37" ht="13.5" customHeight="1" x14ac:dyDescent="0.15">
      <c r="A24" s="53" t="s">
        <v>386</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413</v>
      </c>
      <c r="Z24" s="67"/>
      <c r="AA24" s="66" t="s">
        <v>472</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414</v>
      </c>
      <c r="Z25" s="67"/>
      <c r="AA25" s="66" t="s">
        <v>473</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416</v>
      </c>
      <c r="Z26" s="67"/>
      <c r="AA26" s="66" t="s">
        <v>474</v>
      </c>
      <c r="AB26" s="69"/>
      <c r="AC26" s="69"/>
      <c r="AD26" s="69"/>
      <c r="AE26" s="69"/>
      <c r="AF26" s="67"/>
      <c r="AK26" s="71" t="str">
        <f t="shared" si="8"/>
        <v>Y</v>
      </c>
    </row>
    <row r="27" spans="1:37" ht="13.5" customHeight="1" x14ac:dyDescent="0.15">
      <c r="A27" s="49" t="str">
        <f>IF(D24="","-",D24)</f>
        <v>-</v>
      </c>
      <c r="B27" s="49"/>
      <c r="F27" s="61" t="s">
        <v>200</v>
      </c>
      <c r="G27" s="62"/>
      <c r="H27" s="49" t="str">
        <f t="shared" si="1"/>
        <v/>
      </c>
      <c r="I27" s="49" t="str">
        <f t="shared" si="5"/>
        <v>一般会計</v>
      </c>
      <c r="K27" s="49"/>
      <c r="L27" s="49"/>
      <c r="O27" s="49"/>
      <c r="P27" s="49"/>
      <c r="Q27" s="63"/>
      <c r="T27" s="49"/>
      <c r="Y27" s="66" t="s">
        <v>417</v>
      </c>
      <c r="Z27" s="67"/>
      <c r="AA27" s="66" t="s">
        <v>253</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405</v>
      </c>
      <c r="Z28" s="67"/>
      <c r="AA28" s="66" t="s">
        <v>475</v>
      </c>
      <c r="AB28" s="69"/>
      <c r="AC28" s="69"/>
      <c r="AD28" s="69"/>
      <c r="AE28" s="69"/>
      <c r="AF28" s="67"/>
      <c r="AK28" s="71" t="s">
        <v>298</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280</v>
      </c>
      <c r="Z29" s="67"/>
      <c r="AA29" s="66" t="s">
        <v>205</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334</v>
      </c>
      <c r="Z30" s="67"/>
      <c r="AA30" s="66" t="s">
        <v>301</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50</v>
      </c>
      <c r="Z31" s="67"/>
      <c r="AA31" s="66" t="s">
        <v>436</v>
      </c>
      <c r="AB31" s="69"/>
      <c r="AC31" s="69"/>
      <c r="AD31" s="69"/>
      <c r="AE31" s="69"/>
      <c r="AF31" s="67"/>
      <c r="AK31" s="71" t="str">
        <f t="shared" si="9"/>
        <v>d</v>
      </c>
    </row>
    <row r="32" spans="1:37" ht="13.5" customHeight="1" x14ac:dyDescent="0.15">
      <c r="A32" s="49"/>
      <c r="B32" s="49"/>
      <c r="F32" s="61" t="s">
        <v>314</v>
      </c>
      <c r="G32" s="62"/>
      <c r="H32" s="49" t="str">
        <f t="shared" si="1"/>
        <v/>
      </c>
      <c r="I32" s="49" t="str">
        <f t="shared" si="5"/>
        <v>一般会計</v>
      </c>
      <c r="K32" s="49"/>
      <c r="L32" s="49"/>
      <c r="O32" s="49"/>
      <c r="P32" s="49"/>
      <c r="Q32" s="63"/>
      <c r="T32" s="49"/>
      <c r="Y32" s="66" t="s">
        <v>383</v>
      </c>
      <c r="Z32" s="67"/>
      <c r="AA32" s="66" t="s">
        <v>28</v>
      </c>
      <c r="AB32" s="69"/>
      <c r="AC32" s="69"/>
      <c r="AD32" s="69"/>
      <c r="AE32" s="69"/>
      <c r="AF32" s="67"/>
      <c r="AK32" s="71" t="str">
        <f t="shared" si="9"/>
        <v>e</v>
      </c>
    </row>
    <row r="33" spans="1:37" ht="13.5" customHeight="1" x14ac:dyDescent="0.15">
      <c r="A33" s="49"/>
      <c r="B33" s="49"/>
      <c r="F33" s="61" t="s">
        <v>315</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316</v>
      </c>
      <c r="G34" s="62"/>
      <c r="H34" s="49" t="str">
        <f t="shared" si="1"/>
        <v/>
      </c>
      <c r="I34" s="49" t="str">
        <f t="shared" si="5"/>
        <v>一般会計</v>
      </c>
      <c r="K34" s="49"/>
      <c r="L34" s="49"/>
      <c r="O34" s="49"/>
      <c r="P34" s="49"/>
      <c r="Q34" s="63"/>
      <c r="T34" s="49"/>
      <c r="Y34" s="66" t="s">
        <v>359</v>
      </c>
      <c r="Z34" s="67"/>
      <c r="AB34" s="69"/>
      <c r="AC34" s="69"/>
      <c r="AD34" s="69"/>
      <c r="AE34" s="69"/>
      <c r="AF34" s="67"/>
      <c r="AK34" s="71" t="str">
        <f t="shared" si="9"/>
        <v>g</v>
      </c>
    </row>
    <row r="35" spans="1:37" ht="13.5" customHeight="1" x14ac:dyDescent="0.15">
      <c r="A35" s="49"/>
      <c r="B35" s="49"/>
      <c r="F35" s="61" t="s">
        <v>318</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319</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426</v>
      </c>
      <c r="Z40" s="67"/>
      <c r="AF40" s="67"/>
      <c r="AK40" s="71" t="str">
        <f t="shared" si="9"/>
        <v>m</v>
      </c>
    </row>
    <row r="41" spans="1:37" x14ac:dyDescent="0.15">
      <c r="A41" s="49"/>
      <c r="B41" s="49"/>
      <c r="F41" s="49"/>
      <c r="G41" s="63"/>
      <c r="K41" s="49"/>
      <c r="L41" s="49"/>
      <c r="O41" s="49"/>
      <c r="P41" s="49"/>
      <c r="Q41" s="63"/>
      <c r="T41" s="49"/>
      <c r="Y41" s="66" t="s">
        <v>427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430</v>
      </c>
      <c r="Z45" s="67"/>
      <c r="AF45" s="67"/>
      <c r="AK45" s="71" t="str">
        <f t="shared" si="9"/>
        <v>r</v>
      </c>
    </row>
    <row r="46" spans="1:37" x14ac:dyDescent="0.15">
      <c r="A46" s="49"/>
      <c r="B46" s="49"/>
      <c r="F46" s="49"/>
      <c r="G46" s="63"/>
      <c r="K46" s="49"/>
      <c r="L46" s="49"/>
      <c r="O46" s="49"/>
      <c r="P46" s="49"/>
      <c r="Q46" s="63"/>
      <c r="T46" s="49"/>
      <c r="Y46" s="66" t="s">
        <v>367</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437</v>
      </c>
      <c r="Z53" s="67"/>
      <c r="AF53" s="67"/>
    </row>
    <row r="54" spans="1:37" x14ac:dyDescent="0.15">
      <c r="A54" s="49"/>
      <c r="B54" s="49"/>
      <c r="F54" s="49"/>
      <c r="G54" s="63"/>
      <c r="K54" s="49"/>
      <c r="L54" s="49"/>
      <c r="O54" s="49"/>
      <c r="P54" s="55"/>
      <c r="Q54" s="63"/>
      <c r="T54" s="49"/>
      <c r="Y54" s="66" t="s">
        <v>438</v>
      </c>
      <c r="Z54" s="67"/>
      <c r="AF54" s="67"/>
    </row>
    <row r="55" spans="1:37" x14ac:dyDescent="0.15">
      <c r="A55" s="49"/>
      <c r="B55" s="49"/>
      <c r="F55" s="49"/>
      <c r="G55" s="63"/>
      <c r="K55" s="49"/>
      <c r="L55" s="49"/>
      <c r="O55" s="49"/>
      <c r="P55" s="49"/>
      <c r="Q55" s="63"/>
      <c r="T55" s="49"/>
      <c r="Y55" s="66" t="s">
        <v>439</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441</v>
      </c>
      <c r="Z57" s="67"/>
      <c r="AF57" s="67"/>
    </row>
    <row r="58" spans="1:37" x14ac:dyDescent="0.15">
      <c r="A58" s="49"/>
      <c r="B58" s="49"/>
      <c r="F58" s="49"/>
      <c r="G58" s="63"/>
      <c r="K58" s="49"/>
      <c r="L58" s="49"/>
      <c r="O58" s="49"/>
      <c r="P58" s="49"/>
      <c r="Q58" s="63"/>
      <c r="T58" s="49"/>
      <c r="Y58" s="66" t="s">
        <v>442</v>
      </c>
      <c r="Z58" s="67"/>
      <c r="AF58" s="67"/>
    </row>
    <row r="59" spans="1:37" x14ac:dyDescent="0.15">
      <c r="A59" s="49"/>
      <c r="B59" s="49"/>
      <c r="F59" s="49"/>
      <c r="G59" s="63"/>
      <c r="K59" s="49"/>
      <c r="L59" s="49"/>
      <c r="O59" s="49"/>
      <c r="P59" s="49"/>
      <c r="Q59" s="63"/>
      <c r="T59" s="49"/>
      <c r="Y59" s="66" t="s">
        <v>443</v>
      </c>
      <c r="Z59" s="67"/>
      <c r="AF59" s="67"/>
    </row>
    <row r="60" spans="1:37" x14ac:dyDescent="0.15">
      <c r="A60" s="49"/>
      <c r="B60" s="49"/>
      <c r="F60" s="49"/>
      <c r="G60" s="63"/>
      <c r="K60" s="49"/>
      <c r="L60" s="49"/>
      <c r="O60" s="49"/>
      <c r="P60" s="49"/>
      <c r="Q60" s="63"/>
      <c r="T60" s="49"/>
      <c r="Y60" s="66" t="s">
        <v>353</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304</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444</v>
      </c>
      <c r="Z67" s="67"/>
      <c r="AF67" s="67"/>
    </row>
    <row r="68" spans="1:32" x14ac:dyDescent="0.15">
      <c r="A68" s="49"/>
      <c r="B68" s="49"/>
      <c r="F68" s="49"/>
      <c r="G68" s="63"/>
      <c r="K68" s="49"/>
      <c r="L68" s="49"/>
      <c r="O68" s="49"/>
      <c r="P68" s="49"/>
      <c r="Q68" s="63"/>
      <c r="T68" s="49"/>
      <c r="Y68" s="66" t="s">
        <v>288</v>
      </c>
      <c r="Z68" s="67"/>
      <c r="AF68" s="67"/>
    </row>
    <row r="69" spans="1:32" x14ac:dyDescent="0.15">
      <c r="A69" s="49"/>
      <c r="B69" s="49"/>
      <c r="F69" s="49"/>
      <c r="G69" s="63"/>
      <c r="K69" s="49"/>
      <c r="L69" s="49"/>
      <c r="O69" s="49"/>
      <c r="P69" s="49"/>
      <c r="Q69" s="63"/>
      <c r="T69" s="49"/>
      <c r="Y69" s="66" t="s">
        <v>374</v>
      </c>
      <c r="Z69" s="67"/>
      <c r="AF69" s="67"/>
    </row>
    <row r="70" spans="1:32" x14ac:dyDescent="0.15">
      <c r="A70" s="49"/>
      <c r="B70" s="49"/>
      <c r="Y70" s="66" t="s">
        <v>102</v>
      </c>
    </row>
    <row r="71" spans="1:32" x14ac:dyDescent="0.15">
      <c r="Y71" s="66" t="s">
        <v>445</v>
      </c>
    </row>
    <row r="72" spans="1:32" x14ac:dyDescent="0.15">
      <c r="Y72" s="66" t="s">
        <v>446</v>
      </c>
    </row>
    <row r="73" spans="1:32" x14ac:dyDescent="0.15">
      <c r="Y73" s="66" t="s">
        <v>421</v>
      </c>
    </row>
    <row r="74" spans="1:32" x14ac:dyDescent="0.15">
      <c r="Y74" s="66" t="s">
        <v>447</v>
      </c>
    </row>
    <row r="75" spans="1:32" x14ac:dyDescent="0.15">
      <c r="Y75" s="66" t="s">
        <v>350</v>
      </c>
    </row>
    <row r="76" spans="1:32" x14ac:dyDescent="0.15">
      <c r="Y76" s="66" t="s">
        <v>448</v>
      </c>
    </row>
    <row r="77" spans="1:32" x14ac:dyDescent="0.15">
      <c r="Y77" s="66" t="s">
        <v>449</v>
      </c>
    </row>
    <row r="78" spans="1:32" x14ac:dyDescent="0.15">
      <c r="Y78" s="66" t="s">
        <v>432</v>
      </c>
    </row>
    <row r="79" spans="1:32" x14ac:dyDescent="0.15">
      <c r="Y79" s="66" t="s">
        <v>450</v>
      </c>
    </row>
    <row r="80" spans="1:32" x14ac:dyDescent="0.15">
      <c r="Y80" s="66" t="s">
        <v>452</v>
      </c>
    </row>
    <row r="81" spans="25:25" x14ac:dyDescent="0.15">
      <c r="Y81" s="66" t="s">
        <v>88</v>
      </c>
    </row>
    <row r="82" spans="25:25" x14ac:dyDescent="0.15">
      <c r="Y82" s="66" t="s">
        <v>311</v>
      </c>
    </row>
    <row r="83" spans="25:25" x14ac:dyDescent="0.15">
      <c r="Y83" s="66" t="s">
        <v>162</v>
      </c>
    </row>
    <row r="84" spans="25:25" x14ac:dyDescent="0.15">
      <c r="Y84" s="66" t="s">
        <v>453</v>
      </c>
    </row>
    <row r="85" spans="25:25" x14ac:dyDescent="0.15">
      <c r="Y85" s="66" t="s">
        <v>454</v>
      </c>
    </row>
    <row r="86" spans="25:25" x14ac:dyDescent="0.15">
      <c r="Y86" s="66" t="s">
        <v>455</v>
      </c>
    </row>
    <row r="87" spans="25:25" x14ac:dyDescent="0.15">
      <c r="Y87" s="66" t="s">
        <v>456</v>
      </c>
    </row>
    <row r="88" spans="25:25" x14ac:dyDescent="0.15">
      <c r="Y88" s="66" t="s">
        <v>457</v>
      </c>
    </row>
    <row r="89" spans="25:25" x14ac:dyDescent="0.15">
      <c r="Y89" s="66" t="s">
        <v>293</v>
      </c>
    </row>
    <row r="90" spans="25:25" x14ac:dyDescent="0.15">
      <c r="Y90" s="66" t="s">
        <v>458</v>
      </c>
    </row>
    <row r="91" spans="25:25" x14ac:dyDescent="0.15">
      <c r="Y91" s="66" t="s">
        <v>213</v>
      </c>
    </row>
    <row r="92" spans="25:25" x14ac:dyDescent="0.15">
      <c r="Y92" s="66" t="s">
        <v>425</v>
      </c>
    </row>
    <row r="93" spans="25:25" x14ac:dyDescent="0.15">
      <c r="Y93" s="66" t="s">
        <v>460</v>
      </c>
    </row>
    <row r="94" spans="25:25" x14ac:dyDescent="0.15">
      <c r="Y94" s="66" t="s">
        <v>133</v>
      </c>
    </row>
    <row r="95" spans="25:25" x14ac:dyDescent="0.15">
      <c r="Y95" s="66" t="s">
        <v>326</v>
      </c>
    </row>
    <row r="96" spans="25:25" x14ac:dyDescent="0.15">
      <c r="Y96" s="66" t="s">
        <v>63</v>
      </c>
    </row>
    <row r="97" spans="25:25" x14ac:dyDescent="0.15">
      <c r="Y97" s="66" t="s">
        <v>462</v>
      </c>
    </row>
    <row r="98" spans="25:25" x14ac:dyDescent="0.15">
      <c r="Y98" s="66" t="s">
        <v>264</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2020-09-18T05:45:43Z</cp:lastPrinted>
  <dcterms:created xsi:type="dcterms:W3CDTF">2012-03-13T00:50:25Z</dcterms:created>
  <dcterms:modified xsi:type="dcterms:W3CDTF">2020-09-30T14:38:40Z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2020-07-20T01:22:41Z</vt:filetime>
  </property>
</Properties>
</file>