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yamagishi-k25x\Documents\yamagishi\★予算関係\★行政評価レビュー\道路局\"/>
    </mc:Choice>
  </mc:AlternateContent>
  <bookViews>
    <workbookView xWindow="0" yWindow="0" windowWidth="18705" windowHeight="1182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<sst xmlns="http://schemas.openxmlformats.org/spreadsheetml/2006/main" count="2165" uniqueCount="519">
  <si>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</si>
  <si>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</si>
  <si>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</si>
  <si>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</si>
  <si>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</si>
  <si>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</si>
  <si>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</si>
  <si>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</si>
  <si>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</si>
  <si>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</si>
  <si>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</si>
  <si>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</si>
  <si>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</si>
  <si>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</si>
  <si>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</si>
  <si>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</si>
  <si>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</si>
  <si>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</si>
  <si>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</si>
  <si>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</si>
  <si>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</si>
  <si>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</si>
  <si>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</si>
  <si>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</si>
  <si>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</si>
  <si>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</si>
  <si>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</si>
  <si>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</si>
  <si>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</si>
  <si>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</si>
  <si>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</si>
  <si>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</si>
  <si>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</si>
  <si>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</si>
  <si>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</si>
  <si>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</si>
  <si>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</si>
  <si>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</si>
  <si>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</si>
  <si>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</si>
  <si>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</si>
  <si>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</si>
  <si>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</si>
  <si>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</si>
  <si>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</si>
  <si>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</si>
  <si>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</si>
  <si>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</si>
  <si>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</si>
  <si>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</si>
  <si>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</si>
  <si>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</si>
  <si>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</si>
  <si>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</si>
  <si>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</si>
  <si>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</si>
  <si>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</si>
  <si>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</si>
  <si>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</si>
  <si>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</si>
  <si>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</si>
  <si>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</si>
  <si>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</si>
  <si>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</si>
  <si>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</si>
  <si>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</si>
  <si>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</si>
  <si>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</si>
  <si>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</si>
  <si>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</si>
  <si>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</si>
  <si>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</si>
  <si>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</si>
  <si>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</si>
  <si>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</si>
  <si>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</si>
  <si>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</si>
  <si>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</si>
  <si>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</si>
  <si>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</si>
  <si>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</si>
  <si>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</si>
  <si>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</si>
  <si>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</si>
  <si>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</si>
  <si>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</si>
  <si>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</si>
  <si>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</si>
  <si>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</si>
  <si>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</si>
  <si>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</si>
  <si>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</si>
  <si>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</si>
  <si>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</si>
  <si>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</si>
  <si>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</si>
  <si>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</si>
  <si>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</si>
  <si>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</si>
  <si>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</si>
  <si>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</si>
  <si>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</si>
  <si>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</si>
  <si>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</si>
  <si>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</si>
  <si>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</si>
  <si>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</si>
  <si>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</si>
  <si>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</si>
  <si>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</si>
  <si>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</si>
  <si>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</si>
  <si>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</si>
  <si>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</si>
  <si>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</si>
  <si>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</si>
  <si>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</si>
  <si>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</si>
  <si>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</si>
  <si>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</si>
  <si>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</si>
  <si>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</si>
  <si>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</si>
  <si>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</si>
  <si>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</si>
  <si>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</si>
  <si>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</si>
  <si>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</si>
  <si>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</si>
  <si>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</si>
  <si>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</si>
  <si>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</si>
  <si>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</si>
  <si>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</si>
  <si>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</si>
  <si>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</si>
  <si>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</si>
  <si>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</si>
  <si>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</si>
  <si>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</si>
  <si>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</si>
  <si>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</si>
  <si>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</si>
  <si>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</si>
  <si>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</si>
  <si>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</si>
  <si>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</si>
  <si>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</si>
  <si>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</si>
  <si>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</si>
  <si>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</si>
  <si>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</si>
  <si>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</si>
  <si>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</si>
  <si>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</si>
  <si>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</si>
  <si>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</si>
  <si>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</si>
  <si>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</si>
  <si>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</si>
  <si>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</si>
  <si>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</si>
  <si>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</si>
  <si>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</si>
  <si>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</si>
  <si>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</si>
  <si>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</si>
  <si>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</si>
  <si>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</si>
  <si>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</si>
  <si>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</si>
  <si>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</si>
  <si>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</si>
  <si>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</si>
  <si>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</si>
  <si>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</si>
  <si>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</si>
  <si>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</si>
  <si>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</si>
  <si>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</si>
  <si>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</si>
  <si>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</si>
  <si>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</si>
  <si>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</si>
  <si>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</si>
  <si>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</si>
  <si>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</si>
  <si>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</si>
  <si>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</si>
  <si>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</si>
  <si>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</si>
  <si>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</si>
  <si>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</si>
  <si>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</si>
  <si>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</si>
  <si>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</si>
  <si>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</si>
  <si>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</si>
  <si>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</si>
  <si>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</si>
  <si>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</si>
  <si>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</si>
  <si>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</si>
  <si>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</si>
  <si>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</si>
  <si>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</si>
  <si>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</si>
  <si>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</si>
  <si>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</si>
  <si>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</si>
  <si>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</si>
  <si>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</si>
  <si>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</si>
  <si>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</si>
  <si>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</si>
  <si>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</si>
  <si>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</si>
  <si>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</si>
  <si>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</si>
  <si>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</si>
  <si>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</si>
  <si>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</si>
  <si>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</si>
  <si>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</si>
  <si>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</si>
  <si>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</si>
  <si>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</si>
  <si>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</si>
  <si>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</si>
  <si>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</si>
  <si>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</si>
  <si>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</si>
  <si>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</si>
  <si>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</si>
  <si>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</si>
  <si>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</si>
  <si>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</si>
  <si>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</si>
  <si>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</si>
  <si>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</si>
  <si>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</si>
  <si>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</si>
  <si>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</si>
  <si>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</si>
  <si>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</si>
  <si>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</si>
  <si>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</si>
  <si>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</si>
  <si>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</si>
  <si>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</si>
  <si>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</si>
  <si>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</si>
  <si>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</si>
  <si>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</si>
  <si>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</si>
  <si>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</si>
  <si>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</si>
  <si>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</si>
  <si>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</si>
  <si>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</si>
  <si>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</si>
  <si>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</si>
  <si>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</si>
  <si>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</si>
  <si>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</si>
  <si>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</si>
  <si>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</si>
  <si>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</si>
  <si>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</si>
  <si>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</si>
  <si>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</si>
  <si>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</si>
  <si>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</si>
  <si>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</si>
  <si>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</si>
  <si>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</si>
  <si>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</si>
  <si>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</si>
  <si>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</si>
  <si>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</si>
  <si>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</si>
  <si>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</si>
  <si>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</si>
  <si>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</si>
  <si>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</si>
  <si>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</si>
  <si>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</si>
  <si>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</si>
  <si>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</si>
  <si>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</si>
  <si>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</si>
  <si>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</si>
  <si>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</si>
  <si>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</si>
  <si>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</si>
  <si>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</si>
  <si>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</si>
  <si>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</si>
  <si>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</si>
  <si>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</si>
  <si>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</si>
  <si>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</si>
  <si>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</si>
  <si>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</si>
  <si>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</si>
  <si>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</si>
  <si>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</si>
  <si>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</si>
  <si>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</si>
  <si>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</si>
  <si>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</si>
  <si>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</si>
  <si>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</si>
  <si>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</si>
  <si>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</si>
  <si>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</si>
  <si>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</si>
  <si>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</si>
  <si>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</si>
  <si>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</si>
  <si>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</si>
  <si>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</si>
  <si>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</si>
  <si>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</si>
  <si>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</si>
  <si>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</si>
  <si>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</si>
  <si>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</si>
  <si>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</si>
  <si>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</si>
  <si>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</si>
  <si>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</si>
  <si>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</si>
  <si>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</si>
  <si>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</si>
  <si>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</si>
  <si>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</si>
  <si>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</si>
  <si>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</si>
  <si>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</si>
  <si>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</si>
  <si>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</si>
  <si>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</si>
  <si>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</si>
  <si>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</si>
  <si>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</si>
  <si>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</si>
  <si>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</si>
  <si>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</si>
  <si>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</si>
  <si>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</si>
  <si>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</si>
  <si>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</si>
  <si>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</si>
  <si>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</si>
  <si>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</si>
  <si>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</si>
  <si>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</si>
  <si>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</si>
  <si>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</si>
  <si>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</si>
  <si>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</si>
  <si>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</si>
  <si>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</si>
  <si>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</si>
  <si>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</si>
  <si>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</si>
  <si>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</si>
  <si>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</si>
  <si>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</si>
  <si>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</si>
  <si>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</si>
  <si>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</si>
  <si>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</si>
  <si>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</si>
  <si>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</si>
  <si>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</si>
  <si>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</si>
  <si>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</si>
  <si>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</si>
  <si>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</si>
  <si>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</si>
  <si>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</si>
  <si>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</si>
  <si>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</si>
  <si>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</si>
  <si>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</si>
  <si>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</si>
  <si>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</si>
  <si>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</si>
  <si>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</si>
  <si>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</si>
  <si>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</si>
  <si>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</si>
  <si>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</si>
  <si>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</si>
  <si>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</si>
  <si>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</si>
  <si>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</si>
  <si>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</si>
  <si>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</si>
  <si>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</si>
  <si>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</si>
  <si>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</si>
  <si>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</si>
  <si>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</si>
  <si>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</si>
  <si>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</si>
  <si>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</si>
  <si>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</si>
  <si>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</si>
  <si>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</si>
  <si>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</si>
  <si>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</si>
  <si>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</si>
  <si>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</si>
  <si>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</si>
  <si>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</si>
  <si>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</si>
  <si>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</si>
  <si>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</si>
  <si>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</si>
  <si>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</si>
  <si>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</si>
  <si>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</si>
  <si>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</si>
  <si>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</si>
  <si>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</si>
  <si>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</si>
  <si>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</si>
  <si>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</si>
  <si>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</si>
  <si>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</si>
  <si>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</si>
  <si>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</si>
  <si>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</si>
  <si>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</si>
  <si>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</si>
  <si>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</si>
  <si>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</si>
  <si>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</si>
  <si>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</si>
  <si>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</si>
  <si>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</si>
  <si>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</si>
  <si>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</si>
  <si>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</si>
  <si>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</si>
  <si>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</si>
  <si>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</si>
  <si>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</si>
  <si>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</si>
  <si>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</si>
  <si>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</si>
  <si>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</si>
  <si>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</si>
  <si>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</si>
  <si>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</si>
  <si>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</si>
  <si>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</si>
  <si>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</si>
  <si>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</si>
  <si>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</si>
  <si>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</si>
  <si>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</si>
  <si>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</si>
  <si>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</si>
  <si>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</si>
  <si>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</si>
  <si>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</si>
  <si>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</si>
  <si>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</si>
  <si>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</si>
  <si>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</si>
  <si>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</si>
  <si>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</si>
  <si>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</si>
  <si>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</si>
  <si>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</si>
  <si>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</si>
  <si>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</si>
  <si>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道路占用料の見直し等に関する調査検討経費</t>
    <rPh sb="0" eb="2">
      <t>ドウロ</t>
    </rPh>
    <rPh sb="2" eb="5">
      <t>センヨウリョウ</t>
    </rPh>
    <rPh sb="6" eb="8">
      <t>ミナオ</t>
    </rPh>
    <rPh sb="9" eb="10">
      <t>トウ</t>
    </rPh>
    <rPh sb="11" eb="12">
      <t>カン</t>
    </rPh>
    <rPh sb="14" eb="16">
      <t>チョウサ</t>
    </rPh>
    <rPh sb="16" eb="18">
      <t>ケントウ</t>
    </rPh>
    <rPh sb="18" eb="20">
      <t>ケイヒ</t>
    </rPh>
    <phoneticPr fontId="5"/>
  </si>
  <si>
    <t>道路局</t>
    <rPh sb="0" eb="3">
      <t>ドウロキョク</t>
    </rPh>
    <phoneticPr fontId="5"/>
  </si>
  <si>
    <t>路政課　道路利用調整室</t>
    <rPh sb="0" eb="1">
      <t>ロ</t>
    </rPh>
    <rPh sb="1" eb="3">
      <t>セイカ</t>
    </rPh>
    <rPh sb="4" eb="6">
      <t>ドウロ</t>
    </rPh>
    <rPh sb="6" eb="8">
      <t>リヨウ</t>
    </rPh>
    <rPh sb="8" eb="10">
      <t>チョウセイ</t>
    </rPh>
    <rPh sb="10" eb="11">
      <t>シツ</t>
    </rPh>
    <phoneticPr fontId="5"/>
  </si>
  <si>
    <t>室長　矢野　勝彦</t>
    <rPh sb="0" eb="2">
      <t>シツチョウ</t>
    </rPh>
    <rPh sb="3" eb="5">
      <t>ヤノ</t>
    </rPh>
    <rPh sb="6" eb="8">
      <t>カツヒコ</t>
    </rPh>
    <phoneticPr fontId="5"/>
  </si>
  <si>
    <t>○</t>
  </si>
  <si>
    <t>令和3年度</t>
    <phoneticPr fontId="5"/>
  </si>
  <si>
    <t>道路法第３２条、第３９条、第３９条の２
道路法施行令第１９条、第１９条の２</t>
    <rPh sb="0" eb="3">
      <t>ドウロホウ</t>
    </rPh>
    <rPh sb="3" eb="4">
      <t>ダイ</t>
    </rPh>
    <rPh sb="6" eb="7">
      <t>ジョウ</t>
    </rPh>
    <rPh sb="8" eb="9">
      <t>ダイ</t>
    </rPh>
    <rPh sb="11" eb="12">
      <t>ジョウ</t>
    </rPh>
    <rPh sb="13" eb="14">
      <t>ダイ</t>
    </rPh>
    <rPh sb="16" eb="17">
      <t>ジョウ</t>
    </rPh>
    <rPh sb="20" eb="23">
      <t>ドウロホウ</t>
    </rPh>
    <rPh sb="23" eb="26">
      <t>セコウレイ</t>
    </rPh>
    <rPh sb="26" eb="27">
      <t>ダイ</t>
    </rPh>
    <rPh sb="29" eb="30">
      <t>ジョウ</t>
    </rPh>
    <rPh sb="31" eb="32">
      <t>ダイ</t>
    </rPh>
    <rPh sb="34" eb="35">
      <t>ジョウ</t>
    </rPh>
    <phoneticPr fontId="5"/>
  </si>
  <si>
    <t>-</t>
  </si>
  <si>
    <t>-</t>
    <phoneticPr fontId="5"/>
  </si>
  <si>
    <t>道路占用料については、「道路占用料制度に関する調査検討会」（平成１８年度設置・報告）において、「３年程度ごとに改定を検討することが妥当」との提言を受け、次期占用料の改定（令和５年４月予定）に向け、所要の調査を実施し、道路の使用の対価として適正な水準の確保を目指す。</t>
    <rPh sb="85" eb="87">
      <t>レイワ</t>
    </rPh>
    <rPh sb="128" eb="130">
      <t>メザ</t>
    </rPh>
    <phoneticPr fontId="5"/>
  </si>
  <si>
    <t>道路占用料は、道路の使用の対価としての性格を有し、民間の土地の賃料に相当するものであり、その算定に用いる「使用料率」（民間の土地の賃料の土地価格に占める割合）を設定するためには、全国の土地賃借水準を反映する必要があることから、各地域の不動産鑑定士による土地の賃料に関する調査を行い、道路の使用の対価として適正な水準を確保するために、調査・検討を実施する。</t>
  </si>
  <si>
    <t>道路占用料の適正な水準を確保し、適切な占用料を徴収する。</t>
    <rPh sb="0" eb="2">
      <t>ドウロ</t>
    </rPh>
    <rPh sb="2" eb="5">
      <t>センヨウリョウ</t>
    </rPh>
    <rPh sb="6" eb="8">
      <t>テキセイ</t>
    </rPh>
    <rPh sb="9" eb="11">
      <t>スイジュン</t>
    </rPh>
    <rPh sb="12" eb="14">
      <t>カクホ</t>
    </rPh>
    <rPh sb="16" eb="18">
      <t>テキセツ</t>
    </rPh>
    <rPh sb="19" eb="22">
      <t>センヨウリョウ</t>
    </rPh>
    <rPh sb="23" eb="25">
      <t>チョウシュウ</t>
    </rPh>
    <phoneticPr fontId="5"/>
  </si>
  <si>
    <t>占用料の徴収実績</t>
    <rPh sb="0" eb="3">
      <t>センヨウリョウ</t>
    </rPh>
    <rPh sb="4" eb="6">
      <t>チョウシュウ</t>
    </rPh>
    <rPh sb="6" eb="8">
      <t>ジッセキ</t>
    </rPh>
    <phoneticPr fontId="5"/>
  </si>
  <si>
    <t>百万円</t>
    <rPh sb="0" eb="1">
      <t>ヒャク</t>
    </rPh>
    <rPh sb="1" eb="3">
      <t>マンエン</t>
    </rPh>
    <phoneticPr fontId="5"/>
  </si>
  <si>
    <t>国土交通省道路局調べ（令和２年６月）</t>
    <rPh sb="0" eb="2">
      <t>コクド</t>
    </rPh>
    <rPh sb="2" eb="5">
      <t>コウツウショウ</t>
    </rPh>
    <rPh sb="5" eb="7">
      <t>ドウロ</t>
    </rPh>
    <rPh sb="7" eb="8">
      <t>キョク</t>
    </rPh>
    <rPh sb="8" eb="9">
      <t>シラ</t>
    </rPh>
    <rPh sb="11" eb="13">
      <t>レイワ</t>
    </rPh>
    <rPh sb="14" eb="15">
      <t>ネン</t>
    </rPh>
    <rPh sb="16" eb="17">
      <t>ガツ</t>
    </rPh>
    <phoneticPr fontId="5"/>
  </si>
  <si>
    <t>道路占用料を算定する際に用いる使用料率を設定するための調査地点数</t>
    <rPh sb="0" eb="2">
      <t>ドウロ</t>
    </rPh>
    <rPh sb="2" eb="5">
      <t>センヨウリョウ</t>
    </rPh>
    <rPh sb="6" eb="8">
      <t>サンテイ</t>
    </rPh>
    <rPh sb="10" eb="11">
      <t>サイ</t>
    </rPh>
    <rPh sb="12" eb="13">
      <t>モチ</t>
    </rPh>
    <rPh sb="15" eb="18">
      <t>シヨウリョウ</t>
    </rPh>
    <rPh sb="18" eb="19">
      <t>リツ</t>
    </rPh>
    <rPh sb="20" eb="22">
      <t>セッテイ</t>
    </rPh>
    <rPh sb="27" eb="29">
      <t>チョウサ</t>
    </rPh>
    <rPh sb="29" eb="31">
      <t>チテン</t>
    </rPh>
    <rPh sb="31" eb="32">
      <t>スウ</t>
    </rPh>
    <phoneticPr fontId="5"/>
  </si>
  <si>
    <t>地点</t>
    <rPh sb="0" eb="2">
      <t>チテン</t>
    </rPh>
    <phoneticPr fontId="5"/>
  </si>
  <si>
    <t>請負契約実績　／　使用料率を設定するための調査地点数</t>
    <rPh sb="0" eb="2">
      <t>ウケオイ</t>
    </rPh>
    <rPh sb="2" eb="4">
      <t>ケイヤク</t>
    </rPh>
    <rPh sb="4" eb="6">
      <t>ジッセキ</t>
    </rPh>
    <phoneticPr fontId="5"/>
  </si>
  <si>
    <t>千円/地点</t>
    <rPh sb="0" eb="2">
      <t>センエン</t>
    </rPh>
    <rPh sb="3" eb="5">
      <t>チテン</t>
    </rPh>
    <phoneticPr fontId="5"/>
  </si>
  <si>
    <t>百万円/地点</t>
    <rPh sb="0" eb="3">
      <t>ヒャクマンエン</t>
    </rPh>
    <rPh sb="4" eb="6">
      <t>チテン</t>
    </rPh>
    <phoneticPr fontId="5"/>
  </si>
  <si>
    <t>５　安全で安心のできる交通の確保、治安・生活安全の確保</t>
    <rPh sb="2" eb="4">
      <t>アンゼン</t>
    </rPh>
    <rPh sb="5" eb="7">
      <t>アンシン</t>
    </rPh>
    <rPh sb="11" eb="13">
      <t>コウツウ</t>
    </rPh>
    <rPh sb="14" eb="16">
      <t>カクホ</t>
    </rPh>
    <rPh sb="17" eb="19">
      <t>チアン</t>
    </rPh>
    <rPh sb="20" eb="22">
      <t>セイカツ</t>
    </rPh>
    <rPh sb="22" eb="24">
      <t>アンゼン</t>
    </rPh>
    <rPh sb="25" eb="27">
      <t>カクホ</t>
    </rPh>
    <phoneticPr fontId="5"/>
  </si>
  <si>
    <t>１５　道路交通の安全性を確保・向上する</t>
    <rPh sb="3" eb="5">
      <t>ドウロ</t>
    </rPh>
    <rPh sb="5" eb="7">
      <t>コウツウ</t>
    </rPh>
    <rPh sb="8" eb="11">
      <t>アンゼンセイ</t>
    </rPh>
    <rPh sb="12" eb="14">
      <t>カクホ</t>
    </rPh>
    <rPh sb="15" eb="17">
      <t>コウジョウ</t>
    </rPh>
    <phoneticPr fontId="5"/>
  </si>
  <si>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5"/>
  </si>
  <si>
    <t>全国の土地賃貸借水準を調査し、国の占用料に適切に反映させる必要があることから国として実施する必要がある。</t>
    <rPh sb="0" eb="2">
      <t>ゼンコク</t>
    </rPh>
    <rPh sb="3" eb="5">
      <t>トチ</t>
    </rPh>
    <rPh sb="5" eb="8">
      <t>チンタイシャク</t>
    </rPh>
    <rPh sb="8" eb="10">
      <t>スイジュン</t>
    </rPh>
    <rPh sb="11" eb="13">
      <t>チョウサ</t>
    </rPh>
    <rPh sb="15" eb="16">
      <t>クニ</t>
    </rPh>
    <rPh sb="17" eb="20">
      <t>センヨウリョウ</t>
    </rPh>
    <rPh sb="21" eb="23">
      <t>テキセツ</t>
    </rPh>
    <rPh sb="24" eb="26">
      <t>ハンエイ</t>
    </rPh>
    <rPh sb="29" eb="31">
      <t>ヒツヨウ</t>
    </rPh>
    <rPh sb="38" eb="39">
      <t>クニ</t>
    </rPh>
    <rPh sb="42" eb="44">
      <t>ジッシ</t>
    </rPh>
    <rPh sb="46" eb="48">
      <t>ヒツヨウ</t>
    </rPh>
    <phoneticPr fontId="5"/>
  </si>
  <si>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5"/>
  </si>
  <si>
    <t>‐</t>
  </si>
  <si>
    <t>28/2,201</t>
  </si>
  <si>
    <t>新27-024</t>
  </si>
  <si>
    <t>国土交通省新30-0015</t>
  </si>
  <si>
    <t>新27-0022</t>
  </si>
  <si>
    <t>196</t>
  </si>
  <si>
    <t>184</t>
  </si>
  <si>
    <t>国土交通省新30-0018</t>
    <rPh sb="0" eb="2">
      <t>コクド</t>
    </rPh>
    <rPh sb="2" eb="5">
      <t>コウツウショウ</t>
    </rPh>
    <rPh sb="5" eb="6">
      <t>シン</t>
    </rPh>
    <phoneticPr fontId="5"/>
  </si>
  <si>
    <t>国土交通省</t>
  </si>
  <si>
    <t>道路交通安全対策調査費</t>
  </si>
  <si>
    <t>諸謝金</t>
    <rPh sb="0" eb="1">
      <t>ショ</t>
    </rPh>
    <rPh sb="1" eb="3">
      <t>シャキン</t>
    </rPh>
    <phoneticPr fontId="5"/>
  </si>
  <si>
    <t>委員等旅費</t>
    <rPh sb="0" eb="2">
      <t>イイン</t>
    </rPh>
    <rPh sb="2" eb="3">
      <t>トウ</t>
    </rPh>
    <rPh sb="3" eb="5">
      <t>リョヒ</t>
    </rPh>
    <phoneticPr fontId="5"/>
  </si>
  <si>
    <t>道路占用料の改定に向けて、全国の土地賃借水準等の実態を適切に反映するため、十分な調査地点数を確保するなど、効率的かつ効果的な調査検討に取り組まれたい。</t>
    <rPh sb="0" eb="2">
      <t>ドウロ</t>
    </rPh>
    <rPh sb="2" eb="4">
      <t>センヨウ</t>
    </rPh>
    <rPh sb="4" eb="5">
      <t>リョウ</t>
    </rPh>
    <rPh sb="6" eb="8">
      <t>カイテイ</t>
    </rPh>
    <rPh sb="9" eb="10">
      <t>ム</t>
    </rPh>
    <rPh sb="13" eb="15">
      <t>ゼンコク</t>
    </rPh>
    <rPh sb="16" eb="18">
      <t>トチ</t>
    </rPh>
    <rPh sb="18" eb="20">
      <t>チンシャク</t>
    </rPh>
    <rPh sb="20" eb="22">
      <t>スイジュン</t>
    </rPh>
    <rPh sb="22" eb="23">
      <t>トウ</t>
    </rPh>
    <rPh sb="24" eb="26">
      <t>ジッタイ</t>
    </rPh>
    <rPh sb="27" eb="29">
      <t>テキセツ</t>
    </rPh>
    <rPh sb="30" eb="32">
      <t>ハンエイ</t>
    </rPh>
    <rPh sb="37" eb="39">
      <t>ジュウブン</t>
    </rPh>
    <rPh sb="40" eb="42">
      <t>チョウサ</t>
    </rPh>
    <rPh sb="42" eb="44">
      <t>チテン</t>
    </rPh>
    <rPh sb="44" eb="45">
      <t>スウ</t>
    </rPh>
    <rPh sb="46" eb="48">
      <t>カクホ</t>
    </rPh>
    <rPh sb="53" eb="56">
      <t>コウリツテキ</t>
    </rPh>
    <rPh sb="58" eb="61">
      <t>コウカテキ</t>
    </rPh>
    <rPh sb="62" eb="64">
      <t>チョウサ</t>
    </rPh>
    <rPh sb="64" eb="66">
      <t>ケントウ</t>
    </rPh>
    <rPh sb="67" eb="68">
      <t>ト</t>
    </rPh>
    <rPh sb="69" eb="70">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</si>
</sst>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38100</xdr:colOff>
      <xdr:row>741</xdr:row>
      <xdr:rowOff>152400</xdr:rowOff>
    </xdr:from>
    <xdr:to>
      <xdr:col>37</xdr:col>
      <xdr:colOff>15688</xdr:colOff>
      <xdr:row>749</xdr:row>
      <xdr:rowOff>152400</xdr:rowOff>
    </xdr:to>
    <xdr:grpSp>
      <xdr:nvGrpSpPr>
        <xdr:cNvPr id="2" name="グループ化 1"/>
        <xdr:cNvGrpSpPr/>
      </xdr:nvGrpSpPr>
      <xdr:grpSpPr>
        <a:xfrm>
          <a:off x="3086100" y="39433500"/>
          <a:ext cx="4447988" cy="2844800"/>
          <a:chOff x="2276287" y="40498059"/>
          <a:chExt cx="5113621" cy="3379695"/>
        </a:xfrm>
      </xdr:grpSpPr>
      <xdr:sp macro="" textlink="">
        <xdr:nvSpPr>
          <xdr:cNvPr id="3" name="テキスト ボックス 2"/>
          <xdr:cNvSpPr txBox="1"/>
        </xdr:nvSpPr>
        <xdr:spPr>
          <a:xfrm>
            <a:off x="2345017" y="40498059"/>
            <a:ext cx="2222500" cy="68275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30</a:t>
            </a:r>
            <a:r>
              <a:rPr kumimoji="1" lang="ja-JP" altLang="en-US" sz="1100"/>
              <a:t>百万円</a:t>
            </a:r>
            <a:endParaRPr kumimoji="1" lang="en-US" altLang="ja-JP" sz="1100"/>
          </a:p>
        </xdr:txBody>
      </xdr:sp>
      <xdr:sp macro="" textlink="">
        <xdr:nvSpPr>
          <xdr:cNvPr id="4" name="テキスト ボックス 3"/>
          <xdr:cNvSpPr txBox="1"/>
        </xdr:nvSpPr>
        <xdr:spPr>
          <a:xfrm>
            <a:off x="2599765" y="41209260"/>
            <a:ext cx="1848970" cy="34943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xnSp macro="">
        <xdr:nvCxnSpPr>
          <xdr:cNvPr id="5" name="直線矢印コネクタ 4"/>
          <xdr:cNvCxnSpPr/>
        </xdr:nvCxnSpPr>
        <xdr:spPr>
          <a:xfrm>
            <a:off x="3503705" y="41564859"/>
            <a:ext cx="3736" cy="8382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 name="テキスト ボックス 5"/>
          <xdr:cNvSpPr txBox="1"/>
        </xdr:nvSpPr>
        <xdr:spPr>
          <a:xfrm>
            <a:off x="2276287" y="42421736"/>
            <a:ext cx="2598895" cy="339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7" name="テキスト ボックス 6"/>
          <xdr:cNvSpPr txBox="1"/>
        </xdr:nvSpPr>
        <xdr:spPr>
          <a:xfrm>
            <a:off x="2356221" y="42687688"/>
            <a:ext cx="2223996" cy="62958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民間会社等</a:t>
            </a:r>
            <a:endParaRPr kumimoji="1" lang="en-US" altLang="ja-JP" sz="1100"/>
          </a:p>
          <a:p>
            <a:pPr algn="ctr"/>
            <a:r>
              <a:rPr kumimoji="1" lang="en-US" altLang="ja-JP" sz="1100"/>
              <a:t>29.9</a:t>
            </a:r>
            <a:r>
              <a:rPr kumimoji="1" lang="ja-JP" altLang="en-US" sz="1100"/>
              <a:t>百万円</a:t>
            </a:r>
            <a:endParaRPr kumimoji="1" lang="en-US" altLang="ja-JP" sz="1100"/>
          </a:p>
        </xdr:txBody>
      </xdr:sp>
      <xdr:sp macro="" textlink="">
        <xdr:nvSpPr>
          <xdr:cNvPr id="8" name="テキスト ボックス 7"/>
          <xdr:cNvSpPr txBox="1"/>
        </xdr:nvSpPr>
        <xdr:spPr>
          <a:xfrm>
            <a:off x="2345016" y="43342859"/>
            <a:ext cx="3201790" cy="534895"/>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000"/>
              <a:t>〔</a:t>
            </a:r>
            <a:r>
              <a:rPr kumimoji="1" lang="ja-JP" altLang="en-US" sz="1000"/>
              <a:t>道路占用料の見直しに関する調査検討</a:t>
            </a:r>
            <a:r>
              <a:rPr kumimoji="1" lang="en-US" altLang="ja-JP" sz="1000"/>
              <a:t>〕</a:t>
            </a:r>
          </a:p>
        </xdr:txBody>
      </xdr:sp>
      <xdr:sp macro="" textlink="">
        <xdr:nvSpPr>
          <xdr:cNvPr id="9" name="テキスト ボックス 8"/>
          <xdr:cNvSpPr txBox="1"/>
        </xdr:nvSpPr>
        <xdr:spPr>
          <a:xfrm>
            <a:off x="5165912" y="42683206"/>
            <a:ext cx="2223996" cy="629583"/>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学識経験者</a:t>
            </a:r>
            <a:endParaRPr kumimoji="1" lang="en-US" altLang="ja-JP" sz="1100"/>
          </a:p>
          <a:p>
            <a:pPr algn="ctr"/>
            <a:r>
              <a:rPr kumimoji="1" lang="en-US" altLang="ja-JP" sz="1100"/>
              <a:t>0.1</a:t>
            </a:r>
            <a:r>
              <a:rPr kumimoji="1" lang="ja-JP" altLang="en-US" sz="1100"/>
              <a:t>百万円</a:t>
            </a:r>
            <a:endParaRPr kumimoji="1" lang="en-US" altLang="ja-JP" sz="1100"/>
          </a:p>
        </xdr:txBody>
      </xdr:sp>
      <xdr:cxnSp macro="">
        <xdr:nvCxnSpPr>
          <xdr:cNvPr id="10" name="直線矢印コネクタ 9"/>
          <xdr:cNvCxnSpPr/>
        </xdr:nvCxnSpPr>
        <xdr:spPr>
          <a:xfrm>
            <a:off x="4325471" y="41596236"/>
            <a:ext cx="1120589" cy="74481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 name="テキスト ボックス 10"/>
          <xdr:cNvSpPr txBox="1"/>
        </xdr:nvSpPr>
        <xdr:spPr>
          <a:xfrm>
            <a:off x="5390029" y="43422795"/>
            <a:ext cx="1848970" cy="349438"/>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有識者会議開催</a:t>
            </a:r>
            <a:r>
              <a:rPr kumimoji="1" lang="en-US" altLang="ja-JP" sz="1000"/>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7" zoomScale="75" zoomScaleNormal="75" zoomScaleSheetLayoutView="7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345</v>
      </c>
      <c r="AP2" s="951"/>
      <c r="AQ2" s="951"/>
      <c r="AR2" s="64" t="str">
        <f>IF(OR(AO2="　", AO2=""), "", "-")</f>
        <v>-</v>
      </c>
      <c r="AS2" s="952">
        <v>19</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514</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482</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451</v>
      </c>
      <c r="H5" s="826"/>
      <c r="I5" s="826"/>
      <c r="J5" s="826"/>
      <c r="K5" s="826"/>
      <c r="L5" s="826"/>
      <c r="M5" s="827" t="s">
        <v>65</v>
      </c>
      <c r="N5" s="828"/>
      <c r="O5" s="828"/>
      <c r="P5" s="828"/>
      <c r="Q5" s="828"/>
      <c r="R5" s="829"/>
      <c r="S5" s="830" t="s">
        <v>486</v>
      </c>
      <c r="T5" s="826"/>
      <c r="U5" s="826"/>
      <c r="V5" s="826"/>
      <c r="W5" s="826"/>
      <c r="X5" s="831"/>
      <c r="Y5" s="684" t="s">
        <v>3</v>
      </c>
      <c r="Z5" s="532"/>
      <c r="AA5" s="532"/>
      <c r="AB5" s="532"/>
      <c r="AC5" s="532"/>
      <c r="AD5" s="533"/>
      <c r="AE5" s="685" t="s">
        <v>483</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487</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489</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490</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6" t="s">
        <v>29</v>
      </c>
      <c r="B10" s="647"/>
      <c r="C10" s="647"/>
      <c r="D10" s="647"/>
      <c r="E10" s="647"/>
      <c r="F10" s="647"/>
      <c r="G10" s="740" t="s">
        <v>491</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489</v>
      </c>
      <c r="Q13" s="644"/>
      <c r="R13" s="644"/>
      <c r="S13" s="644"/>
      <c r="T13" s="644"/>
      <c r="U13" s="644"/>
      <c r="V13" s="645"/>
      <c r="W13" s="643" t="s">
        <v>488</v>
      </c>
      <c r="X13" s="644"/>
      <c r="Y13" s="644"/>
      <c r="Z13" s="644"/>
      <c r="AA13" s="644"/>
      <c r="AB13" s="644"/>
      <c r="AC13" s="645"/>
      <c r="AD13" s="643" t="s">
        <v>488</v>
      </c>
      <c r="AE13" s="644"/>
      <c r="AF13" s="644"/>
      <c r="AG13" s="644"/>
      <c r="AH13" s="644"/>
      <c r="AI13" s="644"/>
      <c r="AJ13" s="645"/>
      <c r="AK13" s="643">
        <v>0</v>
      </c>
      <c r="AL13" s="644"/>
      <c r="AM13" s="644"/>
      <c r="AN13" s="644"/>
      <c r="AO13" s="644"/>
      <c r="AP13" s="644"/>
      <c r="AQ13" s="645"/>
      <c r="AR13" s="905">
        <v>30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488</v>
      </c>
      <c r="Q14" s="644"/>
      <c r="R14" s="644"/>
      <c r="S14" s="644"/>
      <c r="T14" s="644"/>
      <c r="U14" s="644"/>
      <c r="V14" s="645"/>
      <c r="W14" s="643" t="s">
        <v>488</v>
      </c>
      <c r="X14" s="644"/>
      <c r="Y14" s="644"/>
      <c r="Z14" s="644"/>
      <c r="AA14" s="644"/>
      <c r="AB14" s="644"/>
      <c r="AC14" s="645"/>
      <c r="AD14" s="643" t="s">
        <v>488</v>
      </c>
      <c r="AE14" s="644"/>
      <c r="AF14" s="644"/>
      <c r="AG14" s="644"/>
      <c r="AH14" s="644"/>
      <c r="AI14" s="644"/>
      <c r="AJ14" s="645"/>
      <c r="AK14" s="643" t="s">
        <v>488</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488</v>
      </c>
      <c r="Q15" s="644"/>
      <c r="R15" s="644"/>
      <c r="S15" s="644"/>
      <c r="T15" s="644"/>
      <c r="U15" s="644"/>
      <c r="V15" s="645"/>
      <c r="W15" s="643" t="s">
        <v>488</v>
      </c>
      <c r="X15" s="644"/>
      <c r="Y15" s="644"/>
      <c r="Z15" s="644"/>
      <c r="AA15" s="644"/>
      <c r="AB15" s="644"/>
      <c r="AC15" s="645"/>
      <c r="AD15" s="643" t="s">
        <v>488</v>
      </c>
      <c r="AE15" s="644"/>
      <c r="AF15" s="644"/>
      <c r="AG15" s="644"/>
      <c r="AH15" s="644"/>
      <c r="AI15" s="644"/>
      <c r="AJ15" s="645"/>
      <c r="AK15" s="643" t="s">
        <v>488</v>
      </c>
      <c r="AL15" s="644"/>
      <c r="AM15" s="644"/>
      <c r="AN15" s="644"/>
      <c r="AO15" s="644"/>
      <c r="AP15" s="644"/>
      <c r="AQ15" s="645"/>
      <c r="AR15" s="643" t="s">
        <v>489</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488</v>
      </c>
      <c r="Q16" s="644"/>
      <c r="R16" s="644"/>
      <c r="S16" s="644"/>
      <c r="T16" s="644"/>
      <c r="U16" s="644"/>
      <c r="V16" s="645"/>
      <c r="W16" s="643" t="s">
        <v>488</v>
      </c>
      <c r="X16" s="644"/>
      <c r="Y16" s="644"/>
      <c r="Z16" s="644"/>
      <c r="AA16" s="644"/>
      <c r="AB16" s="644"/>
      <c r="AC16" s="645"/>
      <c r="AD16" s="643" t="s">
        <v>488</v>
      </c>
      <c r="AE16" s="644"/>
      <c r="AF16" s="644"/>
      <c r="AG16" s="644"/>
      <c r="AH16" s="644"/>
      <c r="AI16" s="644"/>
      <c r="AJ16" s="645"/>
      <c r="AK16" s="643" t="s">
        <v>488</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488</v>
      </c>
      <c r="Q17" s="644"/>
      <c r="R17" s="644"/>
      <c r="S17" s="644"/>
      <c r="T17" s="644"/>
      <c r="U17" s="644"/>
      <c r="V17" s="645"/>
      <c r="W17" s="643" t="s">
        <v>488</v>
      </c>
      <c r="X17" s="644"/>
      <c r="Y17" s="644"/>
      <c r="Z17" s="644"/>
      <c r="AA17" s="644"/>
      <c r="AB17" s="644"/>
      <c r="AC17" s="645"/>
      <c r="AD17" s="643" t="s">
        <v>488</v>
      </c>
      <c r="AE17" s="644"/>
      <c r="AF17" s="644"/>
      <c r="AG17" s="644"/>
      <c r="AH17" s="644"/>
      <c r="AI17" s="644"/>
      <c r="AJ17" s="645"/>
      <c r="AK17" s="643" t="s">
        <v>488</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30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c r="Q19" s="644"/>
      <c r="R19" s="644"/>
      <c r="S19" s="644"/>
      <c r="T19" s="644"/>
      <c r="U19" s="644"/>
      <c r="V19" s="645"/>
      <c r="W19" s="643"/>
      <c r="X19" s="644"/>
      <c r="Y19" s="644"/>
      <c r="Z19" s="644"/>
      <c r="AA19" s="644"/>
      <c r="AB19" s="644"/>
      <c r="AC19" s="645"/>
      <c r="AD19" s="643"/>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str">
        <f>IF(P19=0, "-", SUM(P19)/SUM(P13,P14))</f>
        <v>-</v>
      </c>
      <c r="Q21" s="302"/>
      <c r="R21" s="302"/>
      <c r="S21" s="302"/>
      <c r="T21" s="302"/>
      <c r="U21" s="302"/>
      <c r="V21" s="302"/>
      <c r="W21" s="302" t="str">
        <f t="shared" ref="W21" si="2">IF(W19=0, "-", SUM(W19)/SUM(W13,W14))</f>
        <v>-</v>
      </c>
      <c r="X21" s="302"/>
      <c r="Y21" s="302"/>
      <c r="Z21" s="302"/>
      <c r="AA21" s="302"/>
      <c r="AB21" s="302"/>
      <c r="AC21" s="302"/>
      <c r="AD21" s="302" t="str">
        <f t="shared" ref="AD21" si="3">IF(AD19=0, "-", SUM(AD19)/SUM(AD13,AD14))</f>
        <v>-</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515</v>
      </c>
      <c r="H23" s="972"/>
      <c r="I23" s="972"/>
      <c r="J23" s="972"/>
      <c r="K23" s="972"/>
      <c r="L23" s="972"/>
      <c r="M23" s="972"/>
      <c r="N23" s="972"/>
      <c r="O23" s="973"/>
      <c r="P23" s="905" t="s">
        <v>489</v>
      </c>
      <c r="Q23" s="906"/>
      <c r="R23" s="906"/>
      <c r="S23" s="906"/>
      <c r="T23" s="906"/>
      <c r="U23" s="906"/>
      <c r="V23" s="922"/>
      <c r="W23" s="905">
        <v>29.8</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t="s">
        <v>516</v>
      </c>
      <c r="H24" s="924"/>
      <c r="I24" s="924"/>
      <c r="J24" s="924"/>
      <c r="K24" s="924"/>
      <c r="L24" s="924"/>
      <c r="M24" s="924"/>
      <c r="N24" s="924"/>
      <c r="O24" s="925"/>
      <c r="P24" s="643" t="s">
        <v>488</v>
      </c>
      <c r="Q24" s="644"/>
      <c r="R24" s="644"/>
      <c r="S24" s="644"/>
      <c r="T24" s="644"/>
      <c r="U24" s="644"/>
      <c r="V24" s="645"/>
      <c r="W24" s="643">
        <v>0.08</v>
      </c>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t="s">
        <v>517</v>
      </c>
      <c r="H25" s="924"/>
      <c r="I25" s="924"/>
      <c r="J25" s="924"/>
      <c r="K25" s="924"/>
      <c r="L25" s="924"/>
      <c r="M25" s="924"/>
      <c r="N25" s="924"/>
      <c r="O25" s="925"/>
      <c r="P25" s="643" t="s">
        <v>488</v>
      </c>
      <c r="Q25" s="644"/>
      <c r="R25" s="644"/>
      <c r="S25" s="644"/>
      <c r="T25" s="644"/>
      <c r="U25" s="644"/>
      <c r="V25" s="645"/>
      <c r="W25" s="643">
        <v>0.02</v>
      </c>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3"/>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3"/>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0.10000000000000142</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f>AK13</f>
        <v>0</v>
      </c>
      <c r="Q29" s="644"/>
      <c r="R29" s="644"/>
      <c r="S29" s="644"/>
      <c r="T29" s="644"/>
      <c r="U29" s="644"/>
      <c r="V29" s="645"/>
      <c r="W29" s="953">
        <f>AR13</f>
        <v>30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c r="AR31" s="185"/>
      <c r="AS31" s="118" t="s">
        <v>188</v>
      </c>
      <c r="AT31" s="119"/>
      <c r="AU31" s="184">
        <v>2</v>
      </c>
      <c r="AV31" s="184"/>
      <c r="AW31" s="384" t="s">
        <v>177</v>
      </c>
      <c r="AX31" s="385"/>
    </row>
    <row r="32" spans="1:50" ht="23.25" customHeight="1" x14ac:dyDescent="0.15">
      <c r="A32" s="389"/>
      <c r="B32" s="387"/>
      <c r="C32" s="387"/>
      <c r="D32" s="387"/>
      <c r="E32" s="387"/>
      <c r="F32" s="388"/>
      <c r="G32" s="550" t="s">
        <v>492</v>
      </c>
      <c r="H32" s="551"/>
      <c r="I32" s="551"/>
      <c r="J32" s="551"/>
      <c r="K32" s="551"/>
      <c r="L32" s="551"/>
      <c r="M32" s="551"/>
      <c r="N32" s="551"/>
      <c r="O32" s="552"/>
      <c r="P32" s="90" t="s">
        <v>493</v>
      </c>
      <c r="Q32" s="90"/>
      <c r="R32" s="90"/>
      <c r="S32" s="90"/>
      <c r="T32" s="90"/>
      <c r="U32" s="90"/>
      <c r="V32" s="90"/>
      <c r="W32" s="90"/>
      <c r="X32" s="91"/>
      <c r="Y32" s="460" t="s">
        <v>12</v>
      </c>
      <c r="Z32" s="520"/>
      <c r="AA32" s="521"/>
      <c r="AB32" s="450" t="s">
        <v>494</v>
      </c>
      <c r="AC32" s="450"/>
      <c r="AD32" s="450"/>
      <c r="AE32" s="202">
        <v>4994</v>
      </c>
      <c r="AF32" s="203"/>
      <c r="AG32" s="203"/>
      <c r="AH32" s="203"/>
      <c r="AI32" s="202">
        <v>5027</v>
      </c>
      <c r="AJ32" s="203"/>
      <c r="AK32" s="203"/>
      <c r="AL32" s="203"/>
      <c r="AM32" s="202">
        <v>5122</v>
      </c>
      <c r="AN32" s="203"/>
      <c r="AO32" s="203"/>
      <c r="AP32" s="203"/>
      <c r="AQ32" s="326" t="s">
        <v>488</v>
      </c>
      <c r="AR32" s="192"/>
      <c r="AS32" s="192"/>
      <c r="AT32" s="327"/>
      <c r="AU32" s="203" t="s">
        <v>488</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494</v>
      </c>
      <c r="AC33" s="512"/>
      <c r="AD33" s="512"/>
      <c r="AE33" s="202" t="s">
        <v>488</v>
      </c>
      <c r="AF33" s="203"/>
      <c r="AG33" s="203"/>
      <c r="AH33" s="203"/>
      <c r="AI33" s="202" t="s">
        <v>488</v>
      </c>
      <c r="AJ33" s="203"/>
      <c r="AK33" s="203"/>
      <c r="AL33" s="203"/>
      <c r="AM33" s="202" t="s">
        <v>488</v>
      </c>
      <c r="AN33" s="203"/>
      <c r="AO33" s="203"/>
      <c r="AP33" s="203"/>
      <c r="AQ33" s="326" t="s">
        <v>488</v>
      </c>
      <c r="AR33" s="192"/>
      <c r="AS33" s="192"/>
      <c r="AT33" s="327"/>
      <c r="AU33" s="203">
        <v>4893</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v>102</v>
      </c>
      <c r="AF34" s="203"/>
      <c r="AG34" s="203"/>
      <c r="AH34" s="203"/>
      <c r="AI34" s="202">
        <v>103</v>
      </c>
      <c r="AJ34" s="203"/>
      <c r="AK34" s="203"/>
      <c r="AL34" s="203"/>
      <c r="AM34" s="202">
        <v>105</v>
      </c>
      <c r="AN34" s="203"/>
      <c r="AO34" s="203"/>
      <c r="AP34" s="203"/>
      <c r="AQ34" s="326" t="s">
        <v>488</v>
      </c>
      <c r="AR34" s="192"/>
      <c r="AS34" s="192"/>
      <c r="AT34" s="327"/>
      <c r="AU34" s="203" t="s">
        <v>488</v>
      </c>
      <c r="AV34" s="203"/>
      <c r="AW34" s="203"/>
      <c r="AX34" s="205"/>
    </row>
    <row r="35" spans="1:50" ht="23.25" customHeight="1" x14ac:dyDescent="0.15">
      <c r="A35" s="210" t="s">
        <v>304</v>
      </c>
      <c r="B35" s="211"/>
      <c r="C35" s="211"/>
      <c r="D35" s="211"/>
      <c r="E35" s="211"/>
      <c r="F35" s="212"/>
      <c r="G35" s="216" t="s">
        <v>495</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496</v>
      </c>
      <c r="H101" s="90"/>
      <c r="I101" s="90"/>
      <c r="J101" s="90"/>
      <c r="K101" s="90"/>
      <c r="L101" s="90"/>
      <c r="M101" s="90"/>
      <c r="N101" s="90"/>
      <c r="O101" s="90"/>
      <c r="P101" s="90"/>
      <c r="Q101" s="90"/>
      <c r="R101" s="90"/>
      <c r="S101" s="90"/>
      <c r="T101" s="90"/>
      <c r="U101" s="90"/>
      <c r="V101" s="90"/>
      <c r="W101" s="90"/>
      <c r="X101" s="91"/>
      <c r="Y101" s="531" t="s">
        <v>54</v>
      </c>
      <c r="Z101" s="532"/>
      <c r="AA101" s="533"/>
      <c r="AB101" s="450" t="s">
        <v>497</v>
      </c>
      <c r="AC101" s="450"/>
      <c r="AD101" s="450"/>
      <c r="AE101" s="202" t="s">
        <v>489</v>
      </c>
      <c r="AF101" s="203"/>
      <c r="AG101" s="203"/>
      <c r="AH101" s="204"/>
      <c r="AI101" s="202">
        <v>2201</v>
      </c>
      <c r="AJ101" s="203"/>
      <c r="AK101" s="203"/>
      <c r="AL101" s="204"/>
      <c r="AM101" s="202" t="s">
        <v>489</v>
      </c>
      <c r="AN101" s="203"/>
      <c r="AO101" s="203"/>
      <c r="AP101" s="204"/>
      <c r="AQ101" s="202" t="s">
        <v>489</v>
      </c>
      <c r="AR101" s="203"/>
      <c r="AS101" s="203"/>
      <c r="AT101" s="204"/>
      <c r="AU101" s="202" t="s">
        <v>488</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497</v>
      </c>
      <c r="AC102" s="450"/>
      <c r="AD102" s="450"/>
      <c r="AE102" s="407" t="s">
        <v>489</v>
      </c>
      <c r="AF102" s="407"/>
      <c r="AG102" s="407"/>
      <c r="AH102" s="407"/>
      <c r="AI102" s="407">
        <v>3500</v>
      </c>
      <c r="AJ102" s="407"/>
      <c r="AK102" s="407"/>
      <c r="AL102" s="407"/>
      <c r="AM102" s="407" t="s">
        <v>489</v>
      </c>
      <c r="AN102" s="407"/>
      <c r="AO102" s="407"/>
      <c r="AP102" s="407"/>
      <c r="AQ102" s="257" t="s">
        <v>488</v>
      </c>
      <c r="AR102" s="258"/>
      <c r="AS102" s="258"/>
      <c r="AT102" s="303"/>
      <c r="AU102" s="257">
        <v>2300</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498</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499</v>
      </c>
      <c r="AC116" s="452"/>
      <c r="AD116" s="453"/>
      <c r="AE116" s="407" t="s">
        <v>488</v>
      </c>
      <c r="AF116" s="407"/>
      <c r="AG116" s="407"/>
      <c r="AH116" s="407"/>
      <c r="AI116" s="407">
        <v>12.7</v>
      </c>
      <c r="AJ116" s="407"/>
      <c r="AK116" s="407"/>
      <c r="AL116" s="407"/>
      <c r="AM116" s="407" t="s">
        <v>488</v>
      </c>
      <c r="AN116" s="407"/>
      <c r="AO116" s="407"/>
      <c r="AP116" s="407"/>
      <c r="AQ116" s="202" t="s">
        <v>489</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500</v>
      </c>
      <c r="AC117" s="462"/>
      <c r="AD117" s="463"/>
      <c r="AE117" s="540" t="s">
        <v>488</v>
      </c>
      <c r="AF117" s="540"/>
      <c r="AG117" s="540"/>
      <c r="AH117" s="540"/>
      <c r="AI117" s="540" t="s">
        <v>507</v>
      </c>
      <c r="AJ117" s="540"/>
      <c r="AK117" s="540"/>
      <c r="AL117" s="540"/>
      <c r="AM117" s="540" t="s">
        <v>488</v>
      </c>
      <c r="AN117" s="540"/>
      <c r="AO117" s="540"/>
      <c r="AP117" s="540"/>
      <c r="AQ117" s="540" t="s">
        <v>489</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3" t="s">
        <v>331</v>
      </c>
      <c r="B130" s="170"/>
      <c r="C130" s="169" t="s">
        <v>191</v>
      </c>
      <c r="D130" s="170"/>
      <c r="E130" s="154" t="s">
        <v>220</v>
      </c>
      <c r="F130" s="155"/>
      <c r="G130" s="156" t="s">
        <v>501</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15">
      <c r="A131" s="174"/>
      <c r="B131" s="171"/>
      <c r="C131" s="165"/>
      <c r="D131" s="171"/>
      <c r="E131" s="159" t="s">
        <v>219</v>
      </c>
      <c r="F131" s="160"/>
      <c r="G131" s="95" t="s">
        <v>502</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489</v>
      </c>
      <c r="AR133" s="184"/>
      <c r="AS133" s="118" t="s">
        <v>188</v>
      </c>
      <c r="AT133" s="119"/>
      <c r="AU133" s="185" t="s">
        <v>489</v>
      </c>
      <c r="AV133" s="185"/>
      <c r="AW133" s="118" t="s">
        <v>177</v>
      </c>
      <c r="AX133" s="180"/>
    </row>
    <row r="134" spans="1:50" ht="39.75" customHeight="1" x14ac:dyDescent="0.15">
      <c r="A134" s="174"/>
      <c r="B134" s="171"/>
      <c r="C134" s="165"/>
      <c r="D134" s="171"/>
      <c r="E134" s="165"/>
      <c r="F134" s="166"/>
      <c r="G134" s="89" t="s">
        <v>489</v>
      </c>
      <c r="H134" s="90"/>
      <c r="I134" s="90"/>
      <c r="J134" s="90"/>
      <c r="K134" s="90"/>
      <c r="L134" s="90"/>
      <c r="M134" s="90"/>
      <c r="N134" s="90"/>
      <c r="O134" s="90"/>
      <c r="P134" s="90"/>
      <c r="Q134" s="90"/>
      <c r="R134" s="90"/>
      <c r="S134" s="90"/>
      <c r="T134" s="90"/>
      <c r="U134" s="90"/>
      <c r="V134" s="90"/>
      <c r="W134" s="90"/>
      <c r="X134" s="91"/>
      <c r="Y134" s="186" t="s">
        <v>202</v>
      </c>
      <c r="Z134" s="187"/>
      <c r="AA134" s="188"/>
      <c r="AB134" s="189" t="s">
        <v>489</v>
      </c>
      <c r="AC134" s="190"/>
      <c r="AD134" s="190"/>
      <c r="AE134" s="191" t="s">
        <v>489</v>
      </c>
      <c r="AF134" s="192"/>
      <c r="AG134" s="192"/>
      <c r="AH134" s="192"/>
      <c r="AI134" s="191" t="s">
        <v>489</v>
      </c>
      <c r="AJ134" s="192"/>
      <c r="AK134" s="192"/>
      <c r="AL134" s="192"/>
      <c r="AM134" s="191" t="s">
        <v>489</v>
      </c>
      <c r="AN134" s="192"/>
      <c r="AO134" s="192"/>
      <c r="AP134" s="192"/>
      <c r="AQ134" s="191" t="s">
        <v>489</v>
      </c>
      <c r="AR134" s="192"/>
      <c r="AS134" s="192"/>
      <c r="AT134" s="192"/>
      <c r="AU134" s="191" t="s">
        <v>489</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489</v>
      </c>
      <c r="AC135" s="198"/>
      <c r="AD135" s="198"/>
      <c r="AE135" s="191" t="s">
        <v>489</v>
      </c>
      <c r="AF135" s="192"/>
      <c r="AG135" s="192"/>
      <c r="AH135" s="192"/>
      <c r="AI135" s="191" t="s">
        <v>489</v>
      </c>
      <c r="AJ135" s="192"/>
      <c r="AK135" s="192"/>
      <c r="AL135" s="192"/>
      <c r="AM135" s="191" t="s">
        <v>489</v>
      </c>
      <c r="AN135" s="192"/>
      <c r="AO135" s="192"/>
      <c r="AP135" s="192"/>
      <c r="AQ135" s="191" t="s">
        <v>489</v>
      </c>
      <c r="AR135" s="192"/>
      <c r="AS135" s="192"/>
      <c r="AT135" s="192"/>
      <c r="AU135" s="191" t="s">
        <v>489</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489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t="s">
        <v>489</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489</v>
      </c>
      <c r="AF432" s="185"/>
      <c r="AG432" s="118" t="s">
        <v>188</v>
      </c>
      <c r="AH432" s="119"/>
      <c r="AI432" s="141"/>
      <c r="AJ432" s="141"/>
      <c r="AK432" s="141"/>
      <c r="AL432" s="139"/>
      <c r="AM432" s="141"/>
      <c r="AN432" s="141"/>
      <c r="AO432" s="141"/>
      <c r="AP432" s="139"/>
      <c r="AQ432" s="576" t="s">
        <v>489</v>
      </c>
      <c r="AR432" s="185"/>
      <c r="AS432" s="118" t="s">
        <v>188</v>
      </c>
      <c r="AT432" s="119"/>
      <c r="AU432" s="185" t="s">
        <v>489</v>
      </c>
      <c r="AV432" s="185"/>
      <c r="AW432" s="118" t="s">
        <v>177</v>
      </c>
      <c r="AX432" s="180"/>
    </row>
    <row r="433" spans="1:50" ht="23.25" customHeight="1" x14ac:dyDescent="0.15">
      <c r="A433" s="174"/>
      <c r="B433" s="171"/>
      <c r="C433" s="165"/>
      <c r="D433" s="171"/>
      <c r="E433" s="328"/>
      <c r="F433" s="329"/>
      <c r="G433" s="89" t="s">
        <v>489</v>
      </c>
      <c r="H433" s="90"/>
      <c r="I433" s="90"/>
      <c r="J433" s="90"/>
      <c r="K433" s="90"/>
      <c r="L433" s="90"/>
      <c r="M433" s="90"/>
      <c r="N433" s="90"/>
      <c r="O433" s="90"/>
      <c r="P433" s="90"/>
      <c r="Q433" s="90"/>
      <c r="R433" s="90"/>
      <c r="S433" s="90"/>
      <c r="T433" s="90"/>
      <c r="U433" s="90"/>
      <c r="V433" s="90"/>
      <c r="W433" s="90"/>
      <c r="X433" s="91"/>
      <c r="Y433" s="186" t="s">
        <v>12</v>
      </c>
      <c r="Z433" s="187"/>
      <c r="AA433" s="188"/>
      <c r="AB433" s="198" t="s">
        <v>489</v>
      </c>
      <c r="AC433" s="198"/>
      <c r="AD433" s="198"/>
      <c r="AE433" s="326" t="s">
        <v>489</v>
      </c>
      <c r="AF433" s="192"/>
      <c r="AG433" s="192"/>
      <c r="AH433" s="192"/>
      <c r="AI433" s="326" t="s">
        <v>489</v>
      </c>
      <c r="AJ433" s="192"/>
      <c r="AK433" s="192"/>
      <c r="AL433" s="192"/>
      <c r="AM433" s="326" t="s">
        <v>489</v>
      </c>
      <c r="AN433" s="192"/>
      <c r="AO433" s="192"/>
      <c r="AP433" s="327"/>
      <c r="AQ433" s="326" t="s">
        <v>489</v>
      </c>
      <c r="AR433" s="192"/>
      <c r="AS433" s="192"/>
      <c r="AT433" s="327"/>
      <c r="AU433" s="192" t="s">
        <v>489</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489</v>
      </c>
      <c r="AC434" s="190"/>
      <c r="AD434" s="190"/>
      <c r="AE434" s="326" t="s">
        <v>489</v>
      </c>
      <c r="AF434" s="192"/>
      <c r="AG434" s="192"/>
      <c r="AH434" s="327"/>
      <c r="AI434" s="326" t="s">
        <v>489</v>
      </c>
      <c r="AJ434" s="192"/>
      <c r="AK434" s="192"/>
      <c r="AL434" s="192"/>
      <c r="AM434" s="326" t="s">
        <v>489</v>
      </c>
      <c r="AN434" s="192"/>
      <c r="AO434" s="192"/>
      <c r="AP434" s="327"/>
      <c r="AQ434" s="326" t="s">
        <v>489</v>
      </c>
      <c r="AR434" s="192"/>
      <c r="AS434" s="192"/>
      <c r="AT434" s="327"/>
      <c r="AU434" s="192" t="s">
        <v>489</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489</v>
      </c>
      <c r="AF435" s="192"/>
      <c r="AG435" s="192"/>
      <c r="AH435" s="327"/>
      <c r="AI435" s="326" t="s">
        <v>489</v>
      </c>
      <c r="AJ435" s="192"/>
      <c r="AK435" s="192"/>
      <c r="AL435" s="192"/>
      <c r="AM435" s="326" t="s">
        <v>489</v>
      </c>
      <c r="AN435" s="192"/>
      <c r="AO435" s="192"/>
      <c r="AP435" s="327"/>
      <c r="AQ435" s="326" t="s">
        <v>489</v>
      </c>
      <c r="AR435" s="192"/>
      <c r="AS435" s="192"/>
      <c r="AT435" s="327"/>
      <c r="AU435" s="192" t="s">
        <v>489</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489</v>
      </c>
      <c r="AF457" s="185"/>
      <c r="AG457" s="118" t="s">
        <v>188</v>
      </c>
      <c r="AH457" s="119"/>
      <c r="AI457" s="141"/>
      <c r="AJ457" s="141"/>
      <c r="AK457" s="141"/>
      <c r="AL457" s="139"/>
      <c r="AM457" s="141"/>
      <c r="AN457" s="141"/>
      <c r="AO457" s="141"/>
      <c r="AP457" s="139"/>
      <c r="AQ457" s="576" t="s">
        <v>489</v>
      </c>
      <c r="AR457" s="185"/>
      <c r="AS457" s="118" t="s">
        <v>188</v>
      </c>
      <c r="AT457" s="119"/>
      <c r="AU457" s="185" t="s">
        <v>489</v>
      </c>
      <c r="AV457" s="185"/>
      <c r="AW457" s="118" t="s">
        <v>177</v>
      </c>
      <c r="AX457" s="180"/>
    </row>
    <row r="458" spans="1:50" ht="23.25" customHeight="1" x14ac:dyDescent="0.15">
      <c r="A458" s="174"/>
      <c r="B458" s="171"/>
      <c r="C458" s="165"/>
      <c r="D458" s="171"/>
      <c r="E458" s="328"/>
      <c r="F458" s="329"/>
      <c r="G458" s="89" t="s">
        <v>489</v>
      </c>
      <c r="H458" s="90"/>
      <c r="I458" s="90"/>
      <c r="J458" s="90"/>
      <c r="K458" s="90"/>
      <c r="L458" s="90"/>
      <c r="M458" s="90"/>
      <c r="N458" s="90"/>
      <c r="O458" s="90"/>
      <c r="P458" s="90"/>
      <c r="Q458" s="90"/>
      <c r="R458" s="90"/>
      <c r="S458" s="90"/>
      <c r="T458" s="90"/>
      <c r="U458" s="90"/>
      <c r="V458" s="90"/>
      <c r="W458" s="90"/>
      <c r="X458" s="91"/>
      <c r="Y458" s="186" t="s">
        <v>12</v>
      </c>
      <c r="Z458" s="187"/>
      <c r="AA458" s="188"/>
      <c r="AB458" s="198" t="s">
        <v>489</v>
      </c>
      <c r="AC458" s="198"/>
      <c r="AD458" s="198"/>
      <c r="AE458" s="326" t="s">
        <v>489</v>
      </c>
      <c r="AF458" s="192"/>
      <c r="AG458" s="192"/>
      <c r="AH458" s="192"/>
      <c r="AI458" s="326" t="s">
        <v>489</v>
      </c>
      <c r="AJ458" s="192"/>
      <c r="AK458" s="192"/>
      <c r="AL458" s="192"/>
      <c r="AM458" s="326" t="s">
        <v>489</v>
      </c>
      <c r="AN458" s="192"/>
      <c r="AO458" s="192"/>
      <c r="AP458" s="327"/>
      <c r="AQ458" s="326" t="s">
        <v>489</v>
      </c>
      <c r="AR458" s="192"/>
      <c r="AS458" s="192"/>
      <c r="AT458" s="327"/>
      <c r="AU458" s="192" t="s">
        <v>489</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489</v>
      </c>
      <c r="AC459" s="190"/>
      <c r="AD459" s="190"/>
      <c r="AE459" s="326" t="s">
        <v>489</v>
      </c>
      <c r="AF459" s="192"/>
      <c r="AG459" s="192"/>
      <c r="AH459" s="327"/>
      <c r="AI459" s="326" t="s">
        <v>489</v>
      </c>
      <c r="AJ459" s="192"/>
      <c r="AK459" s="192"/>
      <c r="AL459" s="192"/>
      <c r="AM459" s="326" t="s">
        <v>489</v>
      </c>
      <c r="AN459" s="192"/>
      <c r="AO459" s="192"/>
      <c r="AP459" s="327"/>
      <c r="AQ459" s="326" t="s">
        <v>489</v>
      </c>
      <c r="AR459" s="192"/>
      <c r="AS459" s="192"/>
      <c r="AT459" s="327"/>
      <c r="AU459" s="192" t="s">
        <v>489</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489</v>
      </c>
      <c r="AF460" s="192"/>
      <c r="AG460" s="192"/>
      <c r="AH460" s="327"/>
      <c r="AI460" s="326" t="s">
        <v>489</v>
      </c>
      <c r="AJ460" s="192"/>
      <c r="AK460" s="192"/>
      <c r="AL460" s="192"/>
      <c r="AM460" s="326" t="s">
        <v>489</v>
      </c>
      <c r="AN460" s="192"/>
      <c r="AO460" s="192"/>
      <c r="AP460" s="327"/>
      <c r="AQ460" s="326" t="s">
        <v>489</v>
      </c>
      <c r="AR460" s="192"/>
      <c r="AS460" s="192"/>
      <c r="AT460" s="327"/>
      <c r="AU460" s="192" t="s">
        <v>489</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489</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27"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485</v>
      </c>
      <c r="AE703" s="313"/>
      <c r="AF703" s="313"/>
      <c r="AG703" s="86" t="s">
        <v>504</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505</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506</v>
      </c>
      <c r="AE705" s="701"/>
      <c r="AF705" s="701"/>
      <c r="AG705" s="110" t="s">
        <v>489</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506</v>
      </c>
      <c r="AE708" s="591"/>
      <c r="AF708" s="591"/>
      <c r="AG708" s="728" t="s">
        <v>489</v>
      </c>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506</v>
      </c>
      <c r="AE709" s="313"/>
      <c r="AF709" s="313"/>
      <c r="AG709" s="86" t="s">
        <v>488</v>
      </c>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506</v>
      </c>
      <c r="AE710" s="313"/>
      <c r="AF710" s="313"/>
      <c r="AG710" s="86" t="s">
        <v>488</v>
      </c>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506</v>
      </c>
      <c r="AE711" s="313"/>
      <c r="AF711" s="313"/>
      <c r="AG711" s="86" t="s">
        <v>488</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506</v>
      </c>
      <c r="AE712" s="769"/>
      <c r="AF712" s="769"/>
      <c r="AG712" s="796" t="s">
        <v>488</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506</v>
      </c>
      <c r="AE713" s="313"/>
      <c r="AF713" s="649"/>
      <c r="AG713" s="86" t="s">
        <v>488</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506</v>
      </c>
      <c r="AE714" s="794"/>
      <c r="AF714" s="795"/>
      <c r="AG714" s="722" t="s">
        <v>488</v>
      </c>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506</v>
      </c>
      <c r="AE715" s="591"/>
      <c r="AF715" s="642"/>
      <c r="AG715" s="728" t="s">
        <v>488</v>
      </c>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506</v>
      </c>
      <c r="AE716" s="613"/>
      <c r="AF716" s="613"/>
      <c r="AG716" s="86" t="s">
        <v>488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506</v>
      </c>
      <c r="AE717" s="313"/>
      <c r="AF717" s="313"/>
      <c r="AG717" s="86" t="s">
        <v>488</v>
      </c>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506</v>
      </c>
      <c r="AE718" s="313"/>
      <c r="AF718" s="313"/>
      <c r="AG718" s="112" t="s">
        <v>488</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506</v>
      </c>
      <c r="AE719" s="591"/>
      <c r="AF719" s="591"/>
      <c r="AG719" s="110" t="s">
        <v>489</v>
      </c>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6" t="s">
        <v>47</v>
      </c>
      <c r="B726" s="788"/>
      <c r="C726" s="801" t="s">
        <v>52</v>
      </c>
      <c r="D726" s="823"/>
      <c r="E726" s="823"/>
      <c r="F726" s="824"/>
      <c r="G726" s="563" t="s">
        <v>332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89"/>
      <c r="B727" s="790"/>
      <c r="C727" s="734" t="s">
        <v>56</v>
      </c>
      <c r="D727" s="735"/>
      <c r="E727" s="735"/>
      <c r="F727" s="736"/>
      <c r="G727" s="561" t="s">
        <v>489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0" t="s">
        <v>489</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518</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3" t="s">
        <v>489</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t="s">
        <v>489</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488</v>
      </c>
      <c r="F737" s="975"/>
      <c r="G737" s="975"/>
      <c r="H737" s="975"/>
      <c r="I737" s="975"/>
      <c r="J737" s="975"/>
      <c r="K737" s="975"/>
      <c r="L737" s="975"/>
      <c r="M737" s="975"/>
      <c r="N737" s="351" t="s">
        <v>322</v>
      </c>
      <c r="O737" s="351"/>
      <c r="P737" s="351"/>
      <c r="Q737" s="351"/>
      <c r="R737" s="975" t="s">
        <v>488</v>
      </c>
      <c r="S737" s="975"/>
      <c r="T737" s="975"/>
      <c r="U737" s="975"/>
      <c r="V737" s="975"/>
      <c r="W737" s="975"/>
      <c r="X737" s="975"/>
      <c r="Y737" s="975"/>
      <c r="Z737" s="975"/>
      <c r="AA737" s="351" t="s">
        <v>321</v>
      </c>
      <c r="AB737" s="351"/>
      <c r="AC737" s="351"/>
      <c r="AD737" s="351"/>
      <c r="AE737" s="975" t="s">
        <v>488</v>
      </c>
      <c r="AF737" s="975"/>
      <c r="AG737" s="975"/>
      <c r="AH737" s="975"/>
      <c r="AI737" s="975"/>
      <c r="AJ737" s="975"/>
      <c r="AK737" s="975"/>
      <c r="AL737" s="975"/>
      <c r="AM737" s="975"/>
      <c r="AN737" s="351" t="s">
        <v>320</v>
      </c>
      <c r="AO737" s="351"/>
      <c r="AP737" s="351"/>
      <c r="AQ737" s="351"/>
      <c r="AR737" s="981" t="s">
        <v>512</v>
      </c>
      <c r="AS737" s="982"/>
      <c r="AT737" s="982"/>
      <c r="AU737" s="982"/>
      <c r="AV737" s="982"/>
      <c r="AW737" s="982"/>
      <c r="AX737" s="983"/>
      <c r="AY737" s="74"/>
      <c r="AZ737" s="74"/>
    </row>
    <row r="738" spans="1:52" ht="24.75" customHeight="1" x14ac:dyDescent="0.15">
      <c r="A738" s="974" t="s">
        <v>319</v>
      </c>
      <c r="B738" s="195"/>
      <c r="C738" s="195"/>
      <c r="D738" s="196"/>
      <c r="E738" s="975" t="s">
        <v>508</v>
      </c>
      <c r="F738" s="975"/>
      <c r="G738" s="975"/>
      <c r="H738" s="975"/>
      <c r="I738" s="975"/>
      <c r="J738" s="975"/>
      <c r="K738" s="975"/>
      <c r="L738" s="975"/>
      <c r="M738" s="975"/>
      <c r="N738" s="351" t="s">
        <v>318</v>
      </c>
      <c r="O738" s="351"/>
      <c r="P738" s="351"/>
      <c r="Q738" s="351"/>
      <c r="R738" s="975" t="s">
        <v>510</v>
      </c>
      <c r="S738" s="975"/>
      <c r="T738" s="975"/>
      <c r="U738" s="975"/>
      <c r="V738" s="975"/>
      <c r="W738" s="975"/>
      <c r="X738" s="975"/>
      <c r="Y738" s="975"/>
      <c r="Z738" s="975"/>
      <c r="AA738" s="351" t="s">
        <v>317</v>
      </c>
      <c r="AB738" s="351"/>
      <c r="AC738" s="351"/>
      <c r="AD738" s="351"/>
      <c r="AE738" s="975" t="s">
        <v>511</v>
      </c>
      <c r="AF738" s="975"/>
      <c r="AG738" s="975"/>
      <c r="AH738" s="975"/>
      <c r="AI738" s="975"/>
      <c r="AJ738" s="975"/>
      <c r="AK738" s="975"/>
      <c r="AL738" s="975"/>
      <c r="AM738" s="975"/>
      <c r="AN738" s="351" t="s">
        <v>316</v>
      </c>
      <c r="AO738" s="351"/>
      <c r="AP738" s="351"/>
      <c r="AQ738" s="351"/>
      <c r="AR738" s="981" t="s">
        <v>513</v>
      </c>
      <c r="AS738" s="982"/>
      <c r="AT738" s="982"/>
      <c r="AU738" s="982"/>
      <c r="AV738" s="982"/>
      <c r="AW738" s="982"/>
      <c r="AX738" s="983"/>
    </row>
    <row r="739" spans="1:52" ht="24.75" customHeight="1" x14ac:dyDescent="0.15">
      <c r="A739" s="974" t="s">
        <v>315</v>
      </c>
      <c r="B739" s="195"/>
      <c r="C739" s="195"/>
      <c r="D739" s="196"/>
      <c r="E739" s="975" t="s">
        <v>509</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t="s">
        <v>514</v>
      </c>
      <c r="F740" s="960"/>
      <c r="G740" s="960"/>
      <c r="H740" s="78" t="str">
        <f>IF(E740="", "", "(")</f>
        <v>(</v>
      </c>
      <c r="I740" s="960"/>
      <c r="J740" s="960"/>
      <c r="K740" s="78" t="str">
        <f>IF(OR(I740="　", I740=""), "", "-")</f>
        <v/>
      </c>
      <c r="L740" s="961">
        <v>182</v>
      </c>
      <c r="M740" s="961"/>
      <c r="N740" s="79" t="str">
        <f>IF(O740="", "", "-")</f>
        <v/>
      </c>
      <c r="O740" s="80"/>
      <c r="P740" s="79" t="str">
        <f>IF(E740="", "", ")")</f>
        <v>)</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hidden="1"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hidden="1"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hidden="1"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hidden="1"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hidden="1"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hidden="1"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hidden="1"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hidden="1"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18" max="49" man="1"/>
    <brk id="834" max="49" man="1"/>
    <brk id="868"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2020-09-23T07:35:22Z</cp:lastPrinted>
  <dcterms:created xsi:type="dcterms:W3CDTF">2012-03-13T00:50:25Z</dcterms:created>
  <dcterms:modified xsi:type="dcterms:W3CDTF">2020-10-02T11:46:35Z</dcterms:modified>
</cp:coreProperties>
</file>