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回答\国総研(つくば)\"/>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行政事業レビューシート!$A$1:$AX$892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chousei3161</author>
  </authors>
  <commentList>
    <comment ref="AS758" authorId="0" shapeId="0">
      <text>
        <r>
          <rPr>
            <b/>
            <sz val="11"/>
            <color indexed="81"/>
            <rFont val="ＭＳ Ｐゴシック"/>
            <family val="3"/>
            <charset val="128"/>
          </rPr>
          <t>Ｂ、Ｃのボックスは不要の場合は削除してください。</t>
        </r>
      </text>
    </comment>
    <comment ref="AS761" authorId="0" shapeId="0">
      <text>
        <r>
          <rPr>
            <b/>
            <sz val="11"/>
            <color indexed="81"/>
            <rFont val="ＭＳ Ｐゴシック"/>
            <family val="3"/>
            <charset val="128"/>
          </rPr>
          <t>同一の入札方式で複数社に発注予定の場合は、ブロックC.のような記載方法で可。＝（括弧書きで想定される企業数を記入）
ブロックC.は一般競争入札で民間企業３社に発注予定の事例）</t>
        </r>
      </text>
    </comment>
  </commentList>
</comments>
</file>

<file path=xl/sharedStrings.xml><?xml version="1.0" encoding="utf-8"?>
<sst xmlns="http://schemas.openxmlformats.org/spreadsheetml/2006/main" count="2157" uniqueCount="526">
  <si>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</si>
  <si>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</si>
  <si>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</si>
  <si>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</si>
  <si>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</si>
  <si>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</si>
  <si>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</si>
  <si>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</si>
  <si>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</si>
  <si>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</si>
  <si>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</si>
  <si>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</si>
  <si>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</si>
  <si>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</si>
  <si>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</si>
  <si>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</si>
  <si>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</si>
  <si>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</si>
  <si>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</si>
  <si>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</si>
  <si>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</si>
  <si>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</si>
  <si>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</si>
  <si>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</si>
  <si>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</si>
  <si>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</si>
  <si>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</si>
  <si>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</si>
  <si>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</si>
  <si>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</si>
  <si>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</si>
  <si>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</si>
  <si>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</si>
  <si>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</si>
  <si>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</si>
  <si>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</si>
  <si>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</si>
  <si>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</si>
  <si>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</si>
  <si>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</si>
  <si>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</si>
  <si>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</si>
  <si>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</si>
  <si>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</si>
  <si>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</si>
  <si>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</si>
  <si>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</si>
  <si>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</si>
  <si>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</si>
  <si>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</si>
  <si>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</si>
  <si>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</si>
  <si>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</si>
  <si>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</si>
  <si>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</si>
  <si>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</si>
  <si>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</si>
  <si>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</si>
  <si>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</si>
  <si>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</si>
  <si>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</si>
  <si>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</si>
  <si>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</si>
  <si>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</si>
  <si>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</si>
  <si>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</si>
  <si>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</si>
  <si>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</si>
  <si>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</si>
  <si>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</si>
  <si>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</si>
  <si>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</si>
  <si>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</si>
  <si>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</si>
  <si>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</si>
  <si>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</si>
  <si>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</si>
  <si>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</si>
  <si>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</si>
  <si>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</si>
  <si>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</si>
  <si>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</si>
  <si>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</si>
  <si>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</si>
  <si>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</si>
  <si>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</si>
  <si>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</si>
  <si>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</si>
  <si>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</si>
  <si>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</si>
  <si>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</si>
  <si>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</si>
  <si>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</si>
  <si>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</si>
  <si>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</si>
  <si>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</si>
  <si>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</si>
  <si>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</si>
  <si>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</si>
  <si>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</si>
  <si>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</si>
  <si>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</si>
  <si>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</si>
  <si>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</si>
  <si>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</si>
  <si>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</si>
  <si>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</si>
  <si>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</si>
  <si>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</si>
  <si>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</si>
  <si>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</si>
  <si>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</si>
  <si>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</si>
  <si>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</si>
  <si>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</si>
  <si>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</si>
  <si>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</si>
  <si>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</si>
  <si>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</si>
  <si>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</si>
  <si>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</si>
  <si>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</si>
  <si>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</si>
  <si>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</si>
  <si>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</si>
  <si>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</si>
  <si>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</si>
  <si>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</si>
  <si>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</si>
  <si>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</si>
  <si>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</si>
  <si>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</si>
  <si>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</si>
  <si>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</si>
  <si>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</si>
  <si>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</si>
  <si>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</si>
  <si>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</si>
  <si>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</si>
  <si>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</si>
  <si>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</si>
  <si>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</si>
  <si>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</si>
  <si>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</si>
  <si>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</si>
  <si>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</si>
  <si>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</si>
  <si>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</si>
  <si>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</si>
  <si>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</si>
  <si>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</si>
  <si>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</si>
  <si>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</si>
  <si>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</si>
  <si>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</si>
  <si>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</si>
  <si>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</si>
  <si>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</si>
  <si>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</si>
  <si>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</si>
  <si>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</si>
  <si>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</si>
  <si>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</si>
  <si>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</si>
  <si>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</si>
  <si>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</si>
  <si>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</si>
  <si>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</si>
  <si>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</si>
  <si>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</si>
  <si>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</si>
  <si>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</si>
  <si>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</si>
  <si>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</si>
  <si>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</si>
  <si>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</si>
  <si>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</si>
  <si>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</si>
  <si>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</si>
  <si>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</si>
  <si>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</si>
  <si>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</si>
  <si>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</si>
  <si>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</si>
  <si>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</si>
  <si>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</si>
  <si>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</si>
  <si>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</si>
  <si>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</si>
  <si>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</si>
  <si>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</si>
  <si>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</si>
  <si>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</si>
  <si>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</si>
  <si>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</si>
  <si>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</si>
  <si>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</si>
  <si>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</si>
  <si>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</si>
  <si>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</si>
  <si>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</si>
  <si>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</si>
  <si>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</si>
  <si>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</si>
  <si>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</si>
  <si>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</si>
  <si>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</si>
  <si>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</si>
  <si>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</si>
  <si>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</si>
  <si>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</si>
  <si>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</si>
  <si>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</si>
  <si>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</si>
  <si>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</si>
  <si>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</si>
  <si>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</si>
  <si>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</si>
  <si>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</si>
  <si>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</si>
  <si>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</si>
  <si>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</si>
  <si>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</si>
  <si>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</si>
  <si>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</si>
  <si>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</si>
  <si>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</si>
  <si>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</si>
  <si>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</si>
  <si>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</si>
  <si>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</si>
  <si>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</si>
  <si>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</si>
  <si>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</si>
  <si>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</si>
  <si>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</si>
  <si>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</si>
  <si>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</si>
  <si>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</si>
  <si>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</si>
  <si>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</si>
  <si>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</si>
  <si>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</si>
  <si>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</si>
  <si>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</si>
  <si>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</si>
  <si>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</si>
  <si>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</si>
  <si>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</si>
  <si>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</si>
  <si>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</si>
  <si>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</si>
  <si>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</si>
  <si>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</si>
  <si>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</si>
  <si>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</si>
  <si>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</si>
  <si>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</si>
  <si>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</si>
  <si>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</si>
  <si>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</si>
  <si>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</si>
  <si>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</si>
  <si>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</si>
  <si>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</si>
  <si>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</si>
  <si>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</si>
  <si>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</si>
  <si>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</si>
  <si>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</si>
  <si>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</si>
  <si>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</si>
  <si>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</si>
  <si>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</si>
  <si>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</si>
  <si>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</si>
  <si>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</si>
  <si>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</si>
  <si>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</si>
  <si>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</si>
  <si>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</si>
  <si>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</si>
  <si>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</si>
  <si>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</si>
  <si>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</si>
  <si>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</si>
  <si>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</si>
  <si>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</si>
  <si>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</si>
  <si>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</si>
  <si>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</si>
  <si>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</si>
  <si>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</si>
  <si>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</si>
  <si>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</si>
  <si>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</si>
  <si>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</si>
  <si>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</si>
  <si>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</si>
  <si>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</si>
  <si>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</si>
  <si>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</si>
  <si>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</si>
  <si>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</si>
  <si>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</si>
  <si>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</si>
  <si>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</si>
  <si>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</si>
  <si>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</si>
  <si>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</si>
  <si>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</si>
  <si>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</si>
  <si>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</si>
  <si>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</si>
  <si>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</si>
  <si>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</si>
  <si>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</si>
  <si>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</si>
  <si>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</si>
  <si>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</si>
  <si>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</si>
  <si>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</si>
  <si>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</si>
  <si>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</si>
  <si>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</si>
  <si>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</si>
  <si>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</si>
  <si>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</si>
  <si>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</si>
  <si>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</si>
  <si>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</si>
  <si>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</si>
  <si>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</si>
  <si>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</si>
  <si>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</si>
  <si>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</si>
  <si>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</si>
  <si>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</si>
  <si>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</si>
  <si>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</si>
  <si>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</si>
  <si>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</si>
  <si>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</si>
  <si>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</si>
  <si>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</si>
  <si>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</si>
  <si>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</si>
  <si>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</si>
  <si>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</si>
  <si>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</si>
  <si>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</si>
  <si>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</si>
  <si>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</si>
  <si>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</si>
  <si>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</si>
  <si>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</si>
  <si>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</si>
  <si>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</si>
  <si>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</si>
  <si>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</si>
  <si>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</si>
  <si>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</si>
  <si>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</si>
  <si>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</si>
  <si>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</si>
  <si>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</si>
  <si>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</si>
  <si>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</si>
  <si>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</si>
  <si>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</si>
  <si>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</si>
  <si>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</si>
  <si>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</si>
  <si>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</si>
  <si>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</si>
  <si>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</si>
  <si>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</si>
  <si>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</si>
  <si>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</si>
  <si>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</si>
  <si>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</si>
  <si>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</si>
  <si>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</si>
  <si>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</si>
  <si>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</si>
  <si>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</si>
  <si>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</si>
  <si>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</si>
  <si>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</si>
  <si>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</si>
  <si>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</si>
  <si>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</si>
  <si>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</si>
  <si>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</si>
  <si>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</si>
  <si>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</si>
  <si>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</si>
  <si>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</si>
  <si>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</si>
  <si>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</si>
  <si>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</si>
  <si>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</si>
  <si>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</si>
  <si>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</si>
  <si>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</si>
  <si>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</si>
  <si>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</si>
  <si>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</si>
  <si>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</si>
  <si>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</si>
  <si>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</si>
  <si>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</si>
  <si>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</si>
  <si>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</si>
  <si>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</si>
  <si>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</si>
  <si>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</si>
  <si>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</si>
  <si>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</si>
  <si>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</si>
  <si>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</si>
  <si>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</si>
  <si>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</si>
  <si>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</si>
  <si>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</si>
  <si>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</si>
  <si>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</si>
  <si>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</si>
  <si>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</si>
  <si>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</si>
  <si>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</si>
  <si>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</si>
  <si>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</si>
  <si>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</si>
  <si>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</si>
  <si>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</si>
  <si>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</si>
  <si>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</si>
  <si>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</si>
  <si>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</si>
  <si>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</si>
  <si>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</si>
  <si>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</si>
  <si>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</si>
  <si>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</si>
  <si>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</si>
  <si>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</si>
  <si>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</si>
  <si>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</si>
  <si>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</si>
  <si>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</si>
  <si>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</si>
  <si>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</si>
  <si>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</si>
  <si>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</si>
  <si>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</si>
  <si>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</si>
  <si>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</si>
  <si>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</si>
  <si>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</si>
  <si>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</si>
  <si>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</si>
  <si>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</si>
  <si>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</si>
  <si>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</si>
  <si>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</si>
  <si>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</si>
  <si>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</si>
  <si>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</si>
  <si>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</si>
  <si>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</si>
  <si>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</si>
  <si>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</si>
  <si>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</si>
  <si>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</si>
  <si>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</si>
  <si>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</si>
  <si>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</si>
  <si>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</si>
  <si>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</si>
  <si>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</si>
  <si>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</si>
  <si>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</si>
  <si>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</si>
  <si>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</si>
  <si>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</si>
  <si>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</si>
  <si>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t>
    <phoneticPr fontId="5"/>
  </si>
  <si>
    <t>11 ICTの利活用及び技術研究開発の推進</t>
    <phoneticPr fontId="5"/>
  </si>
  <si>
    <t>41 技術研究開発を推進する</t>
    <phoneticPr fontId="5"/>
  </si>
  <si>
    <t>%</t>
    <phoneticPr fontId="5"/>
  </si>
  <si>
    <t>%</t>
    <phoneticPr fontId="5"/>
  </si>
  <si>
    <t>-</t>
    <phoneticPr fontId="5"/>
  </si>
  <si>
    <t>-</t>
    <phoneticPr fontId="5"/>
  </si>
  <si>
    <t>-</t>
    <phoneticPr fontId="5"/>
  </si>
  <si>
    <t>目標を達成した技術研究開発課題の割合</t>
    <phoneticPr fontId="5"/>
  </si>
  <si>
    <t>国土交通省が実施している技術研究開発課題を効果的・効率的に推進することに資する。</t>
    <phoneticPr fontId="5"/>
  </si>
  <si>
    <t>-</t>
    <phoneticPr fontId="5"/>
  </si>
  <si>
    <t>-</t>
    <phoneticPr fontId="5"/>
  </si>
  <si>
    <t>-</t>
    <phoneticPr fontId="5"/>
  </si>
  <si>
    <t>‐</t>
  </si>
  <si>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</si>
  <si>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</si>
  <si>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</si>
  <si>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下水道研究部　下水処理研究室</t>
  </si>
  <si>
    <t>室長　田隝　淳</t>
  </si>
  <si>
    <t>生ごみ等の地域バイオマスを下水道に受け入れる場合の施設に与える影響に関する技術的な検討や、地域バイオマスを対象とした資源循環システム全体での経済性・環境性・維持管理性等の評価手法が不明瞭なため、本研究を実施することで明らかにし、地方自治体で容易に検討が可能となるように技術資料としてまとめる。</t>
    <rPh sb="87" eb="89">
      <t>シュホウ</t>
    </rPh>
    <rPh sb="101" eb="103">
      <t>ジッシ</t>
    </rPh>
    <rPh sb="108" eb="109">
      <t>アキ</t>
    </rPh>
    <phoneticPr fontId="5"/>
  </si>
  <si>
    <t>資源循環システムを導入するための技術資料の策定数</t>
    <rPh sb="9" eb="11">
      <t>ドウニュウ</t>
    </rPh>
    <rPh sb="16" eb="18">
      <t>ギジュツ</t>
    </rPh>
    <rPh sb="18" eb="20">
      <t>シリョウ</t>
    </rPh>
    <phoneticPr fontId="5"/>
  </si>
  <si>
    <t>国土技術政策総合研究所調べ</t>
    <phoneticPr fontId="5"/>
  </si>
  <si>
    <t>下水道を核とした資源循環システムの広域化・共同化に関する研究</t>
    <phoneticPr fontId="5"/>
  </si>
  <si>
    <t>下水道を核とした資源循環システムの広域化・共同化に関する研究項目の終了件数</t>
    <rPh sb="0" eb="3">
      <t>ゲスイドウ</t>
    </rPh>
    <rPh sb="4" eb="5">
      <t>カク</t>
    </rPh>
    <rPh sb="8" eb="10">
      <t>シゲン</t>
    </rPh>
    <rPh sb="10" eb="12">
      <t>ジュンカン</t>
    </rPh>
    <rPh sb="17" eb="20">
      <t>コウイキカ</t>
    </rPh>
    <rPh sb="21" eb="24">
      <t>キョウドウカ</t>
    </rPh>
    <rPh sb="25" eb="26">
      <t>カン</t>
    </rPh>
    <rPh sb="28" eb="30">
      <t>ケンキュウ</t>
    </rPh>
    <rPh sb="30" eb="32">
      <t>コウモク</t>
    </rPh>
    <rPh sb="33" eb="35">
      <t>シュウリョウ</t>
    </rPh>
    <rPh sb="35" eb="37">
      <t>ケンスウ</t>
    </rPh>
    <phoneticPr fontId="5"/>
  </si>
  <si>
    <t>バイオマス活用推進基本計画（平成28年9月）
第4次循環型社会形成推進基本計画（平成30年6月）
パリ協定に基づく成長戦略としての長期戦略（令和元年6月）</t>
    <rPh sb="70" eb="72">
      <t>レイワ</t>
    </rPh>
    <rPh sb="72" eb="73">
      <t>ガン</t>
    </rPh>
    <phoneticPr fontId="5"/>
  </si>
  <si>
    <t>下水道法　第21条の2　第2項</t>
    <rPh sb="0" eb="3">
      <t>ゲスイドウ</t>
    </rPh>
    <rPh sb="3" eb="4">
      <t>ホウ</t>
    </rPh>
    <phoneticPr fontId="5"/>
  </si>
  <si>
    <t>本</t>
    <rPh sb="0" eb="1">
      <t>ホン</t>
    </rPh>
    <phoneticPr fontId="5"/>
  </si>
  <si>
    <t>件</t>
    <rPh sb="0" eb="1">
      <t>クダン</t>
    </rPh>
    <phoneticPr fontId="5"/>
  </si>
  <si>
    <t>執行額（百万円）／　下水道を核とした資源循環システムの広域化・共同化に関する研究項目</t>
    <phoneticPr fontId="5"/>
  </si>
  <si>
    <t>百万円/件</t>
    <phoneticPr fontId="5"/>
  </si>
  <si>
    <t>平成30年6月の第4次「循環型社会形成推進基本計画」において、下水処理場を地域のバイオマス活用の拠点とし、他のバイオマスとの混合利用を推進している。また、パリ協定に基づき温室効果ガスの排出抑制に向けて長期的に取り組む戦略として令和元年6月に策定された「パリ協定に基づく成長戦略としての長期戦略」では、地域で発生するバイオマスを下水処理場で受け入れ、地域全体での効率的なエネルギー回収を推進することが位置付けられたこともあり、本事業の優先度は高い。</t>
    <rPh sb="113" eb="115">
      <t>レイワ</t>
    </rPh>
    <rPh sb="115" eb="116">
      <t>ガン</t>
    </rPh>
    <rPh sb="116" eb="117">
      <t>ネン</t>
    </rPh>
    <rPh sb="212" eb="213">
      <t>ホン</t>
    </rPh>
    <rPh sb="213" eb="215">
      <t>ジギョウ</t>
    </rPh>
    <rPh sb="216" eb="219">
      <t>ユウセンド</t>
    </rPh>
    <rPh sb="220" eb="221">
      <t>タカ</t>
    </rPh>
    <phoneticPr fontId="5"/>
  </si>
  <si>
    <t>・本事業は、外部有識者による評価委員会において「事前評価」を受け、地域バイオマスの下水処理場への受け入れによる資源循環システムの評価手法の開発、及び最適な資源循環システムの実施に向けた具体的な検討に関する技術資料を整備するものであり、地域全体の効率的なエネルギー・リン等の資源回収の推進に寄与し、現在国で進めている下水道事業の集約化につながる研究であり国土技術政策総合研究所において実施すべきと評価された。
・発注にあたっては、価格競争や企画競争により競争性の確保に努める。</t>
    <rPh sb="134" eb="135">
      <t>ナド</t>
    </rPh>
    <rPh sb="136" eb="138">
      <t>シゲン</t>
    </rPh>
    <phoneticPr fontId="5"/>
  </si>
  <si>
    <t>持続可能な資源循環システムの構築を目指すには、地域バイオマスを対象とした新たな資源循環システムの経済性・環境性・維持管理性等の評価手法が必要となるが、特に中小都市の地方公共団体では職員が減少傾向で、かつ十分な技術的を有していないため、国の研究機関が高度で先進的な知見を用いながら、公平・中立的な観点で評価手法を開発する必要がある。</t>
    <rPh sb="65" eb="67">
      <t>シュホウ</t>
    </rPh>
    <rPh sb="68" eb="70">
      <t>ヒツヨウ</t>
    </rPh>
    <rPh sb="101" eb="103">
      <t>ジュウブン</t>
    </rPh>
    <rPh sb="108" eb="109">
      <t>ユウ</t>
    </rPh>
    <rPh sb="117" eb="118">
      <t>クニ</t>
    </rPh>
    <rPh sb="119" eb="121">
      <t>ケンキュウ</t>
    </rPh>
    <rPh sb="121" eb="123">
      <t>キカン</t>
    </rPh>
    <rPh sb="131" eb="133">
      <t>チケン</t>
    </rPh>
    <rPh sb="134" eb="135">
      <t>モチ</t>
    </rPh>
    <phoneticPr fontId="5"/>
  </si>
  <si>
    <t>-</t>
    <phoneticPr fontId="5"/>
  </si>
  <si>
    <t>下水処理場とごみ処理場を広域で連携させ、ごみ処理場で焼却処分されている地域バイオマスを下水道に受け入れて、地域全体でエネルギー・リン等の資源を効率的に回収し、最終処分量も減らす資源循環システムを構築する。</t>
    <rPh sb="66" eb="67">
      <t>ナド</t>
    </rPh>
    <rPh sb="68" eb="70">
      <t>シゲン</t>
    </rPh>
    <rPh sb="88" eb="90">
      <t>シゲン</t>
    </rPh>
    <phoneticPr fontId="5"/>
  </si>
  <si>
    <t>本研究は、地域バイオマスの下水処理場への受け入れによる資源循環システムの評価手法の開発、及び最適な資源循環システムの実施に向けた具体的な検討に関する技術資料を整備するものである。本研究成果は地域全体の効率的なエネルギー・リン等の資源回収の推進に寄与し、持続可能な資源循環型社会を目指すものであるため、社会のニーズを的確に反映している。</t>
    <rPh sb="112" eb="113">
      <t>トウ</t>
    </rPh>
    <rPh sb="114" eb="116">
      <t>シゲン</t>
    </rPh>
    <rPh sb="135" eb="136">
      <t>ガタ</t>
    </rPh>
    <rPh sb="136" eb="138">
      <t>シャカイ</t>
    </rPh>
    <rPh sb="139" eb="141">
      <t>メザ</t>
    </rPh>
    <phoneticPr fontId="5"/>
  </si>
  <si>
    <t xml:space="preserve">
令和５年度までに、地域バイオマスを対象とした資源循環システムの経済性・環境性・維持管理性等の評価手法及び検討事例を示した技術資料を1本策定する。
</t>
    <rPh sb="1" eb="3">
      <t>レイワ</t>
    </rPh>
    <rPh sb="4" eb="6">
      <t>ネンド</t>
    </rPh>
    <rPh sb="67" eb="68">
      <t>ホン</t>
    </rPh>
    <rPh sb="68" eb="70">
      <t>サクテイ</t>
    </rPh>
    <phoneticPr fontId="5"/>
  </si>
  <si>
    <t>生ごみ等の地域バイオマスを下水道に受け入れる場合の施設に与える影響に関する技術的な検討や、地域バイオマスを対象とした資源循環システム全体での経済性・環境性・維持管理性等の評価手法を明らかにし、地方自治体で容易に検討が可能となるように、効果的・効率的な事業執行に努められたい。</t>
    <rPh sb="90" eb="91">
      <t>アキ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</si>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</sst>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167330</xdr:colOff>
      <xdr:row>741</xdr:row>
      <xdr:rowOff>296047</xdr:rowOff>
    </xdr:from>
    <xdr:to>
      <xdr:col>24</xdr:col>
      <xdr:colOff>150733</xdr:colOff>
      <xdr:row>743</xdr:row>
      <xdr:rowOff>307145</xdr:rowOff>
    </xdr:to>
    <xdr:sp macro="" textlink="">
      <xdr:nvSpPr>
        <xdr:cNvPr id="2" name="テキスト ボックス 1"/>
        <xdr:cNvSpPr txBox="1"/>
      </xdr:nvSpPr>
      <xdr:spPr>
        <a:xfrm>
          <a:off x="1608952" y="39696081"/>
          <a:ext cx="3484484" cy="70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en-US" altLang="ja-JP" sz="1100">
              <a:solidFill>
                <a:sysClr val="windowText" lastClr="000000"/>
              </a:solidFill>
            </a:rPr>
            <a:t>10</a:t>
          </a:r>
          <a:r>
            <a:rPr kumimoji="1" lang="ja-JP" altLang="en-US" sz="1100"/>
            <a:t>百万円</a:t>
          </a:r>
        </a:p>
      </xdr:txBody>
    </xdr:sp>
    <xdr:clientData/>
  </xdr:twoCellAnchor>
  <xdr:twoCellAnchor>
    <xdr:from>
      <xdr:col>8</xdr:col>
      <xdr:colOff>23499</xdr:colOff>
      <xdr:row>744</xdr:row>
      <xdr:rowOff>23375</xdr:rowOff>
    </xdr:from>
    <xdr:to>
      <xdr:col>24</xdr:col>
      <xdr:colOff>131318</xdr:colOff>
      <xdr:row>748</xdr:row>
      <xdr:rowOff>17589</xdr:rowOff>
    </xdr:to>
    <xdr:sp macro="" textlink="">
      <xdr:nvSpPr>
        <xdr:cNvPr id="3" name="大かっこ 2"/>
        <xdr:cNvSpPr/>
      </xdr:nvSpPr>
      <xdr:spPr>
        <a:xfrm>
          <a:off x="1671067" y="40466010"/>
          <a:ext cx="3402954" cy="1384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87548</xdr:colOff>
      <xdr:row>744</xdr:row>
      <xdr:rowOff>242689</xdr:rowOff>
    </xdr:from>
    <xdr:to>
      <xdr:col>47</xdr:col>
      <xdr:colOff>100549</xdr:colOff>
      <xdr:row>748</xdr:row>
      <xdr:rowOff>236810</xdr:rowOff>
    </xdr:to>
    <xdr:sp macro="" textlink="">
      <xdr:nvSpPr>
        <xdr:cNvPr id="4" name="大かっこ 3"/>
        <xdr:cNvSpPr/>
      </xdr:nvSpPr>
      <xdr:spPr>
        <a:xfrm>
          <a:off x="6883764" y="40685324"/>
          <a:ext cx="2896244" cy="1384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172839</xdr:colOff>
      <xdr:row>745</xdr:row>
      <xdr:rowOff>65959</xdr:rowOff>
    </xdr:from>
    <xdr:to>
      <xdr:col>48</xdr:col>
      <xdr:colOff>99190</xdr:colOff>
      <xdr:row>749</xdr:row>
      <xdr:rowOff>110599</xdr:rowOff>
    </xdr:to>
    <xdr:sp macro="" textlink="">
      <xdr:nvSpPr>
        <xdr:cNvPr id="5" name="正方形/長方形 4"/>
        <xdr:cNvSpPr/>
      </xdr:nvSpPr>
      <xdr:spPr>
        <a:xfrm>
          <a:off x="6522839" y="44598135"/>
          <a:ext cx="2541057" cy="147152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0.9</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a:t>
          </a:r>
          <a:r>
            <a:rPr kumimoji="1" lang="ja-JP" altLang="en-US" sz="1100" baseline="0">
              <a:solidFill>
                <a:schemeClr val="tx1"/>
              </a:solidFill>
            </a:rPr>
            <a:t>        </a:t>
          </a: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0.5</a:t>
          </a:r>
          <a:r>
            <a:rPr kumimoji="1" lang="ja-JP" altLang="en-US" sz="1100">
              <a:solidFill>
                <a:schemeClr val="tx1"/>
              </a:solidFill>
            </a:rPr>
            <a:t>百万円</a:t>
          </a:r>
        </a:p>
      </xdr:txBody>
    </xdr:sp>
    <xdr:clientData/>
  </xdr:twoCellAnchor>
  <xdr:twoCellAnchor>
    <xdr:from>
      <xdr:col>9</xdr:col>
      <xdr:colOff>15825</xdr:colOff>
      <xdr:row>745</xdr:row>
      <xdr:rowOff>29010</xdr:rowOff>
    </xdr:from>
    <xdr:to>
      <xdr:col>23</xdr:col>
      <xdr:colOff>112266</xdr:colOff>
      <xdr:row>748</xdr:row>
      <xdr:rowOff>19466</xdr:rowOff>
    </xdr:to>
    <xdr:sp macro="" textlink="">
      <xdr:nvSpPr>
        <xdr:cNvPr id="6" name="正方形/長方形 5"/>
        <xdr:cNvSpPr/>
      </xdr:nvSpPr>
      <xdr:spPr>
        <a:xfrm>
          <a:off x="1816050" y="41891385"/>
          <a:ext cx="2896791" cy="10477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下水処理場に生ごみ等を受入れる際の様々な影響について、技術的な課題・メリットや広域化・共同化の有効性・課題等を体系的に整理する。</a:t>
          </a:r>
        </a:p>
      </xdr:txBody>
    </xdr:sp>
    <xdr:clientData/>
  </xdr:twoCellAnchor>
  <xdr:twoCellAnchor>
    <xdr:from>
      <xdr:col>13</xdr:col>
      <xdr:colOff>138044</xdr:colOff>
      <xdr:row>750</xdr:row>
      <xdr:rowOff>199783</xdr:rowOff>
    </xdr:from>
    <xdr:to>
      <xdr:col>26</xdr:col>
      <xdr:colOff>57777</xdr:colOff>
      <xdr:row>750</xdr:row>
      <xdr:rowOff>199783</xdr:rowOff>
    </xdr:to>
    <xdr:cxnSp macro="">
      <xdr:nvCxnSpPr>
        <xdr:cNvPr id="7" name="直線矢印コネクタ 6"/>
        <xdr:cNvCxnSpPr/>
      </xdr:nvCxnSpPr>
      <xdr:spPr>
        <a:xfrm>
          <a:off x="2738369" y="43824283"/>
          <a:ext cx="252005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78528</xdr:colOff>
      <xdr:row>749</xdr:row>
      <xdr:rowOff>163219</xdr:rowOff>
    </xdr:from>
    <xdr:to>
      <xdr:col>39</xdr:col>
      <xdr:colOff>147421</xdr:colOff>
      <xdr:row>751</xdr:row>
      <xdr:rowOff>215022</xdr:rowOff>
    </xdr:to>
    <xdr:sp macro="" textlink="">
      <xdr:nvSpPr>
        <xdr:cNvPr id="10" name="テキスト ボックス 9"/>
        <xdr:cNvSpPr txBox="1"/>
      </xdr:nvSpPr>
      <xdr:spPr>
        <a:xfrm>
          <a:off x="5279178" y="43435294"/>
          <a:ext cx="2669218" cy="7566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9.1</a:t>
          </a:r>
          <a:r>
            <a:rPr kumimoji="1" lang="ja-JP" altLang="en-US" sz="1100"/>
            <a:t>百万円</a:t>
          </a:r>
        </a:p>
      </xdr:txBody>
    </xdr:sp>
    <xdr:clientData/>
  </xdr:twoCellAnchor>
  <xdr:twoCellAnchor>
    <xdr:from>
      <xdr:col>26</xdr:col>
      <xdr:colOff>92908</xdr:colOff>
      <xdr:row>751</xdr:row>
      <xdr:rowOff>170040</xdr:rowOff>
    </xdr:from>
    <xdr:to>
      <xdr:col>41</xdr:col>
      <xdr:colOff>15741</xdr:colOff>
      <xdr:row>754</xdr:row>
      <xdr:rowOff>209551</xdr:rowOff>
    </xdr:to>
    <xdr:sp macro="" textlink="">
      <xdr:nvSpPr>
        <xdr:cNvPr id="12" name="正方形/長方形 11"/>
        <xdr:cNvSpPr/>
      </xdr:nvSpPr>
      <xdr:spPr>
        <a:xfrm>
          <a:off x="5293558" y="44146965"/>
          <a:ext cx="2923208" cy="10967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下水処理場へ生ごみ等を受入れる際に施設へ与える影響や、広域化・共同化の有効性等について、先行事例から情報を収集する。</a:t>
          </a:r>
          <a:endParaRPr lang="ja-JP" altLang="ja-JP">
            <a:solidFill>
              <a:sysClr val="windowText" lastClr="000000"/>
            </a:solidFill>
            <a:effectLst/>
          </a:endParaRPr>
        </a:p>
      </xdr:txBody>
    </xdr:sp>
    <xdr:clientData/>
  </xdr:twoCellAnchor>
  <xdr:twoCellAnchor>
    <xdr:from>
      <xdr:col>24</xdr:col>
      <xdr:colOff>142875</xdr:colOff>
      <xdr:row>751</xdr:row>
      <xdr:rowOff>255764</xdr:rowOff>
    </xdr:from>
    <xdr:to>
      <xdr:col>42</xdr:col>
      <xdr:colOff>19050</xdr:colOff>
      <xdr:row>754</xdr:row>
      <xdr:rowOff>257175</xdr:rowOff>
    </xdr:to>
    <xdr:sp macro="" textlink="">
      <xdr:nvSpPr>
        <xdr:cNvPr id="13" name="大かっこ 12"/>
        <xdr:cNvSpPr/>
      </xdr:nvSpPr>
      <xdr:spPr>
        <a:xfrm>
          <a:off x="4943475" y="44232689"/>
          <a:ext cx="3476625" cy="1058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102433</xdr:colOff>
      <xdr:row>758</xdr:row>
      <xdr:rowOff>507</xdr:rowOff>
    </xdr:from>
    <xdr:to>
      <xdr:col>41</xdr:col>
      <xdr:colOff>32748</xdr:colOff>
      <xdr:row>760</xdr:row>
      <xdr:rowOff>291870</xdr:rowOff>
    </xdr:to>
    <xdr:sp macro="" textlink="">
      <xdr:nvSpPr>
        <xdr:cNvPr id="15" name="正方形/長方形 14"/>
        <xdr:cNvSpPr/>
      </xdr:nvSpPr>
      <xdr:spPr>
        <a:xfrm>
          <a:off x="5457028" y="45630406"/>
          <a:ext cx="3019504" cy="16300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xdr:txBody>
    </xdr:sp>
    <xdr:clientData/>
  </xdr:twoCellAnchor>
  <xdr:twoCellAnchor>
    <xdr:from>
      <xdr:col>26</xdr:col>
      <xdr:colOff>78528</xdr:colOff>
      <xdr:row>762</xdr:row>
      <xdr:rowOff>70485</xdr:rowOff>
    </xdr:from>
    <xdr:to>
      <xdr:col>41</xdr:col>
      <xdr:colOff>10337</xdr:colOff>
      <xdr:row>766</xdr:row>
      <xdr:rowOff>66349</xdr:rowOff>
    </xdr:to>
    <xdr:sp macro="" textlink="">
      <xdr:nvSpPr>
        <xdr:cNvPr id="17" name="正方形/長方形 16"/>
        <xdr:cNvSpPr/>
      </xdr:nvSpPr>
      <xdr:spPr>
        <a:xfrm>
          <a:off x="5433123" y="47643999"/>
          <a:ext cx="3020998" cy="14503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xdr:txBody>
    </xdr:sp>
    <xdr:clientData/>
  </xdr:twoCellAnchor>
  <xdr:twoCellAnchor>
    <xdr:from>
      <xdr:col>13</xdr:col>
      <xdr:colOff>145434</xdr:colOff>
      <xdr:row>748</xdr:row>
      <xdr:rowOff>123825</xdr:rowOff>
    </xdr:from>
    <xdr:to>
      <xdr:col>13</xdr:col>
      <xdr:colOff>145434</xdr:colOff>
      <xdr:row>750</xdr:row>
      <xdr:rowOff>196711</xdr:rowOff>
    </xdr:to>
    <xdr:cxnSp macro="">
      <xdr:nvCxnSpPr>
        <xdr:cNvPr id="19" name="直線コネクタ 18"/>
        <xdr:cNvCxnSpPr/>
      </xdr:nvCxnSpPr>
      <xdr:spPr>
        <a:xfrm>
          <a:off x="2745759" y="43043475"/>
          <a:ext cx="0" cy="7777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6350</xdr:colOff>
      <xdr:row>748</xdr:row>
      <xdr:rowOff>219075</xdr:rowOff>
    </xdr:from>
    <xdr:to>
      <xdr:col>40</xdr:col>
      <xdr:colOff>0</xdr:colOff>
      <xdr:row>749</xdr:row>
      <xdr:rowOff>142875</xdr:rowOff>
    </xdr:to>
    <xdr:sp macro="" textlink="">
      <xdr:nvSpPr>
        <xdr:cNvPr id="25" name="テキスト ボックス 24"/>
        <xdr:cNvSpPr txBox="1"/>
      </xdr:nvSpPr>
      <xdr:spPr>
        <a:xfrm>
          <a:off x="5407025" y="43138725"/>
          <a:ext cx="2593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委託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随意契約（企画競争）</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6"/>
  <sheetViews>
    <sheetView tabSelected="1" topLeftCell="A721" zoomScaleNormal="100" zoomScaleSheetLayoutView="10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345</v>
      </c>
      <c r="AP2" s="952"/>
      <c r="AQ2" s="952"/>
      <c r="AR2" s="64" t="str">
        <f>IF(OR(AO2="　", AO2=""), "", "-")</f>
        <v>-</v>
      </c>
      <c r="AS2" s="953">
        <v>52</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502</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509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503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451</v>
      </c>
      <c r="H5" s="827"/>
      <c r="I5" s="827"/>
      <c r="J5" s="827"/>
      <c r="K5" s="827"/>
      <c r="L5" s="827"/>
      <c r="M5" s="828" t="s">
        <v>65</v>
      </c>
      <c r="N5" s="829"/>
      <c r="O5" s="829"/>
      <c r="P5" s="829"/>
      <c r="Q5" s="829"/>
      <c r="R5" s="830"/>
      <c r="S5" s="831" t="s">
        <v>455</v>
      </c>
      <c r="T5" s="827"/>
      <c r="U5" s="827"/>
      <c r="V5" s="827"/>
      <c r="W5" s="827"/>
      <c r="X5" s="832"/>
      <c r="Y5" s="685" t="s">
        <v>3</v>
      </c>
      <c r="Z5" s="533"/>
      <c r="AA5" s="533"/>
      <c r="AB5" s="533"/>
      <c r="AC5" s="533"/>
      <c r="AD5" s="534"/>
      <c r="AE5" s="686" t="s">
        <v>504</v>
      </c>
      <c r="AF5" s="686"/>
      <c r="AG5" s="686"/>
      <c r="AH5" s="686"/>
      <c r="AI5" s="686"/>
      <c r="AJ5" s="686"/>
      <c r="AK5" s="686"/>
      <c r="AL5" s="686"/>
      <c r="AM5" s="686"/>
      <c r="AN5" s="686"/>
      <c r="AO5" s="686"/>
      <c r="AP5" s="687"/>
      <c r="AQ5" s="688" t="s">
        <v>505</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512</v>
      </c>
      <c r="H7" s="489"/>
      <c r="I7" s="489"/>
      <c r="J7" s="489"/>
      <c r="K7" s="489"/>
      <c r="L7" s="489"/>
      <c r="M7" s="489"/>
      <c r="N7" s="489"/>
      <c r="O7" s="489"/>
      <c r="P7" s="489"/>
      <c r="Q7" s="489"/>
      <c r="R7" s="489"/>
      <c r="S7" s="489"/>
      <c r="T7" s="489"/>
      <c r="U7" s="489"/>
      <c r="V7" s="489"/>
      <c r="W7" s="489"/>
      <c r="X7" s="490"/>
      <c r="Y7" s="909" t="s">
        <v>313</v>
      </c>
      <c r="Z7" s="433"/>
      <c r="AA7" s="433"/>
      <c r="AB7" s="433"/>
      <c r="AC7" s="433"/>
      <c r="AD7" s="910"/>
      <c r="AE7" s="899" t="s">
        <v>511</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科学技術・イノベーション</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文教及び科学振興</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521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506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t="s">
        <v>482</v>
      </c>
      <c r="Q13" s="645"/>
      <c r="R13" s="645"/>
      <c r="S13" s="645"/>
      <c r="T13" s="645"/>
      <c r="U13" s="645"/>
      <c r="V13" s="646"/>
      <c r="W13" s="644" t="s">
        <v>482</v>
      </c>
      <c r="X13" s="645"/>
      <c r="Y13" s="645"/>
      <c r="Z13" s="645"/>
      <c r="AA13" s="645"/>
      <c r="AB13" s="645"/>
      <c r="AC13" s="646"/>
      <c r="AD13" s="644" t="s">
        <v>482</v>
      </c>
      <c r="AE13" s="645"/>
      <c r="AF13" s="645"/>
      <c r="AG13" s="645"/>
      <c r="AH13" s="645"/>
      <c r="AI13" s="645"/>
      <c r="AJ13" s="646"/>
      <c r="AK13" s="644">
        <v>0</v>
      </c>
      <c r="AL13" s="645"/>
      <c r="AM13" s="645"/>
      <c r="AN13" s="645"/>
      <c r="AO13" s="645"/>
      <c r="AP13" s="645"/>
      <c r="AQ13" s="646"/>
      <c r="AR13" s="906">
        <v>10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482</v>
      </c>
      <c r="AE14" s="645"/>
      <c r="AF14" s="645"/>
      <c r="AG14" s="645"/>
      <c r="AH14" s="645"/>
      <c r="AI14" s="645"/>
      <c r="AJ14" s="646"/>
      <c r="AK14" s="644" t="s">
        <v>482</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482</v>
      </c>
      <c r="AL15" s="645"/>
      <c r="AM15" s="645"/>
      <c r="AN15" s="645"/>
      <c r="AO15" s="645"/>
      <c r="AP15" s="645"/>
      <c r="AQ15" s="646"/>
      <c r="AR15" s="644" t="s">
        <v>483</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482</v>
      </c>
      <c r="AE16" s="645"/>
      <c r="AF16" s="645"/>
      <c r="AG16" s="645"/>
      <c r="AH16" s="645"/>
      <c r="AI16" s="645"/>
      <c r="AJ16" s="646"/>
      <c r="AK16" s="644" t="s">
        <v>482</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482</v>
      </c>
      <c r="Q17" s="645"/>
      <c r="R17" s="645"/>
      <c r="S17" s="645"/>
      <c r="T17" s="645"/>
      <c r="U17" s="645"/>
      <c r="V17" s="646"/>
      <c r="W17" s="644" t="s">
        <v>482</v>
      </c>
      <c r="X17" s="645"/>
      <c r="Y17" s="645"/>
      <c r="Z17" s="645"/>
      <c r="AA17" s="645"/>
      <c r="AB17" s="645"/>
      <c r="AC17" s="646"/>
      <c r="AD17" s="644" t="s">
        <v>482</v>
      </c>
      <c r="AE17" s="645"/>
      <c r="AF17" s="645"/>
      <c r="AG17" s="645"/>
      <c r="AH17" s="645"/>
      <c r="AI17" s="645"/>
      <c r="AJ17" s="646"/>
      <c r="AK17" s="644" t="s">
        <v>482</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10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t="s">
        <v>486</v>
      </c>
      <c r="Q19" s="645"/>
      <c r="R19" s="645"/>
      <c r="S19" s="645"/>
      <c r="T19" s="645"/>
      <c r="U19" s="645"/>
      <c r="V19" s="646"/>
      <c r="W19" s="644" t="s">
        <v>486</v>
      </c>
      <c r="X19" s="645"/>
      <c r="Y19" s="645"/>
      <c r="Z19" s="645"/>
      <c r="AA19" s="645"/>
      <c r="AB19" s="645"/>
      <c r="AC19" s="646"/>
      <c r="AD19" s="644" t="s">
        <v>486</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3" t="s">
        <v>10</v>
      </c>
      <c r="H20" s="864"/>
      <c r="I20" s="864"/>
      <c r="J20" s="864"/>
      <c r="K20" s="864"/>
      <c r="L20" s="864"/>
      <c r="M20" s="864"/>
      <c r="N20" s="864"/>
      <c r="O20" s="864"/>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278</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352</v>
      </c>
      <c r="B22" s="934"/>
      <c r="C22" s="934"/>
      <c r="D22" s="934"/>
      <c r="E22" s="934"/>
      <c r="F22" s="935"/>
      <c r="G22" s="971" t="s">
        <v>258</v>
      </c>
      <c r="H22" s="207"/>
      <c r="I22" s="207"/>
      <c r="J22" s="207"/>
      <c r="K22" s="207"/>
      <c r="L22" s="207"/>
      <c r="M22" s="207"/>
      <c r="N22" s="207"/>
      <c r="O22" s="208"/>
      <c r="P22" s="922" t="s">
        <v>353</v>
      </c>
      <c r="Q22" s="207"/>
      <c r="R22" s="207"/>
      <c r="S22" s="207"/>
      <c r="T22" s="207"/>
      <c r="U22" s="207"/>
      <c r="V22" s="208"/>
      <c r="W22" s="922" t="s">
        <v>354</v>
      </c>
      <c r="X22" s="207"/>
      <c r="Y22" s="207"/>
      <c r="Z22" s="207"/>
      <c r="AA22" s="207"/>
      <c r="AB22" s="207"/>
      <c r="AC22" s="208"/>
      <c r="AD22" s="922" t="s">
        <v>257</v>
      </c>
      <c r="AE22" s="207"/>
      <c r="AF22" s="207"/>
      <c r="AG22" s="207"/>
      <c r="AH22" s="207"/>
      <c r="AI22" s="207"/>
      <c r="AJ22" s="207"/>
      <c r="AK22" s="207"/>
      <c r="AL22" s="207"/>
      <c r="AM22" s="207"/>
      <c r="AN22" s="207"/>
      <c r="AO22" s="207"/>
      <c r="AP22" s="207"/>
      <c r="AQ22" s="207"/>
      <c r="AR22" s="207"/>
      <c r="AS22" s="207"/>
      <c r="AT22" s="207"/>
      <c r="AU22" s="207"/>
      <c r="AV22" s="207"/>
      <c r="AW22" s="207"/>
      <c r="AX22" s="942"/>
    </row>
    <row r="23" spans="1:50" ht="25.5" customHeight="1" x14ac:dyDescent="0.15">
      <c r="A23" s="936"/>
      <c r="B23" s="937"/>
      <c r="C23" s="937"/>
      <c r="D23" s="937"/>
      <c r="E23" s="937"/>
      <c r="F23" s="938"/>
      <c r="G23" s="972" t="s">
        <v>484</v>
      </c>
      <c r="H23" s="973"/>
      <c r="I23" s="973"/>
      <c r="J23" s="973"/>
      <c r="K23" s="973"/>
      <c r="L23" s="973"/>
      <c r="M23" s="973"/>
      <c r="N23" s="973"/>
      <c r="O23" s="974"/>
      <c r="P23" s="906">
        <v>0</v>
      </c>
      <c r="Q23" s="907"/>
      <c r="R23" s="907"/>
      <c r="S23" s="907"/>
      <c r="T23" s="907"/>
      <c r="U23" s="907"/>
      <c r="V23" s="923"/>
      <c r="W23" s="906">
        <v>9</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485</v>
      </c>
      <c r="H24" s="925"/>
      <c r="I24" s="925"/>
      <c r="J24" s="925"/>
      <c r="K24" s="925"/>
      <c r="L24" s="925"/>
      <c r="M24" s="925"/>
      <c r="N24" s="925"/>
      <c r="O24" s="926"/>
      <c r="P24" s="644">
        <v>0</v>
      </c>
      <c r="Q24" s="645"/>
      <c r="R24" s="645"/>
      <c r="S24" s="645"/>
      <c r="T24" s="645"/>
      <c r="U24" s="645"/>
      <c r="V24" s="646"/>
      <c r="W24" s="644">
        <v>1</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954">
        <f>AK13</f>
        <v>0</v>
      </c>
      <c r="Q29" s="955"/>
      <c r="R29" s="955"/>
      <c r="S29" s="955"/>
      <c r="T29" s="955"/>
      <c r="U29" s="955"/>
      <c r="V29" s="956"/>
      <c r="W29" s="954">
        <f>AR13</f>
        <v>10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t="s">
        <v>486</v>
      </c>
      <c r="AR31" s="186"/>
      <c r="AS31" s="119" t="s">
        <v>188</v>
      </c>
      <c r="AT31" s="120"/>
      <c r="AU31" s="185">
        <v>5</v>
      </c>
      <c r="AV31" s="185"/>
      <c r="AW31" s="385" t="s">
        <v>177</v>
      </c>
      <c r="AX31" s="386"/>
    </row>
    <row r="32" spans="1:50" ht="23.25" customHeight="1" x14ac:dyDescent="0.15">
      <c r="A32" s="390"/>
      <c r="B32" s="388"/>
      <c r="C32" s="388"/>
      <c r="D32" s="388"/>
      <c r="E32" s="388"/>
      <c r="F32" s="389"/>
      <c r="G32" s="551" t="s">
        <v>523</v>
      </c>
      <c r="H32" s="552"/>
      <c r="I32" s="552"/>
      <c r="J32" s="552"/>
      <c r="K32" s="552"/>
      <c r="L32" s="552"/>
      <c r="M32" s="552"/>
      <c r="N32" s="552"/>
      <c r="O32" s="553"/>
      <c r="P32" s="91" t="s">
        <v>507</v>
      </c>
      <c r="Q32" s="91"/>
      <c r="R32" s="91"/>
      <c r="S32" s="91"/>
      <c r="T32" s="91"/>
      <c r="U32" s="91"/>
      <c r="V32" s="91"/>
      <c r="W32" s="91"/>
      <c r="X32" s="92"/>
      <c r="Y32" s="461" t="s">
        <v>12</v>
      </c>
      <c r="Z32" s="521"/>
      <c r="AA32" s="522"/>
      <c r="AB32" s="451" t="s">
        <v>513</v>
      </c>
      <c r="AC32" s="451"/>
      <c r="AD32" s="451"/>
      <c r="AE32" s="203" t="s">
        <v>482</v>
      </c>
      <c r="AF32" s="204"/>
      <c r="AG32" s="204"/>
      <c r="AH32" s="204"/>
      <c r="AI32" s="203" t="s">
        <v>482</v>
      </c>
      <c r="AJ32" s="204"/>
      <c r="AK32" s="204"/>
      <c r="AL32" s="204"/>
      <c r="AM32" s="203" t="s">
        <v>482</v>
      </c>
      <c r="AN32" s="204"/>
      <c r="AO32" s="204"/>
      <c r="AP32" s="204"/>
      <c r="AQ32" s="327" t="s">
        <v>482</v>
      </c>
      <c r="AR32" s="193"/>
      <c r="AS32" s="193"/>
      <c r="AT32" s="328"/>
      <c r="AU32" s="204" t="s">
        <v>482</v>
      </c>
      <c r="AV32" s="204"/>
      <c r="AW32" s="204"/>
      <c r="AX32" s="206"/>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3" t="s">
        <v>513</v>
      </c>
      <c r="AC33" s="513"/>
      <c r="AD33" s="513"/>
      <c r="AE33" s="203" t="s">
        <v>482</v>
      </c>
      <c r="AF33" s="204"/>
      <c r="AG33" s="204"/>
      <c r="AH33" s="204"/>
      <c r="AI33" s="203" t="s">
        <v>482</v>
      </c>
      <c r="AJ33" s="204"/>
      <c r="AK33" s="204"/>
      <c r="AL33" s="204"/>
      <c r="AM33" s="203" t="s">
        <v>482</v>
      </c>
      <c r="AN33" s="204"/>
      <c r="AO33" s="204"/>
      <c r="AP33" s="204"/>
      <c r="AQ33" s="327" t="s">
        <v>482</v>
      </c>
      <c r="AR33" s="193"/>
      <c r="AS33" s="193"/>
      <c r="AT33" s="328"/>
      <c r="AU33" s="204">
        <v>1</v>
      </c>
      <c r="AV33" s="204"/>
      <c r="AW33" s="204"/>
      <c r="AX33" s="206"/>
    </row>
    <row r="34" spans="1:50" ht="62.1"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t="s">
        <v>482</v>
      </c>
      <c r="AF34" s="204"/>
      <c r="AG34" s="204"/>
      <c r="AH34" s="204"/>
      <c r="AI34" s="203" t="s">
        <v>482</v>
      </c>
      <c r="AJ34" s="204"/>
      <c r="AK34" s="204"/>
      <c r="AL34" s="204"/>
      <c r="AM34" s="203" t="s">
        <v>482</v>
      </c>
      <c r="AN34" s="204"/>
      <c r="AO34" s="204"/>
      <c r="AP34" s="204"/>
      <c r="AQ34" s="327" t="s">
        <v>482</v>
      </c>
      <c r="AR34" s="193"/>
      <c r="AS34" s="193"/>
      <c r="AT34" s="328"/>
      <c r="AU34" s="204" t="s">
        <v>482</v>
      </c>
      <c r="AV34" s="204"/>
      <c r="AW34" s="204"/>
      <c r="AX34" s="206"/>
    </row>
    <row r="35" spans="1:50" ht="23.25" hidden="1" customHeight="1" x14ac:dyDescent="0.15">
      <c r="A35" s="211" t="s">
        <v>304</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316</v>
      </c>
      <c r="AF37" s="230"/>
      <c r="AG37" s="230"/>
      <c r="AH37" s="231"/>
      <c r="AI37" s="229" t="s">
        <v>314</v>
      </c>
      <c r="AJ37" s="230"/>
      <c r="AK37" s="230"/>
      <c r="AL37" s="231"/>
      <c r="AM37" s="235" t="s">
        <v>343</v>
      </c>
      <c r="AN37" s="235"/>
      <c r="AO37" s="235"/>
      <c r="AP37" s="235"/>
      <c r="AQ37" s="137" t="s">
        <v>187</v>
      </c>
      <c r="AR37" s="138"/>
      <c r="AS37" s="138"/>
      <c r="AT37" s="139"/>
      <c r="AU37" s="401" t="s">
        <v>133</v>
      </c>
      <c r="AV37" s="401"/>
      <c r="AW37" s="401"/>
      <c r="AX37" s="897"/>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316</v>
      </c>
      <c r="AF44" s="230"/>
      <c r="AG44" s="230"/>
      <c r="AH44" s="231"/>
      <c r="AI44" s="229" t="s">
        <v>314</v>
      </c>
      <c r="AJ44" s="230"/>
      <c r="AK44" s="230"/>
      <c r="AL44" s="231"/>
      <c r="AM44" s="235" t="s">
        <v>343</v>
      </c>
      <c r="AN44" s="235"/>
      <c r="AO44" s="235"/>
      <c r="AP44" s="235"/>
      <c r="AQ44" s="137" t="s">
        <v>187</v>
      </c>
      <c r="AR44" s="138"/>
      <c r="AS44" s="138"/>
      <c r="AT44" s="139"/>
      <c r="AU44" s="401" t="s">
        <v>133</v>
      </c>
      <c r="AV44" s="401"/>
      <c r="AW44" s="401"/>
      <c r="AX44" s="897"/>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316</v>
      </c>
      <c r="AF51" s="230"/>
      <c r="AG51" s="230"/>
      <c r="AH51" s="231"/>
      <c r="AI51" s="229" t="s">
        <v>314</v>
      </c>
      <c r="AJ51" s="230"/>
      <c r="AK51" s="230"/>
      <c r="AL51" s="231"/>
      <c r="AM51" s="235" t="s">
        <v>343</v>
      </c>
      <c r="AN51" s="235"/>
      <c r="AO51" s="235"/>
      <c r="AP51" s="235"/>
      <c r="AQ51" s="137" t="s">
        <v>187</v>
      </c>
      <c r="AR51" s="138"/>
      <c r="AS51" s="138"/>
      <c r="AT51" s="139"/>
      <c r="AU51" s="911" t="s">
        <v>133</v>
      </c>
      <c r="AV51" s="911"/>
      <c r="AW51" s="911"/>
      <c r="AX51" s="912"/>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316</v>
      </c>
      <c r="AF58" s="230"/>
      <c r="AG58" s="230"/>
      <c r="AH58" s="231"/>
      <c r="AI58" s="229" t="s">
        <v>314</v>
      </c>
      <c r="AJ58" s="230"/>
      <c r="AK58" s="230"/>
      <c r="AL58" s="231"/>
      <c r="AM58" s="235" t="s">
        <v>343</v>
      </c>
      <c r="AN58" s="235"/>
      <c r="AO58" s="235"/>
      <c r="AP58" s="235"/>
      <c r="AQ58" s="137" t="s">
        <v>187</v>
      </c>
      <c r="AR58" s="138"/>
      <c r="AS58" s="138"/>
      <c r="AT58" s="139"/>
      <c r="AU58" s="911" t="s">
        <v>133</v>
      </c>
      <c r="AV58" s="911"/>
      <c r="AW58" s="911"/>
      <c r="AX58" s="912"/>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customHeight="1" x14ac:dyDescent="0.15">
      <c r="A63" s="211" t="s">
        <v>304</v>
      </c>
      <c r="B63" s="212"/>
      <c r="C63" s="212"/>
      <c r="D63" s="212"/>
      <c r="E63" s="212"/>
      <c r="F63" s="213"/>
      <c r="G63" s="217" t="s">
        <v>508</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6" t="s">
        <v>275</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15">
      <c r="A75" s="499"/>
      <c r="B75" s="500"/>
      <c r="C75" s="500"/>
      <c r="D75" s="500"/>
      <c r="E75" s="500"/>
      <c r="F75" s="501"/>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499"/>
      <c r="B76" s="500"/>
      <c r="C76" s="500"/>
      <c r="D76" s="500"/>
      <c r="E76" s="500"/>
      <c r="F76" s="501"/>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499"/>
      <c r="B77" s="500"/>
      <c r="C77" s="500"/>
      <c r="D77" s="500"/>
      <c r="E77" s="500"/>
      <c r="F77" s="501"/>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7"/>
      <c r="AR77" s="193"/>
      <c r="AS77" s="193"/>
      <c r="AT77" s="328"/>
      <c r="AU77" s="204"/>
      <c r="AV77" s="204"/>
      <c r="AW77" s="204"/>
      <c r="AX77" s="206"/>
    </row>
    <row r="78" spans="1:50" ht="69.75" hidden="1" customHeight="1" x14ac:dyDescent="0.15">
      <c r="A78" s="321" t="s">
        <v>307</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8.75" hidden="1" customHeight="1" x14ac:dyDescent="0.15">
      <c r="A80" s="851"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2"/>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52"/>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x14ac:dyDescent="0.15">
      <c r="A87" s="852"/>
      <c r="B87" s="418"/>
      <c r="C87" s="418"/>
      <c r="D87" s="418"/>
      <c r="E87" s="418"/>
      <c r="F87" s="419"/>
      <c r="G87" s="90"/>
      <c r="H87" s="91"/>
      <c r="I87" s="91"/>
      <c r="J87" s="91"/>
      <c r="K87" s="91"/>
      <c r="L87" s="91"/>
      <c r="M87" s="91"/>
      <c r="N87" s="91"/>
      <c r="O87" s="92"/>
      <c r="P87" s="91"/>
      <c r="Q87" s="504"/>
      <c r="R87" s="504"/>
      <c r="S87" s="504"/>
      <c r="T87" s="504"/>
      <c r="U87" s="504"/>
      <c r="V87" s="504"/>
      <c r="W87" s="504"/>
      <c r="X87" s="505"/>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15">
      <c r="A88" s="852"/>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15">
      <c r="A89" s="852"/>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15">
      <c r="A90" s="852"/>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3" t="s">
        <v>133</v>
      </c>
      <c r="AV90" s="523"/>
      <c r="AW90" s="523"/>
      <c r="AX90" s="524"/>
    </row>
    <row r="91" spans="1:60" ht="18.75" hidden="1" customHeight="1" x14ac:dyDescent="0.15">
      <c r="A91" s="852"/>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15">
      <c r="A92" s="852"/>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52"/>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52"/>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52"/>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52"/>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15">
      <c r="A97" s="852"/>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52"/>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53"/>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316</v>
      </c>
      <c r="AF100" s="530"/>
      <c r="AG100" s="530"/>
      <c r="AH100" s="531"/>
      <c r="AI100" s="529" t="s">
        <v>336</v>
      </c>
      <c r="AJ100" s="530"/>
      <c r="AK100" s="530"/>
      <c r="AL100" s="531"/>
      <c r="AM100" s="529" t="s">
        <v>343</v>
      </c>
      <c r="AN100" s="530"/>
      <c r="AO100" s="530"/>
      <c r="AP100" s="531"/>
      <c r="AQ100" s="305" t="s">
        <v>356</v>
      </c>
      <c r="AR100" s="306"/>
      <c r="AS100" s="306"/>
      <c r="AT100" s="307"/>
      <c r="AU100" s="305" t="s">
        <v>357</v>
      </c>
      <c r="AV100" s="306"/>
      <c r="AW100" s="306"/>
      <c r="AX100" s="308"/>
    </row>
    <row r="101" spans="1:60" ht="23.25" customHeight="1" x14ac:dyDescent="0.15">
      <c r="A101" s="412"/>
      <c r="B101" s="413"/>
      <c r="C101" s="413"/>
      <c r="D101" s="413"/>
      <c r="E101" s="413"/>
      <c r="F101" s="414"/>
      <c r="G101" s="91" t="s">
        <v>510</v>
      </c>
      <c r="H101" s="91"/>
      <c r="I101" s="91"/>
      <c r="J101" s="91"/>
      <c r="K101" s="91"/>
      <c r="L101" s="91"/>
      <c r="M101" s="91"/>
      <c r="N101" s="91"/>
      <c r="O101" s="91"/>
      <c r="P101" s="91"/>
      <c r="Q101" s="91"/>
      <c r="R101" s="91"/>
      <c r="S101" s="91"/>
      <c r="T101" s="91"/>
      <c r="U101" s="91"/>
      <c r="V101" s="91"/>
      <c r="W101" s="91"/>
      <c r="X101" s="92"/>
      <c r="Y101" s="532" t="s">
        <v>54</v>
      </c>
      <c r="Z101" s="533"/>
      <c r="AA101" s="534"/>
      <c r="AB101" s="451" t="s">
        <v>514</v>
      </c>
      <c r="AC101" s="451"/>
      <c r="AD101" s="451"/>
      <c r="AE101" s="203" t="s">
        <v>482</v>
      </c>
      <c r="AF101" s="204"/>
      <c r="AG101" s="204"/>
      <c r="AH101" s="205"/>
      <c r="AI101" s="203" t="s">
        <v>482</v>
      </c>
      <c r="AJ101" s="204"/>
      <c r="AK101" s="204"/>
      <c r="AL101" s="205"/>
      <c r="AM101" s="203" t="s">
        <v>482</v>
      </c>
      <c r="AN101" s="204"/>
      <c r="AO101" s="204"/>
      <c r="AP101" s="205"/>
      <c r="AQ101" s="203" t="s">
        <v>482</v>
      </c>
      <c r="AR101" s="204"/>
      <c r="AS101" s="204"/>
      <c r="AT101" s="205"/>
      <c r="AU101" s="204" t="s">
        <v>482</v>
      </c>
      <c r="AV101" s="204"/>
      <c r="AW101" s="204"/>
      <c r="AX101" s="206"/>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514</v>
      </c>
      <c r="AC102" s="451"/>
      <c r="AD102" s="451"/>
      <c r="AE102" s="408" t="s">
        <v>482</v>
      </c>
      <c r="AF102" s="408"/>
      <c r="AG102" s="408"/>
      <c r="AH102" s="408"/>
      <c r="AI102" s="408" t="s">
        <v>482</v>
      </c>
      <c r="AJ102" s="408"/>
      <c r="AK102" s="408"/>
      <c r="AL102" s="408"/>
      <c r="AM102" s="408" t="s">
        <v>482</v>
      </c>
      <c r="AN102" s="408"/>
      <c r="AO102" s="408"/>
      <c r="AP102" s="408"/>
      <c r="AQ102" s="258" t="s">
        <v>482</v>
      </c>
      <c r="AR102" s="259"/>
      <c r="AS102" s="259"/>
      <c r="AT102" s="304"/>
      <c r="AU102" s="204">
        <v>1</v>
      </c>
      <c r="AV102" s="204"/>
      <c r="AW102" s="204"/>
      <c r="AX102" s="206"/>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9" t="s">
        <v>356</v>
      </c>
      <c r="AR103" s="270"/>
      <c r="AS103" s="270"/>
      <c r="AT103" s="309"/>
      <c r="AU103" s="269" t="s">
        <v>357</v>
      </c>
      <c r="AV103" s="270"/>
      <c r="AW103" s="270"/>
      <c r="AX103" s="271"/>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9" t="s">
        <v>356</v>
      </c>
      <c r="AR106" s="270"/>
      <c r="AS106" s="270"/>
      <c r="AT106" s="309"/>
      <c r="AU106" s="269" t="s">
        <v>357</v>
      </c>
      <c r="AV106" s="270"/>
      <c r="AW106" s="270"/>
      <c r="AX106" s="271"/>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9" t="s">
        <v>356</v>
      </c>
      <c r="AR109" s="270"/>
      <c r="AS109" s="270"/>
      <c r="AT109" s="309"/>
      <c r="AU109" s="269" t="s">
        <v>357</v>
      </c>
      <c r="AV109" s="270"/>
      <c r="AW109" s="270"/>
      <c r="AX109" s="271"/>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9" t="s">
        <v>356</v>
      </c>
      <c r="AR112" s="270"/>
      <c r="AS112" s="270"/>
      <c r="AT112" s="309"/>
      <c r="AU112" s="269" t="s">
        <v>357</v>
      </c>
      <c r="AV112" s="270"/>
      <c r="AW112" s="270"/>
      <c r="AX112" s="271"/>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15">
      <c r="A116" s="429"/>
      <c r="B116" s="430"/>
      <c r="C116" s="430"/>
      <c r="D116" s="430"/>
      <c r="E116" s="430"/>
      <c r="F116" s="431"/>
      <c r="G116" s="380" t="s">
        <v>515</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516</v>
      </c>
      <c r="AC116" s="453"/>
      <c r="AD116" s="454"/>
      <c r="AE116" s="408" t="s">
        <v>486</v>
      </c>
      <c r="AF116" s="408"/>
      <c r="AG116" s="408"/>
      <c r="AH116" s="408"/>
      <c r="AI116" s="408" t="s">
        <v>486</v>
      </c>
      <c r="AJ116" s="408"/>
      <c r="AK116" s="408"/>
      <c r="AL116" s="408"/>
      <c r="AM116" s="408" t="s">
        <v>486</v>
      </c>
      <c r="AN116" s="408"/>
      <c r="AO116" s="408"/>
      <c r="AP116" s="408"/>
      <c r="AQ116" s="203" t="s">
        <v>486</v>
      </c>
      <c r="AR116" s="204"/>
      <c r="AS116" s="204"/>
      <c r="AT116" s="204"/>
      <c r="AU116" s="204"/>
      <c r="AV116" s="204"/>
      <c r="AW116" s="204"/>
      <c r="AX116" s="206"/>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282</v>
      </c>
      <c r="AC117" s="463"/>
      <c r="AD117" s="464"/>
      <c r="AE117" s="541" t="s">
        <v>487</v>
      </c>
      <c r="AF117" s="541"/>
      <c r="AG117" s="541"/>
      <c r="AH117" s="541"/>
      <c r="AI117" s="541" t="s">
        <v>486</v>
      </c>
      <c r="AJ117" s="541"/>
      <c r="AK117" s="541"/>
      <c r="AL117" s="541"/>
      <c r="AM117" s="541" t="s">
        <v>486</v>
      </c>
      <c r="AN117" s="541"/>
      <c r="AO117" s="541"/>
      <c r="AP117" s="541"/>
      <c r="AQ117" s="541" t="s">
        <v>486</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6"/>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7"/>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4" t="s">
        <v>331</v>
      </c>
      <c r="B130" s="171"/>
      <c r="C130" s="170" t="s">
        <v>191</v>
      </c>
      <c r="D130" s="171"/>
      <c r="E130" s="155" t="s">
        <v>220</v>
      </c>
      <c r="F130" s="156"/>
      <c r="G130" s="157" t="s">
        <v>488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489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188</v>
      </c>
      <c r="AT133" s="120"/>
      <c r="AU133" s="186">
        <v>5</v>
      </c>
      <c r="AV133" s="186"/>
      <c r="AW133" s="119" t="s">
        <v>177</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202</v>
      </c>
      <c r="Z134" s="188"/>
      <c r="AA134" s="189"/>
      <c r="AB134" s="190" t="s">
        <v>490</v>
      </c>
      <c r="AC134" s="191"/>
      <c r="AD134" s="191"/>
      <c r="AE134" s="192" t="s">
        <v>486</v>
      </c>
      <c r="AF134" s="193"/>
      <c r="AG134" s="193"/>
      <c r="AH134" s="193"/>
      <c r="AI134" s="192" t="s">
        <v>486</v>
      </c>
      <c r="AJ134" s="193"/>
      <c r="AK134" s="193"/>
      <c r="AL134" s="193"/>
      <c r="AM134" s="192" t="s">
        <v>493</v>
      </c>
      <c r="AN134" s="193"/>
      <c r="AO134" s="193"/>
      <c r="AP134" s="193"/>
      <c r="AQ134" s="192" t="s">
        <v>493</v>
      </c>
      <c r="AR134" s="193"/>
      <c r="AS134" s="193"/>
      <c r="AT134" s="193"/>
      <c r="AU134" s="192" t="s">
        <v>486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491</v>
      </c>
      <c r="AC135" s="199"/>
      <c r="AD135" s="199"/>
      <c r="AE135" s="192" t="s">
        <v>486</v>
      </c>
      <c r="AF135" s="193"/>
      <c r="AG135" s="193"/>
      <c r="AH135" s="193"/>
      <c r="AI135" s="192" t="s">
        <v>492</v>
      </c>
      <c r="AJ135" s="193"/>
      <c r="AK135" s="193"/>
      <c r="AL135" s="193"/>
      <c r="AM135" s="192" t="s">
        <v>486</v>
      </c>
      <c r="AN135" s="193"/>
      <c r="AO135" s="193"/>
      <c r="AP135" s="193"/>
      <c r="AQ135" s="192" t="s">
        <v>494</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18"/>
      <c r="E430" s="160" t="s">
        <v>324</v>
      </c>
      <c r="F430" s="885"/>
      <c r="G430" s="886" t="s">
        <v>207</v>
      </c>
      <c r="H430" s="109"/>
      <c r="I430" s="109"/>
      <c r="J430" s="887" t="s">
        <v>486</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337</v>
      </c>
      <c r="AJ431" s="326"/>
      <c r="AK431" s="326"/>
      <c r="AL431" s="145"/>
      <c r="AM431" s="326" t="s">
        <v>350</v>
      </c>
      <c r="AN431" s="326"/>
      <c r="AO431" s="326"/>
      <c r="AP431" s="145"/>
      <c r="AQ431" s="145" t="s">
        <v>187</v>
      </c>
      <c r="AR431" s="116"/>
      <c r="AS431" s="116"/>
      <c r="AT431" s="117"/>
      <c r="AU431" s="122" t="s">
        <v>133</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486</v>
      </c>
      <c r="AF432" s="186"/>
      <c r="AG432" s="119" t="s">
        <v>188</v>
      </c>
      <c r="AH432" s="120"/>
      <c r="AI432" s="142"/>
      <c r="AJ432" s="142"/>
      <c r="AK432" s="142"/>
      <c r="AL432" s="140"/>
      <c r="AM432" s="142"/>
      <c r="AN432" s="142"/>
      <c r="AO432" s="142"/>
      <c r="AP432" s="140"/>
      <c r="AQ432" s="577" t="s">
        <v>486</v>
      </c>
      <c r="AR432" s="186"/>
      <c r="AS432" s="119" t="s">
        <v>188</v>
      </c>
      <c r="AT432" s="120"/>
      <c r="AU432" s="186" t="s">
        <v>497</v>
      </c>
      <c r="AV432" s="186"/>
      <c r="AW432" s="119" t="s">
        <v>177</v>
      </c>
      <c r="AX432" s="181"/>
    </row>
    <row r="433" spans="1:50" ht="23.25" customHeight="1" x14ac:dyDescent="0.15">
      <c r="A433" s="175"/>
      <c r="B433" s="172"/>
      <c r="C433" s="166"/>
      <c r="D433" s="172"/>
      <c r="E433" s="329"/>
      <c r="F433" s="330"/>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t="s">
        <v>498</v>
      </c>
      <c r="AC433" s="199"/>
      <c r="AD433" s="199"/>
      <c r="AE433" s="327" t="s">
        <v>486</v>
      </c>
      <c r="AF433" s="193"/>
      <c r="AG433" s="193"/>
      <c r="AH433" s="193"/>
      <c r="AI433" s="327" t="s">
        <v>486</v>
      </c>
      <c r="AJ433" s="193"/>
      <c r="AK433" s="193"/>
      <c r="AL433" s="193"/>
      <c r="AM433" s="327" t="s">
        <v>486</v>
      </c>
      <c r="AN433" s="193"/>
      <c r="AO433" s="193"/>
      <c r="AP433" s="328"/>
      <c r="AQ433" s="327" t="s">
        <v>486</v>
      </c>
      <c r="AR433" s="193"/>
      <c r="AS433" s="193"/>
      <c r="AT433" s="328"/>
      <c r="AU433" s="193" t="s">
        <v>498</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486</v>
      </c>
      <c r="AC434" s="191"/>
      <c r="AD434" s="191"/>
      <c r="AE434" s="327" t="s">
        <v>486</v>
      </c>
      <c r="AF434" s="193"/>
      <c r="AG434" s="193"/>
      <c r="AH434" s="328"/>
      <c r="AI434" s="327" t="s">
        <v>486</v>
      </c>
      <c r="AJ434" s="193"/>
      <c r="AK434" s="193"/>
      <c r="AL434" s="193"/>
      <c r="AM434" s="327" t="s">
        <v>486</v>
      </c>
      <c r="AN434" s="193"/>
      <c r="AO434" s="193"/>
      <c r="AP434" s="328"/>
      <c r="AQ434" s="327" t="s">
        <v>486</v>
      </c>
      <c r="AR434" s="193"/>
      <c r="AS434" s="193"/>
      <c r="AT434" s="328"/>
      <c r="AU434" s="193" t="s">
        <v>497</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486</v>
      </c>
      <c r="AF435" s="193"/>
      <c r="AG435" s="193"/>
      <c r="AH435" s="328"/>
      <c r="AI435" s="327" t="s">
        <v>486</v>
      </c>
      <c r="AJ435" s="193"/>
      <c r="AK435" s="193"/>
      <c r="AL435" s="193"/>
      <c r="AM435" s="327" t="s">
        <v>497</v>
      </c>
      <c r="AN435" s="193"/>
      <c r="AO435" s="193"/>
      <c r="AP435" s="328"/>
      <c r="AQ435" s="327" t="s">
        <v>498</v>
      </c>
      <c r="AR435" s="193"/>
      <c r="AS435" s="193"/>
      <c r="AT435" s="328"/>
      <c r="AU435" s="193" t="s">
        <v>497</v>
      </c>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337</v>
      </c>
      <c r="AJ436" s="326"/>
      <c r="AK436" s="326"/>
      <c r="AL436" s="145"/>
      <c r="AM436" s="326" t="s">
        <v>350</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337</v>
      </c>
      <c r="AJ441" s="326"/>
      <c r="AK441" s="326"/>
      <c r="AL441" s="145"/>
      <c r="AM441" s="326" t="s">
        <v>350</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337</v>
      </c>
      <c r="AJ446" s="326"/>
      <c r="AK446" s="326"/>
      <c r="AL446" s="145"/>
      <c r="AM446" s="326" t="s">
        <v>350</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337</v>
      </c>
      <c r="AJ451" s="326"/>
      <c r="AK451" s="326"/>
      <c r="AL451" s="145"/>
      <c r="AM451" s="326" t="s">
        <v>350</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337</v>
      </c>
      <c r="AJ456" s="326"/>
      <c r="AK456" s="326"/>
      <c r="AL456" s="145"/>
      <c r="AM456" s="326" t="s">
        <v>350</v>
      </c>
      <c r="AN456" s="326"/>
      <c r="AO456" s="326"/>
      <c r="AP456" s="145"/>
      <c r="AQ456" s="145" t="s">
        <v>187</v>
      </c>
      <c r="AR456" s="116"/>
      <c r="AS456" s="116"/>
      <c r="AT456" s="117"/>
      <c r="AU456" s="122" t="s">
        <v>133</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520</v>
      </c>
      <c r="AF457" s="186"/>
      <c r="AG457" s="119" t="s">
        <v>188</v>
      </c>
      <c r="AH457" s="120"/>
      <c r="AI457" s="142"/>
      <c r="AJ457" s="142"/>
      <c r="AK457" s="142"/>
      <c r="AL457" s="140"/>
      <c r="AM457" s="142"/>
      <c r="AN457" s="142"/>
      <c r="AO457" s="142"/>
      <c r="AP457" s="140"/>
      <c r="AQ457" s="577" t="s">
        <v>520</v>
      </c>
      <c r="AR457" s="186"/>
      <c r="AS457" s="119" t="s">
        <v>188</v>
      </c>
      <c r="AT457" s="120"/>
      <c r="AU457" s="186" t="s">
        <v>520</v>
      </c>
      <c r="AV457" s="186"/>
      <c r="AW457" s="119" t="s">
        <v>177</v>
      </c>
      <c r="AX457" s="181"/>
    </row>
    <row r="458" spans="1:50" ht="23.25" customHeight="1" x14ac:dyDescent="0.15">
      <c r="A458" s="175"/>
      <c r="B458" s="172"/>
      <c r="C458" s="166"/>
      <c r="D458" s="172"/>
      <c r="E458" s="329"/>
      <c r="F458" s="330"/>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499</v>
      </c>
      <c r="AC458" s="199"/>
      <c r="AD458" s="199"/>
      <c r="AE458" s="327" t="s">
        <v>486</v>
      </c>
      <c r="AF458" s="193"/>
      <c r="AG458" s="193"/>
      <c r="AH458" s="193"/>
      <c r="AI458" s="327" t="s">
        <v>497</v>
      </c>
      <c r="AJ458" s="193"/>
      <c r="AK458" s="193"/>
      <c r="AL458" s="193"/>
      <c r="AM458" s="327" t="s">
        <v>498</v>
      </c>
      <c r="AN458" s="193"/>
      <c r="AO458" s="193"/>
      <c r="AP458" s="328"/>
      <c r="AQ458" s="327" t="s">
        <v>497</v>
      </c>
      <c r="AR458" s="193"/>
      <c r="AS458" s="193"/>
      <c r="AT458" s="328"/>
      <c r="AU458" s="193" t="s">
        <v>486</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486</v>
      </c>
      <c r="AC459" s="191"/>
      <c r="AD459" s="191"/>
      <c r="AE459" s="327" t="s">
        <v>487</v>
      </c>
      <c r="AF459" s="193"/>
      <c r="AG459" s="193"/>
      <c r="AH459" s="328"/>
      <c r="AI459" s="327" t="s">
        <v>498</v>
      </c>
      <c r="AJ459" s="193"/>
      <c r="AK459" s="193"/>
      <c r="AL459" s="193"/>
      <c r="AM459" s="327" t="s">
        <v>486</v>
      </c>
      <c r="AN459" s="193"/>
      <c r="AO459" s="193"/>
      <c r="AP459" s="328"/>
      <c r="AQ459" s="327" t="s">
        <v>498</v>
      </c>
      <c r="AR459" s="193"/>
      <c r="AS459" s="193"/>
      <c r="AT459" s="328"/>
      <c r="AU459" s="193" t="s">
        <v>486</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486</v>
      </c>
      <c r="AF460" s="193"/>
      <c r="AG460" s="193"/>
      <c r="AH460" s="328"/>
      <c r="AI460" s="327" t="s">
        <v>486</v>
      </c>
      <c r="AJ460" s="193"/>
      <c r="AK460" s="193"/>
      <c r="AL460" s="193"/>
      <c r="AM460" s="327" t="s">
        <v>498</v>
      </c>
      <c r="AN460" s="193"/>
      <c r="AO460" s="193"/>
      <c r="AP460" s="328"/>
      <c r="AQ460" s="327" t="s">
        <v>486</v>
      </c>
      <c r="AR460" s="193"/>
      <c r="AS460" s="193"/>
      <c r="AT460" s="328"/>
      <c r="AU460" s="193" t="s">
        <v>498</v>
      </c>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337</v>
      </c>
      <c r="AJ461" s="326"/>
      <c r="AK461" s="326"/>
      <c r="AL461" s="145"/>
      <c r="AM461" s="326" t="s">
        <v>350</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337</v>
      </c>
      <c r="AJ466" s="326"/>
      <c r="AK466" s="326"/>
      <c r="AL466" s="145"/>
      <c r="AM466" s="326" t="s">
        <v>350</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337</v>
      </c>
      <c r="AJ471" s="326"/>
      <c r="AK471" s="326"/>
      <c r="AL471" s="145"/>
      <c r="AM471" s="326" t="s">
        <v>350</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337</v>
      </c>
      <c r="AJ476" s="326"/>
      <c r="AK476" s="326"/>
      <c r="AL476" s="145"/>
      <c r="AM476" s="326" t="s">
        <v>350</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15" customHeight="1" x14ac:dyDescent="0.15">
      <c r="A482" s="175"/>
      <c r="B482" s="172"/>
      <c r="C482" s="166"/>
      <c r="D482" s="172"/>
      <c r="E482" s="111" t="s">
        <v>486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14.2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886" t="s">
        <v>207</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337</v>
      </c>
      <c r="AJ485" s="326"/>
      <c r="AK485" s="326"/>
      <c r="AL485" s="145"/>
      <c r="AM485" s="326" t="s">
        <v>350</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337</v>
      </c>
      <c r="AJ490" s="326"/>
      <c r="AK490" s="326"/>
      <c r="AL490" s="145"/>
      <c r="AM490" s="326" t="s">
        <v>350</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337</v>
      </c>
      <c r="AJ495" s="326"/>
      <c r="AK495" s="326"/>
      <c r="AL495" s="145"/>
      <c r="AM495" s="326" t="s">
        <v>350</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337</v>
      </c>
      <c r="AJ500" s="326"/>
      <c r="AK500" s="326"/>
      <c r="AL500" s="145"/>
      <c r="AM500" s="326" t="s">
        <v>350</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337</v>
      </c>
      <c r="AJ505" s="326"/>
      <c r="AK505" s="326"/>
      <c r="AL505" s="145"/>
      <c r="AM505" s="326" t="s">
        <v>350</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337</v>
      </c>
      <c r="AJ510" s="326"/>
      <c r="AK510" s="326"/>
      <c r="AL510" s="145"/>
      <c r="AM510" s="326" t="s">
        <v>350</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337</v>
      </c>
      <c r="AJ515" s="326"/>
      <c r="AK515" s="326"/>
      <c r="AL515" s="145"/>
      <c r="AM515" s="326" t="s">
        <v>350</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337</v>
      </c>
      <c r="AJ520" s="326"/>
      <c r="AK520" s="326"/>
      <c r="AL520" s="145"/>
      <c r="AM520" s="326" t="s">
        <v>350</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337</v>
      </c>
      <c r="AJ525" s="326"/>
      <c r="AK525" s="326"/>
      <c r="AL525" s="145"/>
      <c r="AM525" s="326" t="s">
        <v>350</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337</v>
      </c>
      <c r="AJ530" s="326"/>
      <c r="AK530" s="326"/>
      <c r="AL530" s="145"/>
      <c r="AM530" s="326" t="s">
        <v>350</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886" t="s">
        <v>207</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337</v>
      </c>
      <c r="AJ539" s="326"/>
      <c r="AK539" s="326"/>
      <c r="AL539" s="145"/>
      <c r="AM539" s="326" t="s">
        <v>350</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337</v>
      </c>
      <c r="AJ544" s="326"/>
      <c r="AK544" s="326"/>
      <c r="AL544" s="145"/>
      <c r="AM544" s="326" t="s">
        <v>350</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337</v>
      </c>
      <c r="AJ549" s="326"/>
      <c r="AK549" s="326"/>
      <c r="AL549" s="145"/>
      <c r="AM549" s="326" t="s">
        <v>350</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337</v>
      </c>
      <c r="AJ554" s="326"/>
      <c r="AK554" s="326"/>
      <c r="AL554" s="145"/>
      <c r="AM554" s="326" t="s">
        <v>350</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337</v>
      </c>
      <c r="AJ559" s="326"/>
      <c r="AK559" s="326"/>
      <c r="AL559" s="145"/>
      <c r="AM559" s="326" t="s">
        <v>350</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337</v>
      </c>
      <c r="AJ564" s="326"/>
      <c r="AK564" s="326"/>
      <c r="AL564" s="145"/>
      <c r="AM564" s="326" t="s">
        <v>350</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337</v>
      </c>
      <c r="AJ569" s="326"/>
      <c r="AK569" s="326"/>
      <c r="AL569" s="145"/>
      <c r="AM569" s="326" t="s">
        <v>350</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337</v>
      </c>
      <c r="AJ574" s="326"/>
      <c r="AK574" s="326"/>
      <c r="AL574" s="145"/>
      <c r="AM574" s="326" t="s">
        <v>350</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337</v>
      </c>
      <c r="AJ579" s="326"/>
      <c r="AK579" s="326"/>
      <c r="AL579" s="145"/>
      <c r="AM579" s="326" t="s">
        <v>350</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337</v>
      </c>
      <c r="AJ584" s="326"/>
      <c r="AK584" s="326"/>
      <c r="AL584" s="145"/>
      <c r="AM584" s="326" t="s">
        <v>350</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886" t="s">
        <v>207</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337</v>
      </c>
      <c r="AJ593" s="326"/>
      <c r="AK593" s="326"/>
      <c r="AL593" s="145"/>
      <c r="AM593" s="326" t="s">
        <v>350</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337</v>
      </c>
      <c r="AJ598" s="326"/>
      <c r="AK598" s="326"/>
      <c r="AL598" s="145"/>
      <c r="AM598" s="326" t="s">
        <v>350</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337</v>
      </c>
      <c r="AJ603" s="326"/>
      <c r="AK603" s="326"/>
      <c r="AL603" s="145"/>
      <c r="AM603" s="326" t="s">
        <v>350</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337</v>
      </c>
      <c r="AJ608" s="326"/>
      <c r="AK608" s="326"/>
      <c r="AL608" s="145"/>
      <c r="AM608" s="326" t="s">
        <v>350</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337</v>
      </c>
      <c r="AJ613" s="326"/>
      <c r="AK613" s="326"/>
      <c r="AL613" s="145"/>
      <c r="AM613" s="326" t="s">
        <v>350</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337</v>
      </c>
      <c r="AJ618" s="326"/>
      <c r="AK618" s="326"/>
      <c r="AL618" s="145"/>
      <c r="AM618" s="326" t="s">
        <v>350</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337</v>
      </c>
      <c r="AJ623" s="326"/>
      <c r="AK623" s="326"/>
      <c r="AL623" s="145"/>
      <c r="AM623" s="326" t="s">
        <v>350</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337</v>
      </c>
      <c r="AJ628" s="326"/>
      <c r="AK628" s="326"/>
      <c r="AL628" s="145"/>
      <c r="AM628" s="326" t="s">
        <v>350</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337</v>
      </c>
      <c r="AJ633" s="326"/>
      <c r="AK633" s="326"/>
      <c r="AL633" s="145"/>
      <c r="AM633" s="326" t="s">
        <v>350</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337</v>
      </c>
      <c r="AJ638" s="326"/>
      <c r="AK638" s="326"/>
      <c r="AL638" s="145"/>
      <c r="AM638" s="326" t="s">
        <v>350</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886" t="s">
        <v>207</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337</v>
      </c>
      <c r="AJ647" s="326"/>
      <c r="AK647" s="326"/>
      <c r="AL647" s="145"/>
      <c r="AM647" s="326" t="s">
        <v>350</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337</v>
      </c>
      <c r="AJ652" s="326"/>
      <c r="AK652" s="326"/>
      <c r="AL652" s="145"/>
      <c r="AM652" s="326" t="s">
        <v>350</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337</v>
      </c>
      <c r="AJ657" s="326"/>
      <c r="AK657" s="326"/>
      <c r="AL657" s="145"/>
      <c r="AM657" s="326" t="s">
        <v>350</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337</v>
      </c>
      <c r="AJ662" s="326"/>
      <c r="AK662" s="326"/>
      <c r="AL662" s="145"/>
      <c r="AM662" s="326" t="s">
        <v>350</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337</v>
      </c>
      <c r="AJ667" s="326"/>
      <c r="AK667" s="326"/>
      <c r="AL667" s="145"/>
      <c r="AM667" s="326" t="s">
        <v>350</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337</v>
      </c>
      <c r="AJ672" s="326"/>
      <c r="AK672" s="326"/>
      <c r="AL672" s="145"/>
      <c r="AM672" s="326" t="s">
        <v>350</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337</v>
      </c>
      <c r="AJ677" s="326"/>
      <c r="AK677" s="326"/>
      <c r="AL677" s="145"/>
      <c r="AM677" s="326" t="s">
        <v>350</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337</v>
      </c>
      <c r="AJ682" s="326"/>
      <c r="AK682" s="326"/>
      <c r="AL682" s="145"/>
      <c r="AM682" s="326" t="s">
        <v>350</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337</v>
      </c>
      <c r="AJ687" s="326"/>
      <c r="AK687" s="326"/>
      <c r="AL687" s="145"/>
      <c r="AM687" s="326" t="s">
        <v>350</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337</v>
      </c>
      <c r="AJ692" s="326"/>
      <c r="AK692" s="326"/>
      <c r="AL692" s="145"/>
      <c r="AM692" s="326" t="s">
        <v>350</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96.7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481</v>
      </c>
      <c r="AE702" s="333"/>
      <c r="AF702" s="333"/>
      <c r="AG702" s="372" t="s">
        <v>522</v>
      </c>
      <c r="AH702" s="373"/>
      <c r="AI702" s="373"/>
      <c r="AJ702" s="373"/>
      <c r="AK702" s="373"/>
      <c r="AL702" s="373"/>
      <c r="AM702" s="373"/>
      <c r="AN702" s="373"/>
      <c r="AO702" s="373"/>
      <c r="AP702" s="373"/>
      <c r="AQ702" s="373"/>
      <c r="AR702" s="373"/>
      <c r="AS702" s="373"/>
      <c r="AT702" s="373"/>
      <c r="AU702" s="373"/>
      <c r="AV702" s="373"/>
      <c r="AW702" s="373"/>
      <c r="AX702" s="374"/>
    </row>
    <row r="703" spans="1:50" ht="96"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3" t="s">
        <v>481</v>
      </c>
      <c r="AE703" s="314"/>
      <c r="AF703" s="314"/>
      <c r="AG703" s="87" t="s">
        <v>519</v>
      </c>
      <c r="AH703" s="88"/>
      <c r="AI703" s="88"/>
      <c r="AJ703" s="88"/>
      <c r="AK703" s="88"/>
      <c r="AL703" s="88"/>
      <c r="AM703" s="88"/>
      <c r="AN703" s="88"/>
      <c r="AO703" s="88"/>
      <c r="AP703" s="88"/>
      <c r="AQ703" s="88"/>
      <c r="AR703" s="88"/>
      <c r="AS703" s="88"/>
      <c r="AT703" s="88"/>
      <c r="AU703" s="88"/>
      <c r="AV703" s="88"/>
      <c r="AW703" s="88"/>
      <c r="AX703" s="89"/>
    </row>
    <row r="704" spans="1:50" ht="122.2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153" t="s">
        <v>517</v>
      </c>
      <c r="AH704" s="94"/>
      <c r="AI704" s="94"/>
      <c r="AJ704" s="94"/>
      <c r="AK704" s="94"/>
      <c r="AL704" s="94"/>
      <c r="AM704" s="94"/>
      <c r="AN704" s="94"/>
      <c r="AO704" s="94"/>
      <c r="AP704" s="94"/>
      <c r="AQ704" s="94"/>
      <c r="AR704" s="94"/>
      <c r="AS704" s="94"/>
      <c r="AT704" s="94"/>
      <c r="AU704" s="94"/>
      <c r="AV704" s="94"/>
      <c r="AW704" s="94"/>
      <c r="AX704" s="154"/>
    </row>
    <row r="705" spans="1:50" ht="19.5"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500</v>
      </c>
      <c r="AE705" s="702"/>
      <c r="AF705" s="702"/>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c r="AE706" s="314"/>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500</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500</v>
      </c>
      <c r="AE709" s="314"/>
      <c r="AF709" s="314"/>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500</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500</v>
      </c>
      <c r="AE711" s="314"/>
      <c r="AF711" s="314"/>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500</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500</v>
      </c>
      <c r="AE713" s="314"/>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500</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500</v>
      </c>
      <c r="AE715" s="592"/>
      <c r="AF715" s="643"/>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500</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500</v>
      </c>
      <c r="AE717" s="314"/>
      <c r="AF717" s="314"/>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500</v>
      </c>
      <c r="AE718" s="314"/>
      <c r="AF718" s="314"/>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500</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4" t="s">
        <v>518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50.1" customHeight="1" thickBot="1" x14ac:dyDescent="0.2">
      <c r="A727" s="790"/>
      <c r="B727" s="791"/>
      <c r="C727" s="735" t="s">
        <v>56</v>
      </c>
      <c r="D727" s="736"/>
      <c r="E727" s="736"/>
      <c r="F727" s="737"/>
      <c r="G727" s="562" t="s">
        <v>525</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29.2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4.5" customHeight="1" thickBot="1" x14ac:dyDescent="0.2">
      <c r="A731" s="786"/>
      <c r="B731" s="787"/>
      <c r="C731" s="787"/>
      <c r="D731" s="787"/>
      <c r="E731" s="788"/>
      <c r="F731" s="716" t="s">
        <v>524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23.25"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25.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6"/>
      <c r="C737" s="196"/>
      <c r="D737" s="197"/>
      <c r="E737" s="976" t="s">
        <v>482</v>
      </c>
      <c r="F737" s="976"/>
      <c r="G737" s="976"/>
      <c r="H737" s="976"/>
      <c r="I737" s="976"/>
      <c r="J737" s="976"/>
      <c r="K737" s="976"/>
      <c r="L737" s="976"/>
      <c r="M737" s="976"/>
      <c r="N737" s="352" t="s">
        <v>322</v>
      </c>
      <c r="O737" s="352"/>
      <c r="P737" s="352"/>
      <c r="Q737" s="352"/>
      <c r="R737" s="976" t="s">
        <v>486</v>
      </c>
      <c r="S737" s="976"/>
      <c r="T737" s="976"/>
      <c r="U737" s="976"/>
      <c r="V737" s="976"/>
      <c r="W737" s="976"/>
      <c r="X737" s="976"/>
      <c r="Y737" s="976"/>
      <c r="Z737" s="976"/>
      <c r="AA737" s="352" t="s">
        <v>321</v>
      </c>
      <c r="AB737" s="352"/>
      <c r="AC737" s="352"/>
      <c r="AD737" s="352"/>
      <c r="AE737" s="976" t="s">
        <v>486</v>
      </c>
      <c r="AF737" s="976"/>
      <c r="AG737" s="976"/>
      <c r="AH737" s="976"/>
      <c r="AI737" s="976"/>
      <c r="AJ737" s="976"/>
      <c r="AK737" s="976"/>
      <c r="AL737" s="976"/>
      <c r="AM737" s="976"/>
      <c r="AN737" s="352" t="s">
        <v>320</v>
      </c>
      <c r="AO737" s="352"/>
      <c r="AP737" s="352"/>
      <c r="AQ737" s="352"/>
      <c r="AR737" s="982" t="s">
        <v>486</v>
      </c>
      <c r="AS737" s="983"/>
      <c r="AT737" s="983"/>
      <c r="AU737" s="983"/>
      <c r="AV737" s="983"/>
      <c r="AW737" s="983"/>
      <c r="AX737" s="984"/>
      <c r="AY737" s="74"/>
      <c r="AZ737" s="74"/>
    </row>
    <row r="738" spans="1:52" ht="24.75" customHeight="1" x14ac:dyDescent="0.15">
      <c r="A738" s="975" t="s">
        <v>319</v>
      </c>
      <c r="B738" s="196"/>
      <c r="C738" s="196"/>
      <c r="D738" s="197"/>
      <c r="E738" s="976" t="s">
        <v>482</v>
      </c>
      <c r="F738" s="976"/>
      <c r="G738" s="976"/>
      <c r="H738" s="976"/>
      <c r="I738" s="976"/>
      <c r="J738" s="976"/>
      <c r="K738" s="976"/>
      <c r="L738" s="976"/>
      <c r="M738" s="976"/>
      <c r="N738" s="352" t="s">
        <v>318</v>
      </c>
      <c r="O738" s="352"/>
      <c r="P738" s="352"/>
      <c r="Q738" s="352"/>
      <c r="R738" s="976" t="s">
        <v>486</v>
      </c>
      <c r="S738" s="976"/>
      <c r="T738" s="976"/>
      <c r="U738" s="976"/>
      <c r="V738" s="976"/>
      <c r="W738" s="976"/>
      <c r="X738" s="976"/>
      <c r="Y738" s="976"/>
      <c r="Z738" s="976"/>
      <c r="AA738" s="352" t="s">
        <v>317</v>
      </c>
      <c r="AB738" s="352"/>
      <c r="AC738" s="352"/>
      <c r="AD738" s="352"/>
      <c r="AE738" s="976" t="s">
        <v>486</v>
      </c>
      <c r="AF738" s="976"/>
      <c r="AG738" s="976"/>
      <c r="AH738" s="976"/>
      <c r="AI738" s="976"/>
      <c r="AJ738" s="976"/>
      <c r="AK738" s="976"/>
      <c r="AL738" s="976"/>
      <c r="AM738" s="976"/>
      <c r="AN738" s="352" t="s">
        <v>316</v>
      </c>
      <c r="AO738" s="352"/>
      <c r="AP738" s="352"/>
      <c r="AQ738" s="352"/>
      <c r="AR738" s="982" t="s">
        <v>501</v>
      </c>
      <c r="AS738" s="983"/>
      <c r="AT738" s="983"/>
      <c r="AU738" s="983"/>
      <c r="AV738" s="983"/>
      <c r="AW738" s="983"/>
      <c r="AX738" s="984"/>
    </row>
    <row r="739" spans="1:52" ht="24.75" customHeight="1" x14ac:dyDescent="0.15">
      <c r="A739" s="975" t="s">
        <v>315</v>
      </c>
      <c r="B739" s="196"/>
      <c r="C739" s="196"/>
      <c r="D739" s="197"/>
      <c r="E739" s="976" t="s">
        <v>482</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c r="F740" s="961"/>
      <c r="G740" s="961"/>
      <c r="H740" s="78" t="str">
        <f>IF(E740="", "", "(")</f>
        <v/>
      </c>
      <c r="I740" s="961"/>
      <c r="J740" s="961"/>
      <c r="K740" s="78" t="str">
        <f>IF(OR(I740="　", I740=""), "", "-")</f>
        <v/>
      </c>
      <c r="L740" s="962"/>
      <c r="M740" s="962"/>
      <c r="N740" s="79" t="str">
        <f>IF(O740="", "", "-")</f>
        <v/>
      </c>
      <c r="O740" s="80"/>
      <c r="P740" s="79" t="str">
        <f>IF(E740="", "", ")")</f>
        <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86"/>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31.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75" hidden="1" customHeight="1" x14ac:dyDescent="0.15">
      <c r="A756" s="601"/>
      <c r="B756" s="602"/>
      <c r="C756" s="602"/>
      <c r="D756" s="602"/>
      <c r="E756" s="602"/>
      <c r="F756" s="603"/>
      <c r="G756" s="36">
        <v>0</v>
      </c>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8.2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1"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7.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0.25"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8.2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86"/>
      <c r="AT777" s="37"/>
      <c r="AU777" s="37"/>
      <c r="AV777" s="37"/>
      <c r="AW777" s="37"/>
      <c r="AX777" s="38"/>
    </row>
    <row r="778" spans="1:50" ht="25.5"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6.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5" t="s">
        <v>310</v>
      </c>
      <c r="B780" s="616"/>
      <c r="C780" s="616"/>
      <c r="D780" s="616"/>
      <c r="E780" s="616"/>
      <c r="F780" s="617"/>
      <c r="G780" s="582" t="s">
        <v>286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hidden="1"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hidden="1" customHeight="1" x14ac:dyDescent="0.15">
      <c r="A782" s="618"/>
      <c r="B782" s="619"/>
      <c r="C782" s="619"/>
      <c r="D782" s="619"/>
      <c r="E782" s="619"/>
      <c r="F782" s="620"/>
      <c r="G782" s="657"/>
      <c r="H782" s="658"/>
      <c r="I782" s="658"/>
      <c r="J782" s="658"/>
      <c r="K782" s="659"/>
      <c r="L782" s="651"/>
      <c r="M782" s="652"/>
      <c r="N782" s="652"/>
      <c r="O782" s="652"/>
      <c r="P782" s="652"/>
      <c r="Q782" s="652"/>
      <c r="R782" s="652"/>
      <c r="S782" s="652"/>
      <c r="T782" s="652"/>
      <c r="U782" s="652"/>
      <c r="V782" s="652"/>
      <c r="W782" s="652"/>
      <c r="X782" s="653"/>
      <c r="Y782" s="375"/>
      <c r="Z782" s="376"/>
      <c r="AA782" s="376"/>
      <c r="AB782" s="792"/>
      <c r="AC782" s="657"/>
      <c r="AD782" s="658"/>
      <c r="AE782" s="658"/>
      <c r="AF782" s="658"/>
      <c r="AG782" s="659"/>
      <c r="AH782" s="651"/>
      <c r="AI782" s="652"/>
      <c r="AJ782" s="652"/>
      <c r="AK782" s="652"/>
      <c r="AL782" s="652"/>
      <c r="AM782" s="652"/>
      <c r="AN782" s="652"/>
      <c r="AO782" s="652"/>
      <c r="AP782" s="652"/>
      <c r="AQ782" s="652"/>
      <c r="AR782" s="652"/>
      <c r="AS782" s="652"/>
      <c r="AT782" s="653"/>
      <c r="AU782" s="375"/>
      <c r="AV782" s="376"/>
      <c r="AW782" s="376"/>
      <c r="AX782" s="377"/>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thickBo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2"/>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2"/>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2"/>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hidden="1" customHeight="1" x14ac:dyDescent="0.15">
      <c r="A838" s="363">
        <v>1</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idden="1" x14ac:dyDescent="0.15"/>
    <row r="1134" spans="1:50" hidden="1" x14ac:dyDescent="0.15"/>
    <row r="1135" spans="1:50" hidden="1" x14ac:dyDescent="0.15"/>
    <row r="1136"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3">
    <cfRule type="expression" dxfId="2089" priority="13877">
      <formula>IF(RIGHT(TEXT(Y783,"0.#"),1)=".",FALSE,TRUE)</formula>
    </cfRule>
    <cfRule type="expression" dxfId="2088" priority="13878">
      <formula>IF(RIGHT(TEXT(Y783,"0.#"),1)=".",TRUE,FALSE)</formula>
    </cfRule>
  </conditionalFormatting>
  <conditionalFormatting sqref="Y792">
    <cfRule type="expression" dxfId="2087" priority="13873">
      <formula>IF(RIGHT(TEXT(Y792,"0.#"),1)=".",FALSE,TRUE)</formula>
    </cfRule>
    <cfRule type="expression" dxfId="2086" priority="13874">
      <formula>IF(RIGHT(TEXT(Y792,"0.#"),1)=".",TRUE,FALSE)</formula>
    </cfRule>
  </conditionalFormatting>
  <conditionalFormatting sqref="Y823:Y830 Y821 Y810:Y817 Y808 Y797:Y804 Y795">
    <cfRule type="expression" dxfId="2085" priority="13655">
      <formula>IF(RIGHT(TEXT(Y795,"0.#"),1)=".",FALSE,TRUE)</formula>
    </cfRule>
    <cfRule type="expression" dxfId="2084" priority="13656">
      <formula>IF(RIGHT(TEXT(Y795,"0.#"),1)=".",TRUE,FALSE)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4:Y791 Y782">
    <cfRule type="expression" dxfId="2077" priority="13679">
      <formula>IF(RIGHT(TEXT(Y782,"0.#"),1)=".",FALSE,TRUE)</formula>
    </cfRule>
    <cfRule type="expression" dxfId="2076" priority="13680">
      <formula>IF(RIGHT(TEXT(Y782,"0.#"),1)=".",TRUE,FALSE)</formula>
    </cfRule>
  </conditionalFormatting>
  <conditionalFormatting sqref="AU783">
    <cfRule type="expression" dxfId="2075" priority="13677">
      <formula>IF(RIGHT(TEXT(AU783,"0.#"),1)=".",FALSE,TRUE)</formula>
    </cfRule>
    <cfRule type="expression" dxfId="2074" priority="13678">
      <formula>IF(RIGHT(TEXT(AU783,"0.#"),1)=".",TRUE,FALSE)</formula>
    </cfRule>
  </conditionalFormatting>
  <conditionalFormatting sqref="AU792">
    <cfRule type="expression" dxfId="2073" priority="13675">
      <formula>IF(RIGHT(TEXT(AU792,"0.#"),1)=".",FALSE,TRUE)</formula>
    </cfRule>
    <cfRule type="expression" dxfId="2072" priority="13676">
      <formula>IF(RIGHT(TEXT(AU792,"0.#"),1)=".",TRUE,FALSE)</formula>
    </cfRule>
  </conditionalFormatting>
  <conditionalFormatting sqref="AU784:AU791 AU782">
    <cfRule type="expression" dxfId="2071" priority="13673">
      <formula>IF(RIGHT(TEXT(AU782,"0.#"),1)=".",FALSE,TRUE)</formula>
    </cfRule>
    <cfRule type="expression" dxfId="2070" priority="13674">
      <formula>IF(RIGHT(TEXT(AU782,"0.#"),1)=".",TRUE,FALSE)</formula>
    </cfRule>
  </conditionalFormatting>
  <conditionalFormatting sqref="Y822 Y809 Y796">
    <cfRule type="expression" dxfId="2069" priority="13659">
      <formula>IF(RIGHT(TEXT(Y796,"0.#"),1)=".",FALSE,TRUE)</formula>
    </cfRule>
    <cfRule type="expression" dxfId="2068" priority="13660">
      <formula>IF(RIGHT(TEXT(Y796,"0.#"),1)=".",TRUE,FALSE)</formula>
    </cfRule>
  </conditionalFormatting>
  <conditionalFormatting sqref="Y831 Y818 Y805">
    <cfRule type="expression" dxfId="2067" priority="13657">
      <formula>IF(RIGHT(TEXT(Y805,"0.#"),1)=".",FALSE,TRUE)</formula>
    </cfRule>
    <cfRule type="expression" dxfId="2066" priority="13658">
      <formula>IF(RIGHT(TEXT(Y805,"0.#"),1)=".",TRUE,FALSE)</formula>
    </cfRule>
  </conditionalFormatting>
  <conditionalFormatting sqref="AU822 AU809 AU796">
    <cfRule type="expression" dxfId="2065" priority="13653">
      <formula>IF(RIGHT(TEXT(AU796,"0.#"),1)=".",FALSE,TRUE)</formula>
    </cfRule>
    <cfRule type="expression" dxfId="2064" priority="13654">
      <formula>IF(RIGHT(TEXT(AU796,"0.#"),1)=".",TRUE,FALSE)</formula>
    </cfRule>
  </conditionalFormatting>
  <conditionalFormatting sqref="AU831 AU818 AU805">
    <cfRule type="expression" dxfId="2063" priority="13651">
      <formula>IF(RIGHT(TEXT(AU805,"0.#"),1)=".",FALSE,TRUE)</formula>
    </cfRule>
    <cfRule type="expression" dxfId="2062" priority="13652">
      <formula>IF(RIGHT(TEXT(AU805,"0.#"),1)=".",TRUE,FALSE)</formula>
    </cfRule>
  </conditionalFormatting>
  <conditionalFormatting sqref="AU823:AU830 AU821 AU810:AU817 AU808 AU797:AU804 AU795">
    <cfRule type="expression" dxfId="2061" priority="13649">
      <formula>IF(RIGHT(TEXT(AU795,"0.#"),1)=".",FALSE,TRUE)</formula>
    </cfRule>
    <cfRule type="expression" dxfId="2060" priority="13650">
      <formula>IF(RIGHT(TEXT(AU795,"0.#"),1)=".",TRUE,FALSE)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0:AO867">
    <cfRule type="expression" dxfId="1795" priority="6627">
      <formula>IF(AND(AL840&gt;=0, RIGHT(TEXT(AL840,"0.#"),1)&lt;&gt;"."),TRUE,FALSE)</formula>
    </cfRule>
    <cfRule type="expression" dxfId="1794" priority="6628">
      <formula>IF(AND(AL840&gt;=0, RIGHT(TEXT(AL840,"0.#"),1)="."),TRUE,FALSE)</formula>
    </cfRule>
    <cfRule type="expression" dxfId="1793" priority="6629">
      <formula>IF(AND(AL840&lt;0, RIGHT(TEXT(AL840,"0.#"),1)&lt;&gt;"."),TRUE,FALSE)</formula>
    </cfRule>
    <cfRule type="expression" dxfId="1792" priority="6630">
      <formula>IF(AND(AL840&lt;0, RIGHT(TEXT(AL840,"0.#"),1)="."),TRUE,FALSE)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40:Y867">
    <cfRule type="expression" dxfId="1721" priority="2955">
      <formula>IF(RIGHT(TEXT(Y840,"0.#"),1)=".",FALSE,TRUE)</formula>
    </cfRule>
    <cfRule type="expression" dxfId="1720" priority="2956">
      <formula>IF(RIGHT(TEXT(Y840,"0.#"),1)=".",TRUE,FALSE)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3:AO1132">
    <cfRule type="expression" dxfId="1691" priority="2861">
      <formula>IF(AND(AL1103&gt;=0, RIGHT(TEXT(AL1103,"0.#"),1)&lt;&gt;"."),TRUE,FALSE)</formula>
    </cfRule>
    <cfRule type="expression" dxfId="1690" priority="2862">
      <formula>IF(AND(AL1103&gt;=0, RIGHT(TEXT(AL1103,"0.#"),1)="."),TRUE,FALSE)</formula>
    </cfRule>
    <cfRule type="expression" dxfId="1689" priority="2863">
      <formula>IF(AND(AL1103&lt;0, RIGHT(TEXT(AL1103,"0.#"),1)&lt;&gt;"."),TRUE,FALSE)</formula>
    </cfRule>
    <cfRule type="expression" dxfId="1688" priority="2864">
      <formula>IF(AND(AL1103&lt;0, RIGHT(TEXT(AL1103,"0.#"),1)="."),TRUE,FALSE)</formula>
    </cfRule>
  </conditionalFormatting>
  <conditionalFormatting sqref="Y1103:Y1132">
    <cfRule type="expression" dxfId="1687" priority="2859">
      <formula>IF(RIGHT(TEXT(Y1103,"0.#"),1)=".",FALSE,TRUE)</formula>
    </cfRule>
    <cfRule type="expression" dxfId="1686" priority="2860">
      <formula>IF(RIGHT(TEXT(Y1103,"0.#"),1)=".",TRUE,FALSE)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8:AO839">
    <cfRule type="expression" dxfId="1677" priority="2813">
      <formula>IF(AND(AL838&gt;=0, RIGHT(TEXT(AL838,"0.#"),1)&lt;&gt;"."),TRUE,FALSE)</formula>
    </cfRule>
    <cfRule type="expression" dxfId="1676" priority="2814">
      <formula>IF(AND(AL838&gt;=0, RIGHT(TEXT(AL838,"0.#"),1)="."),TRUE,FALSE)</formula>
    </cfRule>
    <cfRule type="expression" dxfId="1675" priority="2815">
      <formula>IF(AND(AL838&lt;0, RIGHT(TEXT(AL838,"0.#"),1)&lt;&gt;"."),TRUE,FALSE)</formula>
    </cfRule>
    <cfRule type="expression" dxfId="1674" priority="2816">
      <formula>IF(AND(AL838&lt;0, RIGHT(TEXT(AL838,"0.#"),1)="."),TRUE,FALSE)</formula>
    </cfRule>
  </conditionalFormatting>
  <conditionalFormatting sqref="Y838:Y839">
    <cfRule type="expression" dxfId="1673" priority="2811">
      <formula>IF(RIGHT(TEXT(Y838,"0.#"),1)=".",FALSE,TRUE)</formula>
    </cfRule>
    <cfRule type="expression" dxfId="1672" priority="2812">
      <formula>IF(RIGHT(TEXT(Y838,"0.#"),1)=".",TRUE,FALSE)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3:Y900">
    <cfRule type="expression" dxfId="1355" priority="2071">
      <formula>IF(RIGHT(TEXT(Y873,"0.#"),1)=".",FALSE,TRUE)</formula>
    </cfRule>
    <cfRule type="expression" dxfId="1354" priority="2072">
      <formula>IF(RIGHT(TEXT(Y873,"0.#"),1)=".",TRUE,FALSE)</formula>
    </cfRule>
  </conditionalFormatting>
  <conditionalFormatting sqref="Y871:Y872">
    <cfRule type="expression" dxfId="1353" priority="2065">
      <formula>IF(RIGHT(TEXT(Y871,"0.#"),1)=".",FALSE,TRUE)</formula>
    </cfRule>
    <cfRule type="expression" dxfId="1352" priority="2066">
      <formula>IF(RIGHT(TEXT(Y871,"0.#"),1)=".",TRUE,FALSE)</formula>
    </cfRule>
  </conditionalFormatting>
  <conditionalFormatting sqref="Y906:Y933">
    <cfRule type="expression" dxfId="1351" priority="2059">
      <formula>IF(RIGHT(TEXT(Y906,"0.#"),1)=".",FALSE,TRUE)</formula>
    </cfRule>
    <cfRule type="expression" dxfId="1350" priority="2060">
      <formula>IF(RIGHT(TEXT(Y906,"0.#"),1)=".",TRUE,FALSE)</formula>
    </cfRule>
  </conditionalFormatting>
  <conditionalFormatting sqref="Y904:Y905">
    <cfRule type="expression" dxfId="1349" priority="2053">
      <formula>IF(RIGHT(TEXT(Y904,"0.#"),1)=".",FALSE,TRUE)</formula>
    </cfRule>
    <cfRule type="expression" dxfId="1348" priority="2054">
      <formula>IF(RIGHT(TEXT(Y904,"0.#"),1)=".",TRUE,FALSE)</formula>
    </cfRule>
  </conditionalFormatting>
  <conditionalFormatting sqref="Y939:Y966">
    <cfRule type="expression" dxfId="1347" priority="2047">
      <formula>IF(RIGHT(TEXT(Y939,"0.#"),1)=".",FALSE,TRUE)</formula>
    </cfRule>
    <cfRule type="expression" dxfId="1346" priority="2048">
      <formula>IF(RIGHT(TEXT(Y939,"0.#"),1)=".",TRUE,FALSE)</formula>
    </cfRule>
  </conditionalFormatting>
  <conditionalFormatting sqref="Y937:Y938">
    <cfRule type="expression" dxfId="1345" priority="2041">
      <formula>IF(RIGHT(TEXT(Y937,"0.#"),1)=".",FALSE,TRUE)</formula>
    </cfRule>
    <cfRule type="expression" dxfId="1344" priority="2042">
      <formula>IF(RIGHT(TEXT(Y937,"0.#"),1)=".",TRUE,FALSE)</formula>
    </cfRule>
  </conditionalFormatting>
  <conditionalFormatting sqref="Y972:Y999">
    <cfRule type="expression" dxfId="1343" priority="2035">
      <formula>IF(RIGHT(TEXT(Y972,"0.#"),1)=".",FALSE,TRUE)</formula>
    </cfRule>
    <cfRule type="expression" dxfId="1342" priority="2036">
      <formula>IF(RIGHT(TEXT(Y972,"0.#"),1)=".",TRUE,FALSE)</formula>
    </cfRule>
  </conditionalFormatting>
  <conditionalFormatting sqref="Y970:Y971">
    <cfRule type="expression" dxfId="1341" priority="2029">
      <formula>IF(RIGHT(TEXT(Y970,"0.#"),1)=".",FALSE,TRUE)</formula>
    </cfRule>
    <cfRule type="expression" dxfId="1340" priority="2030">
      <formula>IF(RIGHT(TEXT(Y970,"0.#"),1)=".",TRUE,FALSE)</formula>
    </cfRule>
  </conditionalFormatting>
  <conditionalFormatting sqref="Y1005:Y1032">
    <cfRule type="expression" dxfId="1339" priority="2023">
      <formula>IF(RIGHT(TEXT(Y1005,"0.#"),1)=".",FALSE,TRUE)</formula>
    </cfRule>
    <cfRule type="expression" dxfId="1338" priority="2024">
      <formula>IF(RIGHT(TEXT(Y1005,"0.#"),1)=".",TRUE,FALSE)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3:AO900">
    <cfRule type="expression" dxfId="1257" priority="2073">
      <formula>IF(AND(AL873&gt;=0, RIGHT(TEXT(AL873,"0.#"),1)&lt;&gt;"."),TRUE,FALSE)</formula>
    </cfRule>
    <cfRule type="expression" dxfId="1256" priority="2074">
      <formula>IF(AND(AL873&gt;=0, RIGHT(TEXT(AL873,"0.#"),1)="."),TRUE,FALSE)</formula>
    </cfRule>
    <cfRule type="expression" dxfId="1255" priority="2075">
      <formula>IF(AND(AL873&lt;0, RIGHT(TEXT(AL873,"0.#"),1)&lt;&gt;"."),TRUE,FALSE)</formula>
    </cfRule>
    <cfRule type="expression" dxfId="1254" priority="2076">
      <formula>IF(AND(AL873&lt;0, RIGHT(TEXT(AL873,"0.#"),1)="."),TRUE,FALSE)</formula>
    </cfRule>
  </conditionalFormatting>
  <conditionalFormatting sqref="AL871:AO872">
    <cfRule type="expression" dxfId="1253" priority="2067">
      <formula>IF(AND(AL871&gt;=0, RIGHT(TEXT(AL871,"0.#"),1)&lt;&gt;"."),TRUE,FALSE)</formula>
    </cfRule>
    <cfRule type="expression" dxfId="1252" priority="2068">
      <formula>IF(AND(AL871&gt;=0, RIGHT(TEXT(AL871,"0.#"),1)="."),TRUE,FALSE)</formula>
    </cfRule>
    <cfRule type="expression" dxfId="1251" priority="2069">
      <formula>IF(AND(AL871&lt;0, RIGHT(TEXT(AL871,"0.#"),1)&lt;&gt;"."),TRUE,FALSE)</formula>
    </cfRule>
    <cfRule type="expression" dxfId="1250" priority="2070">
      <formula>IF(AND(AL871&lt;0, RIGHT(TEXT(AL871,"0.#"),1)="."),TRUE,FALSE)</formula>
    </cfRule>
  </conditionalFormatting>
  <conditionalFormatting sqref="AL906:AO933">
    <cfRule type="expression" dxfId="1249" priority="2061">
      <formula>IF(AND(AL906&gt;=0, RIGHT(TEXT(AL906,"0.#"),1)&lt;&gt;"."),TRUE,FALSE)</formula>
    </cfRule>
    <cfRule type="expression" dxfId="1248" priority="2062">
      <formula>IF(AND(AL906&gt;=0, RIGHT(TEXT(AL906,"0.#"),1)="."),TRUE,FALSE)</formula>
    </cfRule>
    <cfRule type="expression" dxfId="1247" priority="2063">
      <formula>IF(AND(AL906&lt;0, RIGHT(TEXT(AL906,"0.#"),1)&lt;&gt;"."),TRUE,FALSE)</formula>
    </cfRule>
    <cfRule type="expression" dxfId="1246" priority="2064">
      <formula>IF(AND(AL906&lt;0, RIGHT(TEXT(AL906,"0.#"),1)="."),TRUE,FALSE)</formula>
    </cfRule>
  </conditionalFormatting>
  <conditionalFormatting sqref="AL904:AO905">
    <cfRule type="expression" dxfId="1245" priority="2055">
      <formula>IF(AND(AL904&gt;=0, RIGHT(TEXT(AL904,"0.#"),1)&lt;&gt;"."),TRUE,FALSE)</formula>
    </cfRule>
    <cfRule type="expression" dxfId="1244" priority="2056">
      <formula>IF(AND(AL904&gt;=0, RIGHT(TEXT(AL904,"0.#"),1)="."),TRUE,FALSE)</formula>
    </cfRule>
    <cfRule type="expression" dxfId="1243" priority="2057">
      <formula>IF(AND(AL904&lt;0, RIGHT(TEXT(AL904,"0.#"),1)&lt;&gt;"."),TRUE,FALSE)</formula>
    </cfRule>
    <cfRule type="expression" dxfId="1242" priority="2058">
      <formula>IF(AND(AL904&lt;0, RIGHT(TEXT(AL904,"0.#"),1)="."),TRUE,FALSE)</formula>
    </cfRule>
  </conditionalFormatting>
  <conditionalFormatting sqref="AL939:AO966">
    <cfRule type="expression" dxfId="1241" priority="2049">
      <formula>IF(AND(AL939&gt;=0, RIGHT(TEXT(AL939,"0.#"),1)&lt;&gt;"."),TRUE,FALSE)</formula>
    </cfRule>
    <cfRule type="expression" dxfId="1240" priority="2050">
      <formula>IF(AND(AL939&gt;=0, RIGHT(TEXT(AL939,"0.#"),1)="."),TRUE,FALSE)</formula>
    </cfRule>
    <cfRule type="expression" dxfId="1239" priority="2051">
      <formula>IF(AND(AL939&lt;0, RIGHT(TEXT(AL939,"0.#"),1)&lt;&gt;"."),TRUE,FALSE)</formula>
    </cfRule>
    <cfRule type="expression" dxfId="1238" priority="2052">
      <formula>IF(AND(AL939&lt;0, RIGHT(TEXT(AL939,"0.#"),1)="."),TRUE,FALSE)</formula>
    </cfRule>
  </conditionalFormatting>
  <conditionalFormatting sqref="AL937:AO938">
    <cfRule type="expression" dxfId="1237" priority="2043">
      <formula>IF(AND(AL937&gt;=0, RIGHT(TEXT(AL937,"0.#"),1)&lt;&gt;"."),TRUE,FALSE)</formula>
    </cfRule>
    <cfRule type="expression" dxfId="1236" priority="2044">
      <formula>IF(AND(AL937&gt;=0, RIGHT(TEXT(AL937,"0.#"),1)="."),TRUE,FALSE)</formula>
    </cfRule>
    <cfRule type="expression" dxfId="1235" priority="2045">
      <formula>IF(AND(AL937&lt;0, RIGHT(TEXT(AL937,"0.#"),1)&lt;&gt;"."),TRUE,FALSE)</formula>
    </cfRule>
    <cfRule type="expression" dxfId="1234" priority="2046">
      <formula>IF(AND(AL937&lt;0, RIGHT(TEXT(AL937,"0.#"),1)="."),TRUE,FALSE)</formula>
    </cfRule>
  </conditionalFormatting>
  <conditionalFormatting sqref="AL972:AO999">
    <cfRule type="expression" dxfId="1233" priority="2037">
      <formula>IF(AND(AL972&gt;=0, RIGHT(TEXT(AL972,"0.#"),1)&lt;&gt;"."),TRUE,FALSE)</formula>
    </cfRule>
    <cfRule type="expression" dxfId="1232" priority="2038">
      <formula>IF(AND(AL972&gt;=0, RIGHT(TEXT(AL972,"0.#"),1)="."),TRUE,FALSE)</formula>
    </cfRule>
    <cfRule type="expression" dxfId="1231" priority="2039">
      <formula>IF(AND(AL972&lt;0, RIGHT(TEXT(AL972,"0.#"),1)&lt;&gt;"."),TRUE,FALSE)</formula>
    </cfRule>
    <cfRule type="expression" dxfId="1230" priority="2040">
      <formula>IF(AND(AL972&lt;0, RIGHT(TEXT(AL972,"0.#"),1)="."),TRUE,FALSE)</formula>
    </cfRule>
  </conditionalFormatting>
  <conditionalFormatting sqref="AL970:AO971">
    <cfRule type="expression" dxfId="1229" priority="2031">
      <formula>IF(AND(AL970&gt;=0, RIGHT(TEXT(AL970,"0.#"),1)&lt;&gt;"."),TRUE,FALSE)</formula>
    </cfRule>
    <cfRule type="expression" dxfId="1228" priority="2032">
      <formula>IF(AND(AL970&gt;=0, RIGHT(TEXT(AL970,"0.#"),1)="."),TRUE,FALSE)</formula>
    </cfRule>
    <cfRule type="expression" dxfId="1227" priority="2033">
      <formula>IF(AND(AL970&lt;0, RIGHT(TEXT(AL970,"0.#"),1)&lt;&gt;"."),TRUE,FALSE)</formula>
    </cfRule>
    <cfRule type="expression" dxfId="1226" priority="2034">
      <formula>IF(AND(AL970&lt;0, RIGHT(TEXT(AL970,"0.#"),1)="."),TRUE,FALSE)</formula>
    </cfRule>
  </conditionalFormatting>
  <conditionalFormatting sqref="AL1005:AO1032">
    <cfRule type="expression" dxfId="1225" priority="2025">
      <formula>IF(AND(AL1005&gt;=0, RIGHT(TEXT(AL1005,"0.#"),1)&lt;&gt;"."),TRUE,FALSE)</formula>
    </cfRule>
    <cfRule type="expression" dxfId="1224" priority="2026">
      <formula>IF(AND(AL1005&gt;=0, RIGHT(TEXT(AL1005,"0.#"),1)="."),TRUE,FALSE)</formula>
    </cfRule>
    <cfRule type="expression" dxfId="1223" priority="2027">
      <formula>IF(AND(AL1005&lt;0, RIGHT(TEXT(AL1005,"0.#"),1)&lt;&gt;"."),TRUE,FALSE)</formula>
    </cfRule>
    <cfRule type="expression" dxfId="1222" priority="2028">
      <formula>IF(AND(AL1005&lt;0, RIGHT(TEXT(AL1005,"0.#"),1)="."),TRUE,FALSE)</formula>
    </cfRule>
  </conditionalFormatting>
  <conditionalFormatting sqref="AL1003:AO1004">
    <cfRule type="expression" dxfId="1221" priority="2019">
      <formula>IF(AND(AL1003&gt;=0, RIGHT(TEXT(AL1003,"0.#"),1)&lt;&gt;"."),TRUE,FALSE)</formula>
    </cfRule>
    <cfRule type="expression" dxfId="1220" priority="2020">
      <formula>IF(AND(AL1003&gt;=0, RIGHT(TEXT(AL1003,"0.#"),1)="."),TRUE,FALSE)</formula>
    </cfRule>
    <cfRule type="expression" dxfId="1219" priority="2021">
      <formula>IF(AND(AL1003&lt;0, RIGHT(TEXT(AL1003,"0.#"),1)&lt;&gt;"."),TRUE,FALSE)</formula>
    </cfRule>
    <cfRule type="expression" dxfId="1218" priority="2022">
      <formula>IF(AND(AL1003&lt;0, RIGHT(TEXT(AL1003,"0.#"),1)="."),TRUE,FALSE)</formula>
    </cfRule>
  </conditionalFormatting>
  <conditionalFormatting sqref="Y1003:Y1004">
    <cfRule type="expression" dxfId="1217" priority="2017">
      <formula>IF(RIGHT(TEXT(Y1003,"0.#"),1)=".",FALSE,TRUE)</formula>
    </cfRule>
    <cfRule type="expression" dxfId="1216" priority="2018">
      <formula>IF(RIGHT(TEXT(Y1003,"0.#"),1)=".",TRUE,FALSE)</formula>
    </cfRule>
  </conditionalFormatting>
  <conditionalFormatting sqref="AL1038:AO1065">
    <cfRule type="expression" dxfId="1215" priority="2013">
      <formula>IF(AND(AL1038&gt;=0, RIGHT(TEXT(AL1038,"0.#"),1)&lt;&gt;"."),TRUE,FALSE)</formula>
    </cfRule>
    <cfRule type="expression" dxfId="1214" priority="2014">
      <formula>IF(AND(AL1038&gt;=0, RIGHT(TEXT(AL1038,"0.#"),1)="."),TRUE,FALSE)</formula>
    </cfRule>
    <cfRule type="expression" dxfId="1213" priority="2015">
      <formula>IF(AND(AL1038&lt;0, RIGHT(TEXT(AL1038,"0.#"),1)&lt;&gt;"."),TRUE,FALSE)</formula>
    </cfRule>
    <cfRule type="expression" dxfId="1212" priority="2016">
      <formula>IF(AND(AL1038&lt;0, RIGHT(TEXT(AL1038,"0.#"),1)="."),TRUE,FALSE)</formula>
    </cfRule>
  </conditionalFormatting>
  <conditionalFormatting sqref="Y1038:Y1065">
    <cfRule type="expression" dxfId="1211" priority="2011">
      <formula>IF(RIGHT(TEXT(Y1038,"0.#"),1)=".",FALSE,TRUE)</formula>
    </cfRule>
    <cfRule type="expression" dxfId="1210" priority="2012">
      <formula>IF(RIGHT(TEXT(Y1038,"0.#"),1)=".",TRUE,FALSE)</formula>
    </cfRule>
  </conditionalFormatting>
  <conditionalFormatting sqref="AL1036:AO1037">
    <cfRule type="expression" dxfId="1209" priority="2007">
      <formula>IF(AND(AL1036&gt;=0, RIGHT(TEXT(AL1036,"0.#"),1)&lt;&gt;"."),TRUE,FALSE)</formula>
    </cfRule>
    <cfRule type="expression" dxfId="1208" priority="2008">
      <formula>IF(AND(AL1036&gt;=0, RIGHT(TEXT(AL1036,"0.#"),1)="."),TRUE,FALSE)</formula>
    </cfRule>
    <cfRule type="expression" dxfId="1207" priority="2009">
      <formula>IF(AND(AL1036&lt;0, RIGHT(TEXT(AL1036,"0.#"),1)&lt;&gt;"."),TRUE,FALSE)</formula>
    </cfRule>
    <cfRule type="expression" dxfId="1206" priority="2010">
      <formula>IF(AND(AL1036&lt;0, RIGHT(TEXT(AL1036,"0.#"),1)="."),TRUE,FALSE)</formula>
    </cfRule>
  </conditionalFormatting>
  <conditionalFormatting sqref="Y1036:Y1037">
    <cfRule type="expression" dxfId="1205" priority="2005">
      <formula>IF(RIGHT(TEXT(Y1036,"0.#"),1)=".",FALSE,TRUE)</formula>
    </cfRule>
    <cfRule type="expression" dxfId="1204" priority="2006">
      <formula>IF(RIGHT(TEXT(Y1036,"0.#"),1)=".",TRUE,FALSE)</formula>
    </cfRule>
  </conditionalFormatting>
  <conditionalFormatting sqref="AL1071:AO1098">
    <cfRule type="expression" dxfId="1203" priority="2001">
      <formula>IF(AND(AL1071&gt;=0, RIGHT(TEXT(AL1071,"0.#"),1)&lt;&gt;"."),TRUE,FALSE)</formula>
    </cfRule>
    <cfRule type="expression" dxfId="1202" priority="2002">
      <formula>IF(AND(AL1071&gt;=0, RIGHT(TEXT(AL1071,"0.#"),1)="."),TRUE,FALSE)</formula>
    </cfRule>
    <cfRule type="expression" dxfId="1201" priority="2003">
      <formula>IF(AND(AL1071&lt;0, RIGHT(TEXT(AL1071,"0.#"),1)&lt;&gt;"."),TRUE,FALSE)</formula>
    </cfRule>
    <cfRule type="expression" dxfId="1200" priority="2004">
      <formula>IF(AND(AL1071&lt;0, RIGHT(TEXT(AL1071,"0.#"),1)="."),TRUE,FALSE)</formula>
    </cfRule>
  </conditionalFormatting>
  <conditionalFormatting sqref="Y1071:Y1098">
    <cfRule type="expression" dxfId="1199" priority="1999">
      <formula>IF(RIGHT(TEXT(Y1071,"0.#"),1)=".",FALSE,TRUE)</formula>
    </cfRule>
    <cfRule type="expression" dxfId="1198" priority="2000">
      <formula>IF(RIGHT(TEXT(Y1071,"0.#"),1)=".",TRUE,FALSE)</formula>
    </cfRule>
  </conditionalFormatting>
  <conditionalFormatting sqref="AL1069:AO1070">
    <cfRule type="expression" dxfId="1197" priority="1995">
      <formula>IF(AND(AL1069&gt;=0, RIGHT(TEXT(AL1069,"0.#"),1)&lt;&gt;"."),TRUE,FALSE)</formula>
    </cfRule>
    <cfRule type="expression" dxfId="1196" priority="1996">
      <formula>IF(AND(AL1069&gt;=0, RIGHT(TEXT(AL1069,"0.#"),1)="."),TRUE,FALSE)</formula>
    </cfRule>
    <cfRule type="expression" dxfId="1195" priority="1997">
      <formula>IF(AND(AL1069&lt;0, RIGHT(TEXT(AL1069,"0.#"),1)&lt;&gt;"."),TRUE,FALSE)</formula>
    </cfRule>
    <cfRule type="expression" dxfId="1194" priority="1998">
      <formula>IF(AND(AL1069&lt;0, RIGHT(TEXT(AL1069,"0.#"),1)="."),TRUE,FALSE)</formula>
    </cfRule>
  </conditionalFormatting>
  <conditionalFormatting sqref="Y1069:Y1070">
    <cfRule type="expression" dxfId="1193" priority="1993">
      <formula>IF(RIGHT(TEXT(Y1069,"0.#"),1)=".",FALSE,TRUE)</formula>
    </cfRule>
    <cfRule type="expression" dxfId="1192" priority="1994">
      <formula>IF(RIGHT(TEXT(Y1069,"0.#"),1)=".",TRUE,FALSE)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4" max="49" man="1"/>
  </row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t="s">
        <v>481</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2020-09-10T05:57:57Z</cp:lastPrinted>
  <dcterms:created xsi:type="dcterms:W3CDTF">2012-03-13T00:50:25Z</dcterms:created>
  <dcterms:modified xsi:type="dcterms:W3CDTF">2020-10-12T07:24:33Z</dcterms:modified>
</cp:coreProperties>
</file>