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11_レビュー番号の誤記載について\10_とりまとめ\予２・３\"/>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807" i="3" l="1"/>
  <c r="L807" i="3"/>
  <c r="G805" i="3"/>
  <c r="Y794" i="3"/>
  <c r="L794" i="3"/>
  <c r="G792" i="3"/>
  <c r="AH781" i="3"/>
  <c r="L781" i="3"/>
  <c r="AU781" i="3"/>
  <c r="AC779" i="3"/>
  <c r="Y781" i="3"/>
  <c r="G779"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<sst xmlns="http://schemas.openxmlformats.org/spreadsheetml/2006/main" count="3009" uniqueCount="643">
  <si>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</si>
  <si>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</si>
  <si>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</si>
  <si>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</si>
  <si>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</si>
  <si>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</si>
  <si>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</si>
  <si>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</si>
  <si>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</si>
  <si>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</si>
  <si>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</si>
  <si>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</si>
  <si>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</si>
  <si>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</si>
  <si>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</si>
  <si>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</si>
  <si>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</si>
  <si>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</si>
  <si>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</si>
  <si>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</si>
  <si>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</si>
  <si>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</si>
  <si>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</si>
  <si>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</si>
  <si>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</si>
  <si>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</si>
  <si>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</si>
  <si>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</si>
  <si>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</si>
  <si>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</si>
  <si>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</si>
  <si>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</si>
  <si>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</si>
  <si>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</si>
  <si>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</si>
  <si>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</si>
  <si>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</si>
  <si>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</si>
  <si>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</si>
  <si>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</si>
  <si>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</si>
  <si>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</si>
  <si>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</si>
  <si>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</si>
  <si>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</si>
  <si>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</si>
  <si>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</si>
  <si>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</si>
  <si>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</si>
  <si>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</si>
  <si>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</si>
  <si>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</si>
  <si>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</si>
  <si>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</si>
  <si>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</si>
  <si>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</si>
  <si>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</si>
  <si>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</si>
  <si>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</si>
  <si>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</si>
  <si>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</si>
  <si>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</si>
  <si>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</si>
  <si>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</si>
  <si>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</si>
  <si>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</si>
  <si>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</si>
  <si>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</si>
  <si>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</si>
  <si>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</si>
  <si>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</si>
  <si>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</si>
  <si>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</si>
  <si>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</si>
  <si>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</si>
  <si>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</si>
  <si>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</si>
  <si>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</si>
  <si>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</si>
  <si>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</si>
  <si>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</si>
  <si>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</si>
  <si>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</si>
  <si>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</si>
  <si>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</si>
  <si>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</si>
  <si>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</si>
  <si>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</si>
  <si>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</si>
  <si>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</si>
  <si>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</si>
  <si>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</si>
  <si>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</si>
  <si>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</si>
  <si>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</si>
  <si>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</si>
  <si>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</si>
  <si>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</si>
  <si>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</si>
  <si>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</si>
  <si>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</si>
  <si>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</si>
  <si>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</si>
  <si>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</si>
  <si>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</si>
  <si>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</si>
  <si>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</si>
  <si>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</si>
  <si>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</si>
  <si>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</si>
  <si>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</si>
  <si>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</si>
  <si>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</si>
  <si>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</si>
  <si>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</si>
  <si>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</si>
  <si>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</si>
  <si>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</si>
  <si>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</si>
  <si>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</si>
  <si>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</si>
  <si>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</si>
  <si>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</si>
  <si>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</si>
  <si>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</si>
  <si>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</si>
  <si>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</si>
  <si>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</si>
  <si>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</si>
  <si>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</si>
  <si>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</si>
  <si>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</si>
  <si>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</si>
  <si>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</si>
  <si>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</si>
  <si>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</si>
  <si>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</si>
  <si>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</si>
  <si>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</si>
  <si>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</si>
  <si>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</si>
  <si>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</si>
  <si>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</si>
  <si>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</si>
  <si>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</si>
  <si>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</si>
  <si>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</si>
  <si>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</si>
  <si>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</si>
  <si>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</si>
  <si>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</si>
  <si>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</si>
  <si>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</si>
  <si>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</si>
  <si>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</si>
  <si>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</si>
  <si>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</si>
  <si>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</si>
  <si>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</si>
  <si>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</si>
  <si>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</si>
  <si>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</si>
  <si>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</si>
  <si>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</si>
  <si>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</si>
  <si>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</si>
  <si>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</si>
  <si>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</si>
  <si>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</si>
  <si>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</si>
  <si>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</si>
  <si>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</si>
  <si>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</si>
  <si>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</si>
  <si>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</si>
  <si>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</si>
  <si>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</si>
  <si>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</si>
  <si>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</si>
  <si>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</si>
  <si>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</si>
  <si>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</si>
  <si>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</si>
  <si>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</si>
  <si>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</si>
  <si>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</si>
  <si>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</si>
  <si>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</si>
  <si>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</si>
  <si>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</si>
  <si>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</si>
  <si>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</si>
  <si>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</si>
  <si>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</si>
  <si>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</si>
  <si>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</si>
  <si>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</si>
  <si>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</si>
  <si>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</si>
  <si>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</si>
  <si>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</si>
  <si>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</si>
  <si>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</si>
  <si>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</si>
  <si>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</si>
  <si>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</si>
  <si>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</si>
  <si>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</si>
  <si>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</si>
  <si>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</si>
  <si>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</si>
  <si>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</si>
  <si>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</si>
  <si>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</si>
  <si>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</si>
  <si>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</si>
  <si>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</si>
  <si>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</si>
  <si>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</si>
  <si>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</si>
  <si>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</si>
  <si>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</si>
  <si>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</si>
  <si>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</si>
  <si>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</si>
  <si>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</si>
  <si>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</si>
  <si>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</si>
  <si>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</si>
  <si>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</si>
  <si>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</si>
  <si>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</si>
  <si>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</si>
  <si>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</si>
  <si>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</si>
  <si>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</si>
  <si>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</si>
  <si>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</si>
  <si>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</si>
  <si>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</si>
  <si>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</si>
  <si>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</si>
  <si>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</si>
  <si>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</si>
  <si>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</si>
  <si>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</si>
  <si>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</si>
  <si>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</si>
  <si>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</si>
  <si>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</si>
  <si>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</si>
  <si>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</si>
  <si>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</si>
  <si>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</si>
  <si>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</si>
  <si>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</si>
  <si>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</si>
  <si>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</si>
  <si>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</si>
  <si>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</si>
  <si>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</si>
  <si>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</si>
  <si>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</si>
  <si>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</si>
  <si>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</si>
  <si>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</si>
  <si>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</si>
  <si>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</si>
  <si>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</si>
  <si>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</si>
  <si>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</si>
  <si>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</si>
  <si>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</si>
  <si>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</si>
  <si>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</si>
  <si>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</si>
  <si>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</si>
  <si>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</si>
  <si>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</si>
  <si>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</si>
  <si>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</si>
  <si>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</si>
  <si>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</si>
  <si>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</si>
  <si>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</si>
  <si>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</si>
  <si>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</si>
  <si>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</si>
  <si>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</si>
  <si>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</si>
  <si>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</si>
  <si>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</si>
  <si>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</si>
  <si>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</si>
  <si>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</si>
  <si>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</si>
  <si>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</si>
  <si>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</si>
  <si>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</si>
  <si>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</si>
  <si>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</si>
  <si>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</si>
  <si>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</si>
  <si>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</si>
  <si>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</si>
  <si>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</si>
  <si>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</si>
  <si>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</si>
  <si>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</si>
  <si>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</si>
  <si>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</si>
  <si>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</si>
  <si>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</si>
  <si>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</si>
  <si>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</si>
  <si>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</si>
  <si>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</si>
  <si>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</si>
  <si>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</si>
  <si>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</si>
  <si>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</si>
  <si>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</si>
  <si>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</si>
  <si>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</si>
  <si>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</si>
  <si>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</si>
  <si>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</si>
  <si>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</si>
  <si>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</si>
  <si>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</si>
  <si>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</si>
  <si>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</si>
  <si>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</si>
  <si>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</si>
  <si>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</si>
  <si>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</si>
  <si>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</si>
  <si>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</si>
  <si>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</si>
  <si>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</si>
  <si>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</si>
  <si>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</si>
  <si>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</si>
  <si>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</si>
  <si>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</si>
  <si>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</si>
  <si>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</si>
  <si>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</si>
  <si>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</si>
  <si>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</si>
  <si>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</si>
  <si>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</si>
  <si>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</si>
  <si>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</si>
  <si>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</si>
  <si>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</si>
  <si>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</si>
  <si>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</si>
  <si>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</si>
  <si>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</si>
  <si>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</si>
  <si>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</si>
  <si>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</si>
  <si>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</si>
  <si>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</si>
  <si>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</si>
  <si>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</si>
  <si>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</si>
  <si>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</si>
  <si>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</si>
  <si>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</si>
  <si>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</si>
  <si>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</si>
  <si>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</si>
  <si>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</si>
  <si>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</si>
  <si>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</si>
  <si>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</si>
  <si>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</si>
  <si>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</si>
  <si>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</si>
  <si>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</si>
  <si>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</si>
  <si>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</si>
  <si>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</si>
  <si>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</si>
  <si>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</si>
  <si>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</si>
  <si>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</si>
  <si>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</si>
  <si>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</si>
  <si>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</si>
  <si>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</si>
  <si>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</si>
  <si>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</si>
  <si>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</si>
  <si>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</si>
  <si>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</si>
  <si>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</si>
  <si>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</si>
  <si>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</si>
  <si>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</si>
  <si>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</si>
  <si>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</si>
  <si>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</si>
  <si>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</si>
  <si>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</si>
  <si>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</si>
  <si>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</si>
  <si>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</si>
  <si>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</si>
  <si>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</si>
  <si>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</si>
  <si>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</si>
  <si>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</si>
  <si>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</si>
  <si>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</si>
  <si>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</si>
  <si>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</si>
  <si>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</si>
  <si>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</si>
  <si>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</si>
  <si>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</si>
  <si>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</si>
  <si>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</si>
  <si>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</si>
  <si>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</si>
  <si>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</si>
  <si>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</si>
  <si>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</si>
  <si>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</si>
  <si>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</si>
  <si>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</si>
  <si>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</si>
  <si>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</si>
  <si>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</si>
  <si>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</si>
  <si>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</si>
  <si>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</si>
  <si>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</si>
  <si>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</si>
  <si>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</si>
  <si>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</si>
  <si>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</si>
  <si>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</si>
  <si>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</si>
  <si>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</si>
  <si>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</si>
  <si>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</si>
  <si>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</si>
  <si>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</si>
  <si>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</si>
  <si>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</si>
  <si>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</si>
  <si>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</si>
  <si>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</si>
  <si>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</si>
  <si>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</si>
  <si>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</si>
  <si>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</si>
  <si>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</si>
  <si>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</si>
  <si>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</si>
  <si>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</si>
  <si>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</si>
  <si>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</si>
  <si>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</si>
  <si>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</si>
  <si>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</si>
  <si>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</si>
  <si>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</si>
  <si>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</si>
  <si>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</si>
  <si>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</si>
  <si>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</si>
  <si>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</si>
  <si>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</si>
  <si>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</si>
  <si>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</si>
  <si>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</si>
  <si>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</si>
  <si>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</si>
  <si>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</si>
  <si>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</si>
  <si>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</si>
  <si>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</si>
  <si>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</si>
  <si>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</si>
  <si>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</si>
  <si>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</si>
  <si>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</si>
  <si>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</si>
  <si>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</si>
  <si>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</si>
  <si>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</si>
  <si>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</si>
  <si>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</si>
  <si>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</si>
  <si>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</si>
  <si>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</si>
  <si>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</si>
  <si>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</si>
  <si>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</si>
  <si>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</si>
  <si>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</si>
  <si>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</si>
  <si>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</si>
  <si>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</si>
  <si>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</si>
  <si>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</si>
  <si>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</si>
  <si>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</si>
  <si>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</si>
  <si>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</si>
  <si>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</si>
  <si>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</si>
  <si>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</si>
  <si>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</si>
  <si>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</si>
  <si>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</si>
  <si>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</si>
  <si>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</si>
  <si>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</si>
  <si>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</si>
  <si>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</si>
  <si>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</si>
  <si>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</si>
  <si>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</si>
  <si>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</si>
  <si>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</si>
  <si>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</si>
  <si>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</si>
  <si>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</si>
  <si>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</si>
  <si>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</si>
  <si>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</si>
  <si>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</si>
  <si>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</si>
  <si>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</si>
  <si>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</si>
  <si>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</si>
  <si>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</si>
  <si>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</si>
  <si>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</si>
  <si>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</si>
  <si>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</si>
  <si>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</si>
  <si>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</si>
  <si>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</si>
  <si>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</si>
  <si>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</si>
  <si>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</si>
  <si>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</si>
  <si>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</si>
  <si>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</si>
  <si>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</si>
  <si>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</si>
  <si>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</si>
  <si>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</si>
  <si>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</si>
  <si>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</si>
  <si>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</si>
  <si>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</si>
  <si>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</si>
  <si>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</si>
  <si>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</si>
  <si>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</si>
  <si>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道路構造物の予防保全の着実な実施に係る経費</t>
    <rPh sb="0" eb="2">
      <t>ドウロ</t>
    </rPh>
    <rPh sb="2" eb="5">
      <t>コウゾウブツ</t>
    </rPh>
    <rPh sb="6" eb="8">
      <t>ヨボウ</t>
    </rPh>
    <rPh sb="8" eb="10">
      <t>ホゼン</t>
    </rPh>
    <rPh sb="11" eb="13">
      <t>チャクジツ</t>
    </rPh>
    <rPh sb="14" eb="16">
      <t>ジッシ</t>
    </rPh>
    <rPh sb="17" eb="18">
      <t>カカ</t>
    </rPh>
    <rPh sb="19" eb="21">
      <t>ケイヒ</t>
    </rPh>
    <phoneticPr fontId="6"/>
  </si>
  <si>
    <t>道路局</t>
    <rPh sb="0" eb="3">
      <t>ドウロキョク</t>
    </rPh>
    <phoneticPr fontId="5"/>
  </si>
  <si>
    <t>国道・技術課　等</t>
    <rPh sb="0" eb="2">
      <t>コクドウ</t>
    </rPh>
    <rPh sb="3" eb="5">
      <t>ギジュツ</t>
    </rPh>
    <rPh sb="5" eb="6">
      <t>カ</t>
    </rPh>
    <rPh sb="7" eb="8">
      <t>トウ</t>
    </rPh>
    <phoneticPr fontId="5"/>
  </si>
  <si>
    <t>○</t>
  </si>
  <si>
    <t>-</t>
  </si>
  <si>
    <t>-</t>
    <phoneticPr fontId="5"/>
  </si>
  <si>
    <t>高度成長期以降に整備したものが、今後、一斉に老朽化することを踏まえ、道路構造物の予防保全を推進していくことが重要となる。国土交通省においては、平成25年11月にインフラ長寿命化計画を策定し、平成26年５月には、インフラ長寿命化行動計画を策定し、老朽化対策に取り組んでいるところ。
『日本再興戦略』改訂2015（H27.6.30閣議決定）において、各府省は、インフラ老朽化対策のための計画策定や対策推進に活用可能な各種施策について、その周知及び充実を行うとされている。
ついては、老朽化対策の推進として、点検講習会、道路分野以外の道路のメンテナンスに活用可能なデータの調査等を実施する。</t>
    <rPh sb="285" eb="286">
      <t>トウ</t>
    </rPh>
    <phoneticPr fontId="6"/>
  </si>
  <si>
    <t>道路構造物の予防保全の着実な実施に向け
・点検・診断・措置等の適切な実施のための道路管理者への技術力向上支援
・道路のメンテナンスに活用できるデータの調査等を実施。</t>
    <rPh sb="0" eb="2">
      <t>ドウロ</t>
    </rPh>
    <rPh sb="2" eb="5">
      <t>コウゾウブツ</t>
    </rPh>
    <rPh sb="6" eb="8">
      <t>ヨボウ</t>
    </rPh>
    <rPh sb="8" eb="10">
      <t>ホゼン</t>
    </rPh>
    <rPh sb="11" eb="13">
      <t>チャクジツ</t>
    </rPh>
    <rPh sb="14" eb="16">
      <t>ジッシ</t>
    </rPh>
    <rPh sb="17" eb="18">
      <t>ム</t>
    </rPh>
    <rPh sb="56" eb="58">
      <t>ドウロ</t>
    </rPh>
    <rPh sb="66" eb="68">
      <t>カツヨウ</t>
    </rPh>
    <rPh sb="75" eb="77">
      <t>チョウサ</t>
    </rPh>
    <rPh sb="77" eb="78">
      <t>トウ</t>
    </rPh>
    <rPh sb="79" eb="81">
      <t>ジッシ</t>
    </rPh>
    <phoneticPr fontId="6"/>
  </si>
  <si>
    <t>-</t>
    <phoneticPr fontId="5"/>
  </si>
  <si>
    <t>地方公共団体の道路橋の点検実施率100％を目指す</t>
    <rPh sb="0" eb="2">
      <t>チホウ</t>
    </rPh>
    <rPh sb="2" eb="6">
      <t>コウキョウダンタイメザ</t>
    </rPh>
    <phoneticPr fontId="6"/>
  </si>
  <si>
    <t>道路メンテナンス年報（平成30年8月）</t>
    <rPh sb="0" eb="2">
      <t>ドウロ</t>
    </rPh>
    <rPh sb="8" eb="10">
      <t>ネンポウ</t>
    </rPh>
    <rPh sb="11" eb="13">
      <t>ヘイセイ</t>
    </rPh>
    <rPh sb="15" eb="16">
      <t>ネン</t>
    </rPh>
    <rPh sb="17" eb="18">
      <t>ガツ</t>
    </rPh>
    <phoneticPr fontId="6"/>
  </si>
  <si>
    <t>地方公共団体のトンネルの点検実施率100%を目指す</t>
    <rPh sb="0" eb="2">
      <t>チホウ</t>
    </rPh>
    <rPh sb="2" eb="4">
      <t>コウキョウ</t>
    </rPh>
    <rPh sb="4" eb="6">
      <t>ダンタイ</t>
    </rPh>
    <rPh sb="12" eb="14">
      <t>テンケン</t>
    </rPh>
    <rPh sb="14" eb="17">
      <t>ジッシリツ</t>
    </rPh>
    <rPh sb="22" eb="24">
      <t>メザ</t>
    </rPh>
    <phoneticPr fontId="6"/>
  </si>
  <si>
    <t>人</t>
    <rPh sb="0" eb="1">
      <t>ニン</t>
    </rPh>
    <phoneticPr fontId="5"/>
  </si>
  <si>
    <t>５　安全で安心できる交通の確保、治安・生活安全の確保</t>
  </si>
  <si>
    <t>１５　道路交通の安全性を確保・向上する</t>
  </si>
  <si>
    <t>道路構造物の予防保全の着実な実施に向け
・点検・診断・措置等の適切な実施のための道路管理者への技術力向上支援
・道路のメンテナンスに活用できるデータの調査等を実施。</t>
  </si>
  <si>
    <t>老朽化対策の推進に寄与。</t>
    <rPh sb="0" eb="3">
      <t>ロウキュウカ</t>
    </rPh>
    <rPh sb="3" eb="5">
      <t>タイサク</t>
    </rPh>
    <rPh sb="6" eb="8">
      <t>スイシン</t>
    </rPh>
    <rPh sb="9" eb="11">
      <t>キヨ</t>
    </rPh>
    <phoneticPr fontId="5"/>
  </si>
  <si>
    <t>地方公共団体に対して、老朽化対策の推進に資する支援等を行うものであり、国で実施することが必要。</t>
    <rPh sb="0" eb="2">
      <t>チホウ</t>
    </rPh>
    <rPh sb="2" eb="4">
      <t>コウキョウ</t>
    </rPh>
    <rPh sb="4" eb="6">
      <t>ダンタイ</t>
    </rPh>
    <rPh sb="7" eb="8">
      <t>タイ</t>
    </rPh>
    <rPh sb="11" eb="14">
      <t>ロウキュウカ</t>
    </rPh>
    <rPh sb="14" eb="16">
      <t>タイサク</t>
    </rPh>
    <rPh sb="17" eb="19">
      <t>スイシン</t>
    </rPh>
    <rPh sb="20" eb="21">
      <t>シ</t>
    </rPh>
    <rPh sb="23" eb="25">
      <t>シエン</t>
    </rPh>
    <rPh sb="25" eb="26">
      <t>トウ</t>
    </rPh>
    <rPh sb="27" eb="28">
      <t>オコナ</t>
    </rPh>
    <rPh sb="35" eb="36">
      <t>クニ</t>
    </rPh>
    <rPh sb="37" eb="39">
      <t>ジッシ</t>
    </rPh>
    <rPh sb="44" eb="46">
      <t>ヒツヨウ</t>
    </rPh>
    <phoneticPr fontId="5"/>
  </si>
  <si>
    <t>老朽化対策の推進に寄与する事業であり、必要かつ優先度が高い。</t>
    <rPh sb="0" eb="3">
      <t>ロウキュウカ</t>
    </rPh>
    <rPh sb="3" eb="5">
      <t>タイサク</t>
    </rPh>
    <rPh sb="6" eb="8">
      <t>スイシン</t>
    </rPh>
    <rPh sb="9" eb="11">
      <t>キヨ</t>
    </rPh>
    <rPh sb="13" eb="15">
      <t>ジギョウ</t>
    </rPh>
    <rPh sb="19" eb="21">
      <t>ヒツヨウ</t>
    </rPh>
    <rPh sb="23" eb="26">
      <t>ユウセンド</t>
    </rPh>
    <rPh sb="27" eb="28">
      <t>タカ</t>
    </rPh>
    <phoneticPr fontId="5"/>
  </si>
  <si>
    <t>入札・契約手続きの透明性・競争性の確保に努めており、支出先は企画競争等により選定。</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キカク</t>
    </rPh>
    <rPh sb="32" eb="34">
      <t>キョウソウ</t>
    </rPh>
    <rPh sb="34" eb="35">
      <t>トウ</t>
    </rPh>
    <rPh sb="38" eb="40">
      <t>センテイ</t>
    </rPh>
    <phoneticPr fontId="26"/>
  </si>
  <si>
    <t>適切にコスト水準の妥当性を確認している。</t>
    <rPh sb="0" eb="2">
      <t>テキセツ</t>
    </rPh>
    <phoneticPr fontId="5"/>
  </si>
  <si>
    <t>実施内容に応じて地方整備局等へ適切に配分している。</t>
  </si>
  <si>
    <t>事業目的に即した仕様に基づき適正に執行している。</t>
  </si>
  <si>
    <t>講習会等の実施にあたっては、実績を踏まえ講習内容の見直しを図るなど、効率化に努めている。</t>
    <rPh sb="0" eb="4">
      <t>コウシュウカイナド</t>
    </rPh>
    <rPh sb="5" eb="7">
      <t>ジッシ</t>
    </rPh>
    <rPh sb="14" eb="16">
      <t>ジッセキ</t>
    </rPh>
    <rPh sb="17" eb="18">
      <t>フ</t>
    </rPh>
    <rPh sb="20" eb="22">
      <t>コウシュウ</t>
    </rPh>
    <rPh sb="22" eb="24">
      <t>ナイヨウ</t>
    </rPh>
    <rPh sb="25" eb="27">
      <t>ミナオ</t>
    </rPh>
    <rPh sb="29" eb="30">
      <t>ハカ</t>
    </rPh>
    <rPh sb="34" eb="37">
      <t>コウリツカ</t>
    </rPh>
    <rPh sb="38" eb="39">
      <t>ツト</t>
    </rPh>
    <phoneticPr fontId="5"/>
  </si>
  <si>
    <t>目標に見合った成果となっている。</t>
    <rPh sb="0" eb="2">
      <t>モクヒョウ</t>
    </rPh>
    <rPh sb="3" eb="5">
      <t>ミア</t>
    </rPh>
    <rPh sb="7" eb="9">
      <t>セイカ</t>
    </rPh>
    <phoneticPr fontId="5"/>
  </si>
  <si>
    <t>点検・補修に関する技術支援として講習会の開催が求められており、効果的に実施している。</t>
    <rPh sb="0" eb="2">
      <t>テンケン</t>
    </rPh>
    <rPh sb="3" eb="5">
      <t>ホシュウ</t>
    </rPh>
    <rPh sb="6" eb="7">
      <t>カン</t>
    </rPh>
    <rPh sb="9" eb="11">
      <t>ギジュツ</t>
    </rPh>
    <rPh sb="11" eb="13">
      <t>シエン</t>
    </rPh>
    <rPh sb="16" eb="19">
      <t>コウシュウカイ</t>
    </rPh>
    <rPh sb="20" eb="22">
      <t>カイサイ</t>
    </rPh>
    <rPh sb="23" eb="24">
      <t>モト</t>
    </rPh>
    <rPh sb="31" eb="34">
      <t>コウカテキ</t>
    </rPh>
    <rPh sb="35" eb="37">
      <t>ジッシ</t>
    </rPh>
    <phoneticPr fontId="5"/>
  </si>
  <si>
    <t>見込みに見合った実績となっている。</t>
    <rPh sb="0" eb="2">
      <t>ミコ</t>
    </rPh>
    <rPh sb="4" eb="6">
      <t>ミア</t>
    </rPh>
    <rPh sb="8" eb="10">
      <t>ジッセキ</t>
    </rPh>
    <phoneticPr fontId="5"/>
  </si>
  <si>
    <t>成果物は施策の推進のために十分活用されている。</t>
    <rPh sb="0" eb="3">
      <t>セイカブツ</t>
    </rPh>
    <rPh sb="4" eb="6">
      <t>シサク</t>
    </rPh>
    <rPh sb="7" eb="9">
      <t>スイシン</t>
    </rPh>
    <rPh sb="13" eb="15">
      <t>ジュウブン</t>
    </rPh>
    <rPh sb="15" eb="17">
      <t>カツヨウ</t>
    </rPh>
    <phoneticPr fontId="5"/>
  </si>
  <si>
    <t>‐</t>
  </si>
  <si>
    <t>地方公共団体への点検講習会の開催などにより、適切に予防保全の取組みを推進している。</t>
    <rPh sb="0" eb="2">
      <t>チホウ</t>
    </rPh>
    <rPh sb="2" eb="4">
      <t>コウキョウ</t>
    </rPh>
    <rPh sb="4" eb="6">
      <t>ダンタイ</t>
    </rPh>
    <rPh sb="8" eb="10">
      <t>テンケン</t>
    </rPh>
    <rPh sb="10" eb="13">
      <t>コウシュウカイ</t>
    </rPh>
    <rPh sb="14" eb="16">
      <t>カイサイ</t>
    </rPh>
    <rPh sb="22" eb="24">
      <t>テキセツ</t>
    </rPh>
    <rPh sb="25" eb="27">
      <t>ヨボウ</t>
    </rPh>
    <rPh sb="27" eb="29">
      <t>ホゼン</t>
    </rPh>
    <rPh sb="30" eb="32">
      <t>トリク</t>
    </rPh>
    <rPh sb="34" eb="36">
      <t>スイシン</t>
    </rPh>
    <phoneticPr fontId="6"/>
  </si>
  <si>
    <t>新26-32</t>
    <rPh sb="0" eb="1">
      <t>シン</t>
    </rPh>
    <phoneticPr fontId="5"/>
  </si>
  <si>
    <t>新26-026</t>
    <rPh sb="0" eb="1">
      <t>シン</t>
    </rPh>
    <phoneticPr fontId="5"/>
  </si>
  <si>
    <t>183</t>
  </si>
  <si>
    <t>195</t>
    <phoneticPr fontId="5"/>
  </si>
  <si>
    <t>184</t>
    <phoneticPr fontId="5"/>
  </si>
  <si>
    <t>有</t>
  </si>
  <si>
    <t>無</t>
  </si>
  <si>
    <t>-</t>
    <phoneticPr fontId="5"/>
  </si>
  <si>
    <t>国、地方公共団体職員を対象とした橋梁、トンネル等の点検に関する研修の累積受講人数
（平成30年度の活動実績については集計中）</t>
    <rPh sb="0" eb="1">
      <t>クニ</t>
    </rPh>
    <rPh sb="11" eb="13">
      <t>タイショウ</t>
    </rPh>
    <rPh sb="16" eb="18">
      <t>キョウリョウ</t>
    </rPh>
    <rPh sb="23" eb="24">
      <t>トウ</t>
    </rPh>
    <rPh sb="25" eb="27">
      <t>テンケン</t>
    </rPh>
    <rPh sb="28" eb="29">
      <t>カン</t>
    </rPh>
    <rPh sb="31" eb="33">
      <t>ケンシュウ</t>
    </rPh>
    <rPh sb="34" eb="36">
      <t>ルイセキ</t>
    </rPh>
    <rPh sb="36" eb="38">
      <t>ジュコウ</t>
    </rPh>
    <rPh sb="38" eb="40">
      <t>ニンズウ</t>
    </rPh>
    <rPh sb="42" eb="44">
      <t>ヘイセイ</t>
    </rPh>
    <rPh sb="46" eb="48">
      <t>ネンド</t>
    </rPh>
    <rPh sb="49" eb="51">
      <t>カツドウ</t>
    </rPh>
    <rPh sb="51" eb="53">
      <t>ジッセキ</t>
    </rPh>
    <rPh sb="58" eb="61">
      <t>シュウケイチュウ</t>
    </rPh>
    <phoneticPr fontId="6"/>
  </si>
  <si>
    <t>関東地方整備局</t>
  </si>
  <si>
    <t>北陸地方整備局</t>
  </si>
  <si>
    <t>中国地方整備局</t>
  </si>
  <si>
    <t>東北地方整備局</t>
  </si>
  <si>
    <t>近畿地方整備局</t>
  </si>
  <si>
    <t>北海道開発局</t>
  </si>
  <si>
    <t>中部地方整備局</t>
  </si>
  <si>
    <t>九州地方整備局</t>
  </si>
  <si>
    <t>沖縄総合事務局</t>
  </si>
  <si>
    <t>四国地方整備局</t>
  </si>
  <si>
    <t>道路構造物の予防保全に関する資料作成、講習会実施</t>
    <rPh sb="0" eb="2">
      <t>ドウロ</t>
    </rPh>
    <rPh sb="2" eb="5">
      <t>コウゾウブツ</t>
    </rPh>
    <rPh sb="6" eb="8">
      <t>ヨボウ</t>
    </rPh>
    <rPh sb="8" eb="10">
      <t>ホゼン</t>
    </rPh>
    <rPh sb="11" eb="12">
      <t>カン</t>
    </rPh>
    <rPh sb="14" eb="16">
      <t>シリョウ</t>
    </rPh>
    <rPh sb="16" eb="18">
      <t>サクセイ</t>
    </rPh>
    <rPh sb="19" eb="22">
      <t>コウシュウカイ</t>
    </rPh>
    <rPh sb="22" eb="24">
      <t>ジッシ</t>
    </rPh>
    <phoneticPr fontId="5"/>
  </si>
  <si>
    <t>-</t>
    <phoneticPr fontId="5"/>
  </si>
  <si>
    <t>平成３０年度大宮国道管内維持管理効率化検討業務日本工営・オリエンタルコンサルタンツ設計共同体</t>
  </si>
  <si>
    <t>大日本コンサルタント（株）関東支社</t>
  </si>
  <si>
    <t>パシフィックコンサルタンツ（株）首都圏本社</t>
  </si>
  <si>
    <t>ＪＦＥエンジニアリング（株）橋梁事業部営業部</t>
  </si>
  <si>
    <t>（株）福山コンサルタント東京支社</t>
  </si>
  <si>
    <t>（株）エイト日本技術開発　東京支社</t>
  </si>
  <si>
    <t>（株）建設技術研究所　東京本社</t>
  </si>
  <si>
    <t>首都高技術（株）</t>
  </si>
  <si>
    <t>道路構造物の予防保全に関する資料作成</t>
  </si>
  <si>
    <t>道路構造物の予防保全に関する資料作成</t>
    <rPh sb="0" eb="2">
      <t>ドウロ</t>
    </rPh>
    <rPh sb="2" eb="5">
      <t>コウゾウブツ</t>
    </rPh>
    <rPh sb="6" eb="8">
      <t>ヨボウ</t>
    </rPh>
    <rPh sb="8" eb="10">
      <t>ホゼン</t>
    </rPh>
    <rPh sb="11" eb="12">
      <t>カン</t>
    </rPh>
    <rPh sb="14" eb="16">
      <t>シリョウ</t>
    </rPh>
    <rPh sb="16" eb="18">
      <t>サクセイ</t>
    </rPh>
    <phoneticPr fontId="5"/>
  </si>
  <si>
    <t>道路構造物の予防保全に関する講習会実施</t>
    <rPh sb="0" eb="2">
      <t>ドウロ</t>
    </rPh>
    <rPh sb="2" eb="5">
      <t>コウゾウブツ</t>
    </rPh>
    <rPh sb="6" eb="8">
      <t>ヨボウ</t>
    </rPh>
    <rPh sb="8" eb="10">
      <t>ホゼン</t>
    </rPh>
    <rPh sb="11" eb="12">
      <t>カン</t>
    </rPh>
    <rPh sb="14" eb="17">
      <t>コウシュウカイ</t>
    </rPh>
    <rPh sb="17" eb="19">
      <t>ジッシ</t>
    </rPh>
    <phoneticPr fontId="5"/>
  </si>
  <si>
    <t>（一社）関東地域づくり協会</t>
  </si>
  <si>
    <t>（一財）橋梁調査会</t>
  </si>
  <si>
    <t>Ｈ３０新技術活用に関する技術検討業務先端建設技術センター・東京建設コンサルタント設計共同体</t>
  </si>
  <si>
    <t>平成３０年度　個別施設計画の策定に関する分析検討業務　パシフィックコンサルタンツ・国際航業共同提案体</t>
  </si>
  <si>
    <t>パシフィックコンサルタンツ（株）</t>
  </si>
  <si>
    <t>委託費</t>
    <rPh sb="0" eb="3">
      <t>イタクヒ</t>
    </rPh>
    <phoneticPr fontId="5"/>
  </si>
  <si>
    <t>D.本省</t>
    <rPh sb="2" eb="4">
      <t>ホンショウ</t>
    </rPh>
    <phoneticPr fontId="5"/>
  </si>
  <si>
    <t>終了予定</t>
  </si>
  <si>
    <t>今後、老朽化対策に当たっては、本事業の成果も活かして取り組まれたい。</t>
    <rPh sb="0" eb="2">
      <t>コンゴ</t>
    </rPh>
    <rPh sb="3" eb="6">
      <t>ロウキュウカ</t>
    </rPh>
    <rPh sb="6" eb="8">
      <t>タイサク</t>
    </rPh>
    <rPh sb="9" eb="10">
      <t>ア</t>
    </rPh>
    <rPh sb="15" eb="16">
      <t>ホン</t>
    </rPh>
    <rPh sb="16" eb="18">
      <t>ジギョウ</t>
    </rPh>
    <rPh sb="19" eb="21">
      <t>セイカ</t>
    </rPh>
    <rPh sb="22" eb="23">
      <t>イ</t>
    </rPh>
    <rPh sb="26" eb="27">
      <t>ト</t>
    </rPh>
    <rPh sb="28" eb="29">
      <t>ク</t>
    </rPh>
    <phoneticPr fontId="5"/>
  </si>
  <si>
    <t>道路橋の点検実施率※
（※管理橋梁数を点検実施済み橋梁数で除したもの）</t>
    <rPh sb="0" eb="2">
      <t>ドウロ</t>
    </rPh>
    <rPh sb="2" eb="3">
      <t>ハシ</t>
    </rPh>
    <rPh sb="4" eb="6">
      <t>テンケン</t>
    </rPh>
    <rPh sb="6" eb="9">
      <t>ジッシリツ</t>
    </rPh>
    <rPh sb="13" eb="15">
      <t>カンリ</t>
    </rPh>
    <rPh sb="15" eb="17">
      <t>キョウリョウ</t>
    </rPh>
    <rPh sb="17" eb="18">
      <t>スウ</t>
    </rPh>
    <rPh sb="19" eb="21">
      <t>テンケン</t>
    </rPh>
    <rPh sb="21" eb="23">
      <t>ジッシ</t>
    </rPh>
    <rPh sb="23" eb="24">
      <t>ズ</t>
    </rPh>
    <rPh sb="25" eb="27">
      <t>キョウリョウ</t>
    </rPh>
    <rPh sb="27" eb="28">
      <t>スウ</t>
    </rPh>
    <rPh sb="29" eb="30">
      <t>ジョ</t>
    </rPh>
    <phoneticPr fontId="6"/>
  </si>
  <si>
    <t>トンネルの点検実施率※
（※管理トンネル数を点検実施済トンネル数で除したもの）</t>
    <rPh sb="5" eb="7">
      <t>テンケン</t>
    </rPh>
    <rPh sb="7" eb="10">
      <t>ジッシリツ</t>
    </rPh>
    <rPh sb="14" eb="16">
      <t>カンリ</t>
    </rPh>
    <rPh sb="20" eb="21">
      <t>スウ</t>
    </rPh>
    <rPh sb="31" eb="32">
      <t>スウ</t>
    </rPh>
    <rPh sb="33" eb="34">
      <t>ジョ</t>
    </rPh>
    <phoneticPr fontId="6"/>
  </si>
  <si>
    <t>予定通り終了。
本事業の成果を活かし、今後の老朽化対策に取り組む。</t>
    <rPh sb="0" eb="2">
      <t>ヨテイ</t>
    </rPh>
    <rPh sb="2" eb="3">
      <t>ドオ</t>
    </rPh>
    <rPh sb="4" eb="6">
      <t>シュウリョウ</t>
    </rPh>
    <rPh sb="8" eb="9">
      <t>ホン</t>
    </rPh>
    <rPh sb="9" eb="11">
      <t>ジギョウ</t>
    </rPh>
    <rPh sb="12" eb="14">
      <t>セイカ</t>
    </rPh>
    <rPh sb="15" eb="16">
      <t>イ</t>
    </rPh>
    <rPh sb="19" eb="21">
      <t>コンゴ</t>
    </rPh>
    <rPh sb="22" eb="25">
      <t>ロウキュウカ</t>
    </rPh>
    <rPh sb="25" eb="27">
      <t>タイサク</t>
    </rPh>
    <rPh sb="28" eb="29">
      <t>ト</t>
    </rPh>
    <rPh sb="30" eb="31">
      <t>ク</t>
    </rPh>
    <phoneticPr fontId="5"/>
  </si>
  <si>
    <t>64　緊急輸送道路上の橋梁の耐震化率</t>
    <rPh sb="3" eb="5">
      <t>キンキュウ</t>
    </rPh>
    <rPh sb="5" eb="7">
      <t>ユソウ</t>
    </rPh>
    <rPh sb="7" eb="9">
      <t>ドウロ</t>
    </rPh>
    <rPh sb="9" eb="10">
      <t>ジョウ</t>
    </rPh>
    <rPh sb="11" eb="13">
      <t>キョウリョウ</t>
    </rPh>
    <rPh sb="14" eb="17">
      <t>タイシンカ</t>
    </rPh>
    <rPh sb="17" eb="18">
      <t>リツ</t>
    </rPh>
    <phoneticPr fontId="5"/>
  </si>
  <si>
    <t>課長　奥村　康博　等</t>
    <rPh sb="0" eb="2">
      <t>カチョウ</t>
    </rPh>
    <rPh sb="3" eb="5">
      <t>オクムラ</t>
    </rPh>
    <rPh sb="6" eb="8">
      <t>ヤスヒロ</t>
    </rPh>
    <rPh sb="9" eb="1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</si>
</sst>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6" fontId="11" fillId="0" borderId="70" xfId="0" applyNumberFormat="1"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9</xdr:col>
      <xdr:colOff>64358</xdr:colOff>
      <xdr:row>741</xdr:row>
      <xdr:rowOff>123092</xdr:rowOff>
    </xdr:from>
    <xdr:to>
      <xdr:col>47</xdr:col>
      <xdr:colOff>136182</xdr:colOff>
      <xdr:row>758</xdr:row>
      <xdr:rowOff>659543</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7872" y="38622112"/>
          <a:ext cx="7897769" cy="70881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831</xdr:row>
      <xdr:rowOff>77229</xdr:rowOff>
    </xdr:from>
    <xdr:ext cx="4800610" cy="275717"/>
    <xdr:sp macro="" textlink="">
      <xdr:nvSpPr>
        <xdr:cNvPr id="4" name="テキスト ボックス 3"/>
        <xdr:cNvSpPr txBox="1"/>
      </xdr:nvSpPr>
      <xdr:spPr>
        <a:xfrm>
          <a:off x="0" y="64023445"/>
          <a:ext cx="480061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Ｂ、Ｃについては、一番支出の多かった整備局に係わるものを代表的に記載</a:t>
          </a:r>
        </a:p>
      </xdr:txBody>
    </xdr:sp>
    <xdr:clientData/>
  </xdr:oneCellAnchor>
  <xdr:oneCellAnchor>
    <xdr:from>
      <xdr:col>0</xdr:col>
      <xdr:colOff>12872</xdr:colOff>
      <xdr:row>899</xdr:row>
      <xdr:rowOff>25742</xdr:rowOff>
    </xdr:from>
    <xdr:ext cx="7486921" cy="459100"/>
    <xdr:sp macro="" textlink="">
      <xdr:nvSpPr>
        <xdr:cNvPr id="5" name="テキスト ボックス 4"/>
        <xdr:cNvSpPr txBox="1"/>
      </xdr:nvSpPr>
      <xdr:spPr>
        <a:xfrm>
          <a:off x="12872" y="76624762"/>
          <a:ext cx="748692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Ｂ、Ｃによる契約先上位１０者リストについては、一番支出の多かった整備局に係わるものを代表的に記載</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Ｂ～Ｅについては、に複数契約がある場合はｍ入札者数、落札率、業務概要は、最も契約額が大きいものを代表的に記載</a:t>
          </a:r>
          <a:endParaRPr lang="ja-JP" altLang="ja-JP">
            <a:effectLst/>
          </a:endParaRPr>
        </a:p>
      </xdr:txBody>
    </xdr:sp>
    <xdr:clientData/>
  </xdr:oneCellAnchor>
  <xdr:oneCellAnchor>
    <xdr:from>
      <xdr:col>0</xdr:col>
      <xdr:colOff>0</xdr:colOff>
      <xdr:row>970</xdr:row>
      <xdr:rowOff>0</xdr:rowOff>
    </xdr:from>
    <xdr:ext cx="7486921" cy="459100"/>
    <xdr:sp macro="" textlink="">
      <xdr:nvSpPr>
        <xdr:cNvPr id="7" name="テキスト ボックス 6"/>
        <xdr:cNvSpPr txBox="1"/>
      </xdr:nvSpPr>
      <xdr:spPr>
        <a:xfrm>
          <a:off x="0" y="82790270"/>
          <a:ext cx="748692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Ｂ、Ｃによる契約先上位１０者リストについては、一番支出の多かった整備局に係わるものを代表的に記載</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Ｂ～Ｅについては、に複数契約がある場合はｍ入札者数、落札率、業務概要は、最も契約額が大きいものを代表的に記載</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0" zoomScale="75" zoomScaleNormal="75" zoomScaleSheetLayoutView="75" zoomScalePageLayoutView="85" workbookViewId="0">
      <selection activeCell="P875" sqref="P875:X87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178</v>
      </c>
      <c r="AT2" s="220"/>
      <c r="AU2" s="220"/>
      <c r="AV2" s="52" t="str">
        <f>IF(AW2="", "", "-")</f>
        <v/>
      </c>
      <c r="AW2" s="398"/>
      <c r="AX2" s="398"/>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566</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567</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568</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7" t="s">
        <v>71</v>
      </c>
      <c r="H5" s="558"/>
      <c r="I5" s="558"/>
      <c r="J5" s="558"/>
      <c r="K5" s="558"/>
      <c r="L5" s="558"/>
      <c r="M5" s="559" t="s">
        <v>66</v>
      </c>
      <c r="N5" s="560"/>
      <c r="O5" s="560"/>
      <c r="P5" s="560"/>
      <c r="Q5" s="560"/>
      <c r="R5" s="561"/>
      <c r="S5" s="562" t="s">
        <v>79</v>
      </c>
      <c r="T5" s="558"/>
      <c r="U5" s="558"/>
      <c r="V5" s="558"/>
      <c r="W5" s="558"/>
      <c r="X5" s="563"/>
      <c r="Y5" s="715" t="s">
        <v>3</v>
      </c>
      <c r="Z5" s="716"/>
      <c r="AA5" s="716"/>
      <c r="AB5" s="716"/>
      <c r="AC5" s="716"/>
      <c r="AD5" s="717"/>
      <c r="AE5" s="718" t="s">
        <v>569</v>
      </c>
      <c r="AF5" s="718"/>
      <c r="AG5" s="718"/>
      <c r="AH5" s="718"/>
      <c r="AI5" s="718"/>
      <c r="AJ5" s="718"/>
      <c r="AK5" s="718"/>
      <c r="AL5" s="718"/>
      <c r="AM5" s="718"/>
      <c r="AN5" s="718"/>
      <c r="AO5" s="718"/>
      <c r="AP5" s="719"/>
      <c r="AQ5" s="720" t="s">
        <v>642</v>
      </c>
      <c r="AR5" s="721"/>
      <c r="AS5" s="721"/>
      <c r="AT5" s="721"/>
      <c r="AU5" s="721"/>
      <c r="AV5" s="721"/>
      <c r="AW5" s="721"/>
      <c r="AX5" s="722"/>
    </row>
    <row r="6" spans="1:50" ht="39" customHeight="1" x14ac:dyDescent="0.15">
      <c r="A6" s="725" t="s">
        <v>4</v>
      </c>
      <c r="B6" s="726"/>
      <c r="C6" s="726"/>
      <c r="D6" s="726"/>
      <c r="E6" s="726"/>
      <c r="F6" s="726"/>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572</v>
      </c>
      <c r="H7" s="832"/>
      <c r="I7" s="832"/>
      <c r="J7" s="832"/>
      <c r="K7" s="832"/>
      <c r="L7" s="832"/>
      <c r="M7" s="832"/>
      <c r="N7" s="832"/>
      <c r="O7" s="832"/>
      <c r="P7" s="832"/>
      <c r="Q7" s="832"/>
      <c r="R7" s="832"/>
      <c r="S7" s="832"/>
      <c r="T7" s="832"/>
      <c r="U7" s="832"/>
      <c r="V7" s="832"/>
      <c r="W7" s="832"/>
      <c r="X7" s="833"/>
      <c r="Y7" s="396" t="s">
        <v>512</v>
      </c>
      <c r="Z7" s="296"/>
      <c r="AA7" s="296"/>
      <c r="AB7" s="296"/>
      <c r="AC7" s="296"/>
      <c r="AD7" s="397"/>
      <c r="AE7" s="384" t="s">
        <v>572</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8" t="s">
        <v>378</v>
      </c>
      <c r="B8" s="829"/>
      <c r="C8" s="829"/>
      <c r="D8" s="829"/>
      <c r="E8" s="829"/>
      <c r="F8" s="830"/>
      <c r="G8" s="223" t="str">
        <f>入力規則等!A28</f>
        <v>-</v>
      </c>
      <c r="H8" s="224"/>
      <c r="I8" s="224"/>
      <c r="J8" s="224"/>
      <c r="K8" s="224"/>
      <c r="L8" s="224"/>
      <c r="M8" s="224"/>
      <c r="N8" s="224"/>
      <c r="O8" s="224"/>
      <c r="P8" s="224"/>
      <c r="Q8" s="224"/>
      <c r="R8" s="224"/>
      <c r="S8" s="224"/>
      <c r="T8" s="224"/>
      <c r="U8" s="224"/>
      <c r="V8" s="224"/>
      <c r="W8" s="224"/>
      <c r="X8" s="225"/>
      <c r="Y8" s="568" t="s">
        <v>379</v>
      </c>
      <c r="Z8" s="569"/>
      <c r="AA8" s="569"/>
      <c r="AB8" s="569"/>
      <c r="AC8" s="569"/>
      <c r="AD8" s="570"/>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75.75" customHeight="1" x14ac:dyDescent="0.15">
      <c r="A9" s="145" t="s">
        <v>23</v>
      </c>
      <c r="B9" s="146"/>
      <c r="C9" s="146"/>
      <c r="D9" s="146"/>
      <c r="E9" s="146"/>
      <c r="F9" s="146"/>
      <c r="G9" s="571" t="s">
        <v>573</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51.75" customHeight="1" x14ac:dyDescent="0.15">
      <c r="A10" s="740" t="s">
        <v>30</v>
      </c>
      <c r="B10" s="741"/>
      <c r="C10" s="741"/>
      <c r="D10" s="741"/>
      <c r="E10" s="741"/>
      <c r="F10" s="741"/>
      <c r="G10" s="673" t="s">
        <v>574</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50"/>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3"/>
    </row>
    <row r="13" spans="1:50" ht="21" customHeight="1" x14ac:dyDescent="0.15">
      <c r="A13" s="142"/>
      <c r="B13" s="143"/>
      <c r="C13" s="143"/>
      <c r="D13" s="143"/>
      <c r="E13" s="143"/>
      <c r="F13" s="144"/>
      <c r="G13" s="744" t="s">
        <v>6</v>
      </c>
      <c r="H13" s="745"/>
      <c r="I13" s="635" t="s">
        <v>7</v>
      </c>
      <c r="J13" s="636"/>
      <c r="K13" s="636"/>
      <c r="L13" s="636"/>
      <c r="M13" s="636"/>
      <c r="N13" s="636"/>
      <c r="O13" s="637"/>
      <c r="P13" s="108">
        <v>169</v>
      </c>
      <c r="Q13" s="109"/>
      <c r="R13" s="109"/>
      <c r="S13" s="109"/>
      <c r="T13" s="109"/>
      <c r="U13" s="109"/>
      <c r="V13" s="110"/>
      <c r="W13" s="108">
        <v>175</v>
      </c>
      <c r="X13" s="109"/>
      <c r="Y13" s="109"/>
      <c r="Z13" s="109"/>
      <c r="AA13" s="109"/>
      <c r="AB13" s="109"/>
      <c r="AC13" s="110"/>
      <c r="AD13" s="108">
        <v>174</v>
      </c>
      <c r="AE13" s="109"/>
      <c r="AF13" s="109"/>
      <c r="AG13" s="109"/>
      <c r="AH13" s="109"/>
      <c r="AI13" s="109"/>
      <c r="AJ13" s="110"/>
      <c r="AK13" s="108" t="s">
        <v>572</v>
      </c>
      <c r="AL13" s="109"/>
      <c r="AM13" s="109"/>
      <c r="AN13" s="109"/>
      <c r="AO13" s="109"/>
      <c r="AP13" s="109"/>
      <c r="AQ13" s="110"/>
      <c r="AR13" s="105" t="s">
        <v>572</v>
      </c>
      <c r="AS13" s="106"/>
      <c r="AT13" s="106"/>
      <c r="AU13" s="106"/>
      <c r="AV13" s="106"/>
      <c r="AW13" s="106"/>
      <c r="AX13" s="395"/>
    </row>
    <row r="14" spans="1:50" ht="21" customHeight="1" x14ac:dyDescent="0.15">
      <c r="A14" s="142"/>
      <c r="B14" s="143"/>
      <c r="C14" s="143"/>
      <c r="D14" s="143"/>
      <c r="E14" s="143"/>
      <c r="F14" s="144"/>
      <c r="G14" s="746"/>
      <c r="H14" s="747"/>
      <c r="I14" s="574" t="s">
        <v>8</v>
      </c>
      <c r="J14" s="629"/>
      <c r="K14" s="629"/>
      <c r="L14" s="629"/>
      <c r="M14" s="629"/>
      <c r="N14" s="629"/>
      <c r="O14" s="630"/>
      <c r="P14" s="108" t="s">
        <v>571</v>
      </c>
      <c r="Q14" s="109"/>
      <c r="R14" s="109"/>
      <c r="S14" s="109"/>
      <c r="T14" s="109"/>
      <c r="U14" s="109"/>
      <c r="V14" s="110"/>
      <c r="W14" s="108" t="s">
        <v>571</v>
      </c>
      <c r="X14" s="109"/>
      <c r="Y14" s="109"/>
      <c r="Z14" s="109"/>
      <c r="AA14" s="109"/>
      <c r="AB14" s="109"/>
      <c r="AC14" s="110"/>
      <c r="AD14" s="108" t="s">
        <v>571</v>
      </c>
      <c r="AE14" s="109"/>
      <c r="AF14" s="109"/>
      <c r="AG14" s="109"/>
      <c r="AH14" s="109"/>
      <c r="AI14" s="109"/>
      <c r="AJ14" s="110"/>
      <c r="AK14" s="108" t="s">
        <v>572</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6"/>
      <c r="H15" s="747"/>
      <c r="I15" s="574" t="s">
        <v>51</v>
      </c>
      <c r="J15" s="575"/>
      <c r="K15" s="575"/>
      <c r="L15" s="575"/>
      <c r="M15" s="575"/>
      <c r="N15" s="575"/>
      <c r="O15" s="576"/>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t="s">
        <v>572</v>
      </c>
      <c r="AL15" s="109"/>
      <c r="AM15" s="109"/>
      <c r="AN15" s="109"/>
      <c r="AO15" s="109"/>
      <c r="AP15" s="109"/>
      <c r="AQ15" s="110"/>
      <c r="AR15" s="108" t="s">
        <v>572</v>
      </c>
      <c r="AS15" s="109"/>
      <c r="AT15" s="109"/>
      <c r="AU15" s="109"/>
      <c r="AV15" s="109"/>
      <c r="AW15" s="109"/>
      <c r="AX15" s="628"/>
    </row>
    <row r="16" spans="1:50" ht="21" customHeight="1" x14ac:dyDescent="0.15">
      <c r="A16" s="142"/>
      <c r="B16" s="143"/>
      <c r="C16" s="143"/>
      <c r="D16" s="143"/>
      <c r="E16" s="143"/>
      <c r="F16" s="144"/>
      <c r="G16" s="746"/>
      <c r="H16" s="747"/>
      <c r="I16" s="574" t="s">
        <v>52</v>
      </c>
      <c r="J16" s="575"/>
      <c r="K16" s="575"/>
      <c r="L16" s="575"/>
      <c r="M16" s="575"/>
      <c r="N16" s="575"/>
      <c r="O16" s="576"/>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t="s">
        <v>572</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6"/>
      <c r="H17" s="747"/>
      <c r="I17" s="574" t="s">
        <v>50</v>
      </c>
      <c r="J17" s="629"/>
      <c r="K17" s="629"/>
      <c r="L17" s="629"/>
      <c r="M17" s="629"/>
      <c r="N17" s="629"/>
      <c r="O17" s="630"/>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t="s">
        <v>572</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8"/>
      <c r="H18" s="749"/>
      <c r="I18" s="735" t="s">
        <v>20</v>
      </c>
      <c r="J18" s="736"/>
      <c r="K18" s="736"/>
      <c r="L18" s="736"/>
      <c r="M18" s="736"/>
      <c r="N18" s="736"/>
      <c r="O18" s="737"/>
      <c r="P18" s="114">
        <f>SUM(P13:V17)</f>
        <v>169</v>
      </c>
      <c r="Q18" s="115"/>
      <c r="R18" s="115"/>
      <c r="S18" s="115"/>
      <c r="T18" s="115"/>
      <c r="U18" s="115"/>
      <c r="V18" s="116"/>
      <c r="W18" s="114">
        <f>SUM(W13:AC17)</f>
        <v>175</v>
      </c>
      <c r="X18" s="115"/>
      <c r="Y18" s="115"/>
      <c r="Z18" s="115"/>
      <c r="AA18" s="115"/>
      <c r="AB18" s="115"/>
      <c r="AC18" s="116"/>
      <c r="AD18" s="114">
        <f>SUM(AD13:AJ17)</f>
        <v>174</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164</v>
      </c>
      <c r="Q19" s="109"/>
      <c r="R19" s="109"/>
      <c r="S19" s="109"/>
      <c r="T19" s="109"/>
      <c r="U19" s="109"/>
      <c r="V19" s="110"/>
      <c r="W19" s="108">
        <v>175</v>
      </c>
      <c r="X19" s="109"/>
      <c r="Y19" s="109"/>
      <c r="Z19" s="109"/>
      <c r="AA19" s="109"/>
      <c r="AB19" s="109"/>
      <c r="AC19" s="110"/>
      <c r="AD19" s="108">
        <v>169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0.97041420118343191</v>
      </c>
      <c r="Q20" s="539"/>
      <c r="R20" s="539"/>
      <c r="S20" s="539"/>
      <c r="T20" s="539"/>
      <c r="U20" s="539"/>
      <c r="V20" s="539"/>
      <c r="W20" s="539">
        <f t="shared" ref="W20" si="0">IF(W18=0, "-", SUM(W19)/W18)</f>
        <v>1</v>
      </c>
      <c r="X20" s="539"/>
      <c r="Y20" s="539"/>
      <c r="Z20" s="539"/>
      <c r="AA20" s="539"/>
      <c r="AB20" s="539"/>
      <c r="AC20" s="539"/>
      <c r="AD20" s="539">
        <f t="shared" ref="AD20" si="1">IF(AD18=0, "-", SUM(AD19)/AD18)</f>
        <v>0.97126436781609193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thickBot="1" x14ac:dyDescent="0.2">
      <c r="A21" s="145"/>
      <c r="B21" s="146"/>
      <c r="C21" s="146"/>
      <c r="D21" s="146"/>
      <c r="E21" s="146"/>
      <c r="F21" s="147"/>
      <c r="G21" s="928" t="s">
        <v>475</v>
      </c>
      <c r="H21" s="929"/>
      <c r="I21" s="929"/>
      <c r="J21" s="929"/>
      <c r="K21" s="929"/>
      <c r="L21" s="929"/>
      <c r="M21" s="929"/>
      <c r="N21" s="929"/>
      <c r="O21" s="929"/>
      <c r="P21" s="539">
        <f>IF(P19=0, "-", SUM(P19)/SUM(P13,P14))</f>
        <v>0.97041420118343191</v>
      </c>
      <c r="Q21" s="539"/>
      <c r="R21" s="539"/>
      <c r="S21" s="539"/>
      <c r="T21" s="539"/>
      <c r="U21" s="539"/>
      <c r="V21" s="539"/>
      <c r="W21" s="539">
        <f t="shared" ref="W21" si="2">IF(W19=0, "-", SUM(W19)/SUM(W13,W14))</f>
        <v>1</v>
      </c>
      <c r="X21" s="539"/>
      <c r="Y21" s="539"/>
      <c r="Z21" s="539"/>
      <c r="AA21" s="539"/>
      <c r="AB21" s="539"/>
      <c r="AC21" s="539"/>
      <c r="AD21" s="539">
        <f t="shared" ref="AD21" si="3">IF(AD19=0, "-", SUM(AD19)/SUM(AD13,AD14))</f>
        <v>0.97126436781609193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hidden="1" customHeight="1" x14ac:dyDescent="0.15">
      <c r="A22" s="198" t="s">
        <v>556</v>
      </c>
      <c r="B22" s="199"/>
      <c r="C22" s="199"/>
      <c r="D22" s="199"/>
      <c r="E22" s="199"/>
      <c r="F22" s="200"/>
      <c r="G22" s="183" t="s">
        <v>454</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hidden="1" customHeight="1" x14ac:dyDescent="0.15">
      <c r="A23" s="201"/>
      <c r="B23" s="202"/>
      <c r="C23" s="202"/>
      <c r="D23" s="202"/>
      <c r="E23" s="202"/>
      <c r="F23" s="203"/>
      <c r="G23" s="186" t="s">
        <v>575</v>
      </c>
      <c r="H23" s="187"/>
      <c r="I23" s="187"/>
      <c r="J23" s="187"/>
      <c r="K23" s="187"/>
      <c r="L23" s="187"/>
      <c r="M23" s="187"/>
      <c r="N23" s="187"/>
      <c r="O23" s="188"/>
      <c r="P23" s="105" t="s">
        <v>572</v>
      </c>
      <c r="Q23" s="106"/>
      <c r="R23" s="106"/>
      <c r="S23" s="106"/>
      <c r="T23" s="106"/>
      <c r="U23" s="106"/>
      <c r="V23" s="107"/>
      <c r="W23" s="105" t="s">
        <v>572</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458</v>
      </c>
      <c r="H28" s="193"/>
      <c r="I28" s="193"/>
      <c r="J28" s="193"/>
      <c r="K28" s="193"/>
      <c r="L28" s="193"/>
      <c r="M28" s="193"/>
      <c r="N28" s="193"/>
      <c r="O28" s="194"/>
      <c r="P28" s="114" t="e">
        <f>P29-SUM(P23:P27)</f>
        <v>#VALUE!</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hidden="1" customHeight="1" thickBot="1" x14ac:dyDescent="0.2">
      <c r="A29" s="204"/>
      <c r="B29" s="205"/>
      <c r="C29" s="205"/>
      <c r="D29" s="205"/>
      <c r="E29" s="205"/>
      <c r="F29" s="206"/>
      <c r="G29" s="195" t="s">
        <v>455</v>
      </c>
      <c r="H29" s="196"/>
      <c r="I29" s="196"/>
      <c r="J29" s="196"/>
      <c r="K29" s="196"/>
      <c r="L29" s="196"/>
      <c r="M29" s="196"/>
      <c r="N29" s="196"/>
      <c r="O29" s="197"/>
      <c r="P29" s="108" t="str">
        <f>AK13</f>
        <v>-</v>
      </c>
      <c r="Q29" s="109"/>
      <c r="R29" s="109"/>
      <c r="S29" s="109"/>
      <c r="T29" s="109"/>
      <c r="U29" s="109"/>
      <c r="V29" s="110"/>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470</v>
      </c>
      <c r="B30" s="510"/>
      <c r="C30" s="510"/>
      <c r="D30" s="510"/>
      <c r="E30" s="510"/>
      <c r="F30" s="511"/>
      <c r="G30" s="647" t="s">
        <v>265</v>
      </c>
      <c r="H30" s="391"/>
      <c r="I30" s="391"/>
      <c r="J30" s="391"/>
      <c r="K30" s="391"/>
      <c r="L30" s="391"/>
      <c r="M30" s="391"/>
      <c r="N30" s="391"/>
      <c r="O30" s="578"/>
      <c r="P30" s="577" t="s">
        <v>59</v>
      </c>
      <c r="Q30" s="391"/>
      <c r="R30" s="391"/>
      <c r="S30" s="391"/>
      <c r="T30" s="391"/>
      <c r="U30" s="391"/>
      <c r="V30" s="391"/>
      <c r="W30" s="391"/>
      <c r="X30" s="578"/>
      <c r="Y30" s="465"/>
      <c r="Z30" s="466"/>
      <c r="AA30" s="467"/>
      <c r="AB30" s="387" t="s">
        <v>11</v>
      </c>
      <c r="AC30" s="388"/>
      <c r="AD30" s="389"/>
      <c r="AE30" s="387" t="s">
        <v>532</v>
      </c>
      <c r="AF30" s="388"/>
      <c r="AG30" s="388"/>
      <c r="AH30" s="389"/>
      <c r="AI30" s="387" t="s">
        <v>529</v>
      </c>
      <c r="AJ30" s="388"/>
      <c r="AK30" s="388"/>
      <c r="AL30" s="389"/>
      <c r="AM30" s="390" t="s">
        <v>524</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6"/>
      <c r="H31" s="380"/>
      <c r="I31" s="380"/>
      <c r="J31" s="380"/>
      <c r="K31" s="380"/>
      <c r="L31" s="380"/>
      <c r="M31" s="380"/>
      <c r="N31" s="380"/>
      <c r="O31" s="567"/>
      <c r="P31" s="579"/>
      <c r="Q31" s="380"/>
      <c r="R31" s="380"/>
      <c r="S31" s="380"/>
      <c r="T31" s="380"/>
      <c r="U31" s="380"/>
      <c r="V31" s="380"/>
      <c r="W31" s="380"/>
      <c r="X31" s="567"/>
      <c r="Y31" s="468"/>
      <c r="Z31" s="469"/>
      <c r="AA31" s="470"/>
      <c r="AB31" s="333"/>
      <c r="AC31" s="334"/>
      <c r="AD31" s="335"/>
      <c r="AE31" s="333"/>
      <c r="AF31" s="334"/>
      <c r="AG31" s="334"/>
      <c r="AH31" s="335"/>
      <c r="AI31" s="333"/>
      <c r="AJ31" s="334"/>
      <c r="AK31" s="334"/>
      <c r="AL31" s="335"/>
      <c r="AM31" s="377"/>
      <c r="AN31" s="377"/>
      <c r="AO31" s="377"/>
      <c r="AP31" s="333"/>
      <c r="AQ31" s="217" t="s">
        <v>572</v>
      </c>
      <c r="AR31" s="136"/>
      <c r="AS31" s="137" t="s">
        <v>355</v>
      </c>
      <c r="AT31" s="172"/>
      <c r="AU31" s="271">
        <v>32</v>
      </c>
      <c r="AV31" s="271"/>
      <c r="AW31" s="380" t="s">
        <v>300</v>
      </c>
      <c r="AX31" s="381"/>
    </row>
    <row r="32" spans="1:50" ht="23.25" customHeight="1" x14ac:dyDescent="0.15">
      <c r="A32" s="515"/>
      <c r="B32" s="513"/>
      <c r="C32" s="513"/>
      <c r="D32" s="513"/>
      <c r="E32" s="513"/>
      <c r="F32" s="514"/>
      <c r="G32" s="540" t="s">
        <v>576</v>
      </c>
      <c r="H32" s="541"/>
      <c r="I32" s="541"/>
      <c r="J32" s="541"/>
      <c r="K32" s="541"/>
      <c r="L32" s="541"/>
      <c r="M32" s="541"/>
      <c r="N32" s="541"/>
      <c r="O32" s="542"/>
      <c r="P32" s="161" t="s">
        <v>638</v>
      </c>
      <c r="Q32" s="161"/>
      <c r="R32" s="161"/>
      <c r="S32" s="161"/>
      <c r="T32" s="161"/>
      <c r="U32" s="161"/>
      <c r="V32" s="161"/>
      <c r="W32" s="161"/>
      <c r="X32" s="231"/>
      <c r="Y32" s="339" t="s">
        <v>12</v>
      </c>
      <c r="Z32" s="549"/>
      <c r="AA32" s="550"/>
      <c r="AB32" s="522" t="s">
        <v>301</v>
      </c>
      <c r="AC32" s="522"/>
      <c r="AD32" s="522"/>
      <c r="AE32" s="365">
        <v>54</v>
      </c>
      <c r="AF32" s="366"/>
      <c r="AG32" s="366"/>
      <c r="AH32" s="366"/>
      <c r="AI32" s="365">
        <v>80</v>
      </c>
      <c r="AJ32" s="366"/>
      <c r="AK32" s="366"/>
      <c r="AL32" s="366"/>
      <c r="AM32" s="365">
        <v>99.9</v>
      </c>
      <c r="AN32" s="366"/>
      <c r="AO32" s="366"/>
      <c r="AP32" s="366"/>
      <c r="AQ32" s="111" t="s">
        <v>572</v>
      </c>
      <c r="AR32" s="112"/>
      <c r="AS32" s="112"/>
      <c r="AT32" s="113"/>
      <c r="AU32" s="366" t="s">
        <v>572</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301</v>
      </c>
      <c r="AC33" s="522"/>
      <c r="AD33" s="522"/>
      <c r="AE33" s="365" t="s">
        <v>571</v>
      </c>
      <c r="AF33" s="366"/>
      <c r="AG33" s="366"/>
      <c r="AH33" s="366"/>
      <c r="AI33" s="365" t="s">
        <v>571</v>
      </c>
      <c r="AJ33" s="366"/>
      <c r="AK33" s="366"/>
      <c r="AL33" s="366"/>
      <c r="AM33" s="365" t="s">
        <v>572</v>
      </c>
      <c r="AN33" s="366"/>
      <c r="AO33" s="366"/>
      <c r="AP33" s="366"/>
      <c r="AQ33" s="111" t="s">
        <v>572</v>
      </c>
      <c r="AR33" s="112"/>
      <c r="AS33" s="112"/>
      <c r="AT33" s="113"/>
      <c r="AU33" s="366">
        <v>100</v>
      </c>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v>54</v>
      </c>
      <c r="AF34" s="366"/>
      <c r="AG34" s="366"/>
      <c r="AH34" s="366"/>
      <c r="AI34" s="365">
        <v>80</v>
      </c>
      <c r="AJ34" s="366"/>
      <c r="AK34" s="366"/>
      <c r="AL34" s="366"/>
      <c r="AM34" s="365">
        <v>99.9</v>
      </c>
      <c r="AN34" s="366"/>
      <c r="AO34" s="366"/>
      <c r="AP34" s="366"/>
      <c r="AQ34" s="111" t="s">
        <v>572</v>
      </c>
      <c r="AR34" s="112"/>
      <c r="AS34" s="112"/>
      <c r="AT34" s="113"/>
      <c r="AU34" s="366" t="s">
        <v>572</v>
      </c>
      <c r="AV34" s="366"/>
      <c r="AW34" s="366"/>
      <c r="AX34" s="368"/>
    </row>
    <row r="35" spans="1:50" ht="23.25" customHeight="1" x14ac:dyDescent="0.15">
      <c r="A35" s="899" t="s">
        <v>502</v>
      </c>
      <c r="B35" s="900"/>
      <c r="C35" s="900"/>
      <c r="D35" s="900"/>
      <c r="E35" s="900"/>
      <c r="F35" s="901"/>
      <c r="G35" s="905" t="s">
        <v>577</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641" t="s">
        <v>470</v>
      </c>
      <c r="B37" s="642"/>
      <c r="C37" s="642"/>
      <c r="D37" s="642"/>
      <c r="E37" s="642"/>
      <c r="F37" s="643"/>
      <c r="G37" s="564" t="s">
        <v>265</v>
      </c>
      <c r="H37" s="382"/>
      <c r="I37" s="382"/>
      <c r="J37" s="382"/>
      <c r="K37" s="382"/>
      <c r="L37" s="382"/>
      <c r="M37" s="382"/>
      <c r="N37" s="382"/>
      <c r="O37" s="565"/>
      <c r="P37" s="631" t="s">
        <v>59</v>
      </c>
      <c r="Q37" s="382"/>
      <c r="R37" s="382"/>
      <c r="S37" s="382"/>
      <c r="T37" s="382"/>
      <c r="U37" s="382"/>
      <c r="V37" s="382"/>
      <c r="W37" s="382"/>
      <c r="X37" s="565"/>
      <c r="Y37" s="632"/>
      <c r="Z37" s="633"/>
      <c r="AA37" s="634"/>
      <c r="AB37" s="369" t="s">
        <v>11</v>
      </c>
      <c r="AC37" s="370"/>
      <c r="AD37" s="371"/>
      <c r="AE37" s="369" t="s">
        <v>532</v>
      </c>
      <c r="AF37" s="370"/>
      <c r="AG37" s="370"/>
      <c r="AH37" s="371"/>
      <c r="AI37" s="369" t="s">
        <v>529</v>
      </c>
      <c r="AJ37" s="370"/>
      <c r="AK37" s="370"/>
      <c r="AL37" s="371"/>
      <c r="AM37" s="376" t="s">
        <v>524</v>
      </c>
      <c r="AN37" s="376"/>
      <c r="AO37" s="376"/>
      <c r="AP37" s="369"/>
      <c r="AQ37" s="267" t="s">
        <v>354</v>
      </c>
      <c r="AR37" s="268"/>
      <c r="AS37" s="268"/>
      <c r="AT37" s="269"/>
      <c r="AU37" s="382" t="s">
        <v>253</v>
      </c>
      <c r="AV37" s="382"/>
      <c r="AW37" s="382"/>
      <c r="AX37" s="383"/>
    </row>
    <row r="38" spans="1:50" ht="18.75" customHeight="1" x14ac:dyDescent="0.15">
      <c r="A38" s="512"/>
      <c r="B38" s="513"/>
      <c r="C38" s="513"/>
      <c r="D38" s="513"/>
      <c r="E38" s="513"/>
      <c r="F38" s="514"/>
      <c r="G38" s="566"/>
      <c r="H38" s="380"/>
      <c r="I38" s="380"/>
      <c r="J38" s="380"/>
      <c r="K38" s="380"/>
      <c r="L38" s="380"/>
      <c r="M38" s="380"/>
      <c r="N38" s="380"/>
      <c r="O38" s="567"/>
      <c r="P38" s="579"/>
      <c r="Q38" s="380"/>
      <c r="R38" s="380"/>
      <c r="S38" s="380"/>
      <c r="T38" s="380"/>
      <c r="U38" s="380"/>
      <c r="V38" s="380"/>
      <c r="W38" s="380"/>
      <c r="X38" s="567"/>
      <c r="Y38" s="468"/>
      <c r="Z38" s="469"/>
      <c r="AA38" s="470"/>
      <c r="AB38" s="333"/>
      <c r="AC38" s="334"/>
      <c r="AD38" s="335"/>
      <c r="AE38" s="333"/>
      <c r="AF38" s="334"/>
      <c r="AG38" s="334"/>
      <c r="AH38" s="335"/>
      <c r="AI38" s="333"/>
      <c r="AJ38" s="334"/>
      <c r="AK38" s="334"/>
      <c r="AL38" s="335"/>
      <c r="AM38" s="377"/>
      <c r="AN38" s="377"/>
      <c r="AO38" s="377"/>
      <c r="AP38" s="333"/>
      <c r="AQ38" s="217" t="s">
        <v>572</v>
      </c>
      <c r="AR38" s="136"/>
      <c r="AS38" s="137" t="s">
        <v>355</v>
      </c>
      <c r="AT38" s="172"/>
      <c r="AU38" s="271">
        <v>32</v>
      </c>
      <c r="AV38" s="271"/>
      <c r="AW38" s="380" t="s">
        <v>300</v>
      </c>
      <c r="AX38" s="381"/>
    </row>
    <row r="39" spans="1:50" ht="31.5" customHeight="1" x14ac:dyDescent="0.15">
      <c r="A39" s="515"/>
      <c r="B39" s="513"/>
      <c r="C39" s="513"/>
      <c r="D39" s="513"/>
      <c r="E39" s="513"/>
      <c r="F39" s="514"/>
      <c r="G39" s="540" t="s">
        <v>578</v>
      </c>
      <c r="H39" s="541"/>
      <c r="I39" s="541"/>
      <c r="J39" s="541"/>
      <c r="K39" s="541"/>
      <c r="L39" s="541"/>
      <c r="M39" s="541"/>
      <c r="N39" s="541"/>
      <c r="O39" s="542"/>
      <c r="P39" s="161" t="s">
        <v>639</v>
      </c>
      <c r="Q39" s="161"/>
      <c r="R39" s="161"/>
      <c r="S39" s="161"/>
      <c r="T39" s="161"/>
      <c r="U39" s="161"/>
      <c r="V39" s="161"/>
      <c r="W39" s="161"/>
      <c r="X39" s="231"/>
      <c r="Y39" s="339" t="s">
        <v>12</v>
      </c>
      <c r="Z39" s="549"/>
      <c r="AA39" s="550"/>
      <c r="AB39" s="522" t="s">
        <v>301</v>
      </c>
      <c r="AC39" s="522"/>
      <c r="AD39" s="522"/>
      <c r="AE39" s="365">
        <v>39</v>
      </c>
      <c r="AF39" s="366"/>
      <c r="AG39" s="366"/>
      <c r="AH39" s="366"/>
      <c r="AI39" s="365">
        <v>65</v>
      </c>
      <c r="AJ39" s="366"/>
      <c r="AK39" s="366"/>
      <c r="AL39" s="366"/>
      <c r="AM39" s="365">
        <v>99.2</v>
      </c>
      <c r="AN39" s="366"/>
      <c r="AO39" s="366"/>
      <c r="AP39" s="366"/>
      <c r="AQ39" s="111" t="s">
        <v>572</v>
      </c>
      <c r="AR39" s="112"/>
      <c r="AS39" s="112"/>
      <c r="AT39" s="113"/>
      <c r="AU39" s="366" t="s">
        <v>572</v>
      </c>
      <c r="AV39" s="366"/>
      <c r="AW39" s="366"/>
      <c r="AX39" s="368"/>
    </row>
    <row r="40" spans="1:50" ht="31.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301</v>
      </c>
      <c r="AC40" s="522"/>
      <c r="AD40" s="522"/>
      <c r="AE40" s="365" t="s">
        <v>571</v>
      </c>
      <c r="AF40" s="366"/>
      <c r="AG40" s="366"/>
      <c r="AH40" s="366"/>
      <c r="AI40" s="365" t="s">
        <v>571</v>
      </c>
      <c r="AJ40" s="366"/>
      <c r="AK40" s="366"/>
      <c r="AL40" s="366"/>
      <c r="AM40" s="365" t="s">
        <v>572</v>
      </c>
      <c r="AN40" s="366"/>
      <c r="AO40" s="366"/>
      <c r="AP40" s="366"/>
      <c r="AQ40" s="111" t="s">
        <v>572</v>
      </c>
      <c r="AR40" s="112"/>
      <c r="AS40" s="112"/>
      <c r="AT40" s="113"/>
      <c r="AU40" s="366">
        <v>100</v>
      </c>
      <c r="AV40" s="366"/>
      <c r="AW40" s="366"/>
      <c r="AX40" s="368"/>
    </row>
    <row r="41" spans="1:50" ht="31.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v>39</v>
      </c>
      <c r="AF41" s="366"/>
      <c r="AG41" s="366"/>
      <c r="AH41" s="366"/>
      <c r="AI41" s="365">
        <v>65</v>
      </c>
      <c r="AJ41" s="366"/>
      <c r="AK41" s="366"/>
      <c r="AL41" s="366"/>
      <c r="AM41" s="365">
        <v>99.2</v>
      </c>
      <c r="AN41" s="366"/>
      <c r="AO41" s="366"/>
      <c r="AP41" s="366"/>
      <c r="AQ41" s="111" t="s">
        <v>572</v>
      </c>
      <c r="AR41" s="112"/>
      <c r="AS41" s="112"/>
      <c r="AT41" s="113"/>
      <c r="AU41" s="366" t="s">
        <v>572</v>
      </c>
      <c r="AV41" s="366"/>
      <c r="AW41" s="366"/>
      <c r="AX41" s="368"/>
    </row>
    <row r="42" spans="1:50" ht="23.25" customHeight="1" x14ac:dyDescent="0.15">
      <c r="A42" s="899" t="s">
        <v>502</v>
      </c>
      <c r="B42" s="900"/>
      <c r="C42" s="900"/>
      <c r="D42" s="900"/>
      <c r="E42" s="900"/>
      <c r="F42" s="901"/>
      <c r="G42" s="905" t="s">
        <v>577</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1" t="s">
        <v>470</v>
      </c>
      <c r="B44" s="642"/>
      <c r="C44" s="642"/>
      <c r="D44" s="642"/>
      <c r="E44" s="642"/>
      <c r="F44" s="643"/>
      <c r="G44" s="564" t="s">
        <v>265</v>
      </c>
      <c r="H44" s="382"/>
      <c r="I44" s="382"/>
      <c r="J44" s="382"/>
      <c r="K44" s="382"/>
      <c r="L44" s="382"/>
      <c r="M44" s="382"/>
      <c r="N44" s="382"/>
      <c r="O44" s="565"/>
      <c r="P44" s="631" t="s">
        <v>59</v>
      </c>
      <c r="Q44" s="382"/>
      <c r="R44" s="382"/>
      <c r="S44" s="382"/>
      <c r="T44" s="382"/>
      <c r="U44" s="382"/>
      <c r="V44" s="382"/>
      <c r="W44" s="382"/>
      <c r="X44" s="565"/>
      <c r="Y44" s="632"/>
      <c r="Z44" s="633"/>
      <c r="AA44" s="634"/>
      <c r="AB44" s="369" t="s">
        <v>11</v>
      </c>
      <c r="AC44" s="370"/>
      <c r="AD44" s="371"/>
      <c r="AE44" s="369" t="s">
        <v>532</v>
      </c>
      <c r="AF44" s="370"/>
      <c r="AG44" s="370"/>
      <c r="AH44" s="371"/>
      <c r="AI44" s="369" t="s">
        <v>529</v>
      </c>
      <c r="AJ44" s="370"/>
      <c r="AK44" s="370"/>
      <c r="AL44" s="371"/>
      <c r="AM44" s="376" t="s">
        <v>524</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6"/>
      <c r="H45" s="380"/>
      <c r="I45" s="380"/>
      <c r="J45" s="380"/>
      <c r="K45" s="380"/>
      <c r="L45" s="380"/>
      <c r="M45" s="380"/>
      <c r="N45" s="380"/>
      <c r="O45" s="567"/>
      <c r="P45" s="579"/>
      <c r="Q45" s="380"/>
      <c r="R45" s="380"/>
      <c r="S45" s="380"/>
      <c r="T45" s="380"/>
      <c r="U45" s="380"/>
      <c r="V45" s="380"/>
      <c r="W45" s="380"/>
      <c r="X45" s="567"/>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654"/>
      <c r="AC46" s="654"/>
      <c r="AD46" s="654"/>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742"/>
      <c r="AC47" s="742"/>
      <c r="AD47" s="74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9" t="s">
        <v>502</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2" t="s">
        <v>470</v>
      </c>
      <c r="B51" s="513"/>
      <c r="C51" s="513"/>
      <c r="D51" s="513"/>
      <c r="E51" s="513"/>
      <c r="F51" s="514"/>
      <c r="G51" s="564" t="s">
        <v>265</v>
      </c>
      <c r="H51" s="382"/>
      <c r="I51" s="382"/>
      <c r="J51" s="382"/>
      <c r="K51" s="382"/>
      <c r="L51" s="382"/>
      <c r="M51" s="382"/>
      <c r="N51" s="382"/>
      <c r="O51" s="565"/>
      <c r="P51" s="631" t="s">
        <v>59</v>
      </c>
      <c r="Q51" s="382"/>
      <c r="R51" s="382"/>
      <c r="S51" s="382"/>
      <c r="T51" s="382"/>
      <c r="U51" s="382"/>
      <c r="V51" s="382"/>
      <c r="W51" s="382"/>
      <c r="X51" s="565"/>
      <c r="Y51" s="632"/>
      <c r="Z51" s="633"/>
      <c r="AA51" s="634"/>
      <c r="AB51" s="369" t="s">
        <v>11</v>
      </c>
      <c r="AC51" s="370"/>
      <c r="AD51" s="371"/>
      <c r="AE51" s="369" t="s">
        <v>532</v>
      </c>
      <c r="AF51" s="370"/>
      <c r="AG51" s="370"/>
      <c r="AH51" s="371"/>
      <c r="AI51" s="369" t="s">
        <v>529</v>
      </c>
      <c r="AJ51" s="370"/>
      <c r="AK51" s="370"/>
      <c r="AL51" s="371"/>
      <c r="AM51" s="376" t="s">
        <v>525</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6"/>
      <c r="H52" s="380"/>
      <c r="I52" s="380"/>
      <c r="J52" s="380"/>
      <c r="K52" s="380"/>
      <c r="L52" s="380"/>
      <c r="M52" s="380"/>
      <c r="N52" s="380"/>
      <c r="O52" s="567"/>
      <c r="P52" s="579"/>
      <c r="Q52" s="380"/>
      <c r="R52" s="380"/>
      <c r="S52" s="380"/>
      <c r="T52" s="380"/>
      <c r="U52" s="380"/>
      <c r="V52" s="380"/>
      <c r="W52" s="380"/>
      <c r="X52" s="567"/>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654"/>
      <c r="AC53" s="654"/>
      <c r="AD53" s="654"/>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742"/>
      <c r="AC54" s="742"/>
      <c r="AD54" s="74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9" t="s">
        <v>502</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2" t="s">
        <v>470</v>
      </c>
      <c r="B58" s="513"/>
      <c r="C58" s="513"/>
      <c r="D58" s="513"/>
      <c r="E58" s="513"/>
      <c r="F58" s="514"/>
      <c r="G58" s="564" t="s">
        <v>265</v>
      </c>
      <c r="H58" s="382"/>
      <c r="I58" s="382"/>
      <c r="J58" s="382"/>
      <c r="K58" s="382"/>
      <c r="L58" s="382"/>
      <c r="M58" s="382"/>
      <c r="N58" s="382"/>
      <c r="O58" s="565"/>
      <c r="P58" s="631" t="s">
        <v>59</v>
      </c>
      <c r="Q58" s="382"/>
      <c r="R58" s="382"/>
      <c r="S58" s="382"/>
      <c r="T58" s="382"/>
      <c r="U58" s="382"/>
      <c r="V58" s="382"/>
      <c r="W58" s="382"/>
      <c r="X58" s="565"/>
      <c r="Y58" s="632"/>
      <c r="Z58" s="633"/>
      <c r="AA58" s="634"/>
      <c r="AB58" s="369" t="s">
        <v>11</v>
      </c>
      <c r="AC58" s="370"/>
      <c r="AD58" s="371"/>
      <c r="AE58" s="369" t="s">
        <v>533</v>
      </c>
      <c r="AF58" s="370"/>
      <c r="AG58" s="370"/>
      <c r="AH58" s="371"/>
      <c r="AI58" s="369" t="s">
        <v>529</v>
      </c>
      <c r="AJ58" s="370"/>
      <c r="AK58" s="370"/>
      <c r="AL58" s="371"/>
      <c r="AM58" s="376" t="s">
        <v>524</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6"/>
      <c r="H59" s="380"/>
      <c r="I59" s="380"/>
      <c r="J59" s="380"/>
      <c r="K59" s="380"/>
      <c r="L59" s="380"/>
      <c r="M59" s="380"/>
      <c r="N59" s="380"/>
      <c r="O59" s="567"/>
      <c r="P59" s="579"/>
      <c r="Q59" s="380"/>
      <c r="R59" s="380"/>
      <c r="S59" s="380"/>
      <c r="T59" s="380"/>
      <c r="U59" s="380"/>
      <c r="V59" s="380"/>
      <c r="W59" s="380"/>
      <c r="X59" s="567"/>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654"/>
      <c r="AC60" s="654"/>
      <c r="AD60" s="654"/>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742"/>
      <c r="AC61" s="742"/>
      <c r="AD61" s="74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9" t="s">
        <v>502</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471</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466</v>
      </c>
      <c r="X65" s="872"/>
      <c r="Y65" s="875"/>
      <c r="Z65" s="875"/>
      <c r="AA65" s="876"/>
      <c r="AB65" s="869" t="s">
        <v>11</v>
      </c>
      <c r="AC65" s="865"/>
      <c r="AD65" s="866"/>
      <c r="AE65" s="369" t="s">
        <v>532</v>
      </c>
      <c r="AF65" s="370"/>
      <c r="AG65" s="370"/>
      <c r="AH65" s="371"/>
      <c r="AI65" s="369" t="s">
        <v>529</v>
      </c>
      <c r="AJ65" s="370"/>
      <c r="AK65" s="370"/>
      <c r="AL65" s="371"/>
      <c r="AM65" s="376" t="s">
        <v>524</v>
      </c>
      <c r="AN65" s="376"/>
      <c r="AO65" s="376"/>
      <c r="AP65" s="369"/>
      <c r="AQ65" s="869" t="s">
        <v>354</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3"/>
      <c r="AF66" s="334"/>
      <c r="AG66" s="334"/>
      <c r="AH66" s="335"/>
      <c r="AI66" s="333"/>
      <c r="AJ66" s="334"/>
      <c r="AK66" s="334"/>
      <c r="AL66" s="335"/>
      <c r="AM66" s="377"/>
      <c r="AN66" s="377"/>
      <c r="AO66" s="377"/>
      <c r="AP66" s="333"/>
      <c r="AQ66" s="270"/>
      <c r="AR66" s="271"/>
      <c r="AS66" s="867" t="s">
        <v>355</v>
      </c>
      <c r="AT66" s="868"/>
      <c r="AU66" s="271"/>
      <c r="AV66" s="271"/>
      <c r="AW66" s="867" t="s">
        <v>469</v>
      </c>
      <c r="AX66" s="980"/>
    </row>
    <row r="67" spans="1:50" ht="23.25" hidden="1" customHeight="1" x14ac:dyDescent="0.15">
      <c r="A67" s="853"/>
      <c r="B67" s="854"/>
      <c r="C67" s="854"/>
      <c r="D67" s="854"/>
      <c r="E67" s="854"/>
      <c r="F67" s="855"/>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492</v>
      </c>
      <c r="AC67" s="953"/>
      <c r="AD67" s="953"/>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4" t="s">
        <v>54</v>
      </c>
      <c r="Z68" s="184"/>
      <c r="AA68" s="185"/>
      <c r="AB68" s="976" t="s">
        <v>492</v>
      </c>
      <c r="AC68" s="976"/>
      <c r="AD68" s="976"/>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4" t="s">
        <v>13</v>
      </c>
      <c r="Z69" s="184"/>
      <c r="AA69" s="185"/>
      <c r="AB69" s="977" t="s">
        <v>493</v>
      </c>
      <c r="AC69" s="977"/>
      <c r="AD69" s="977"/>
      <c r="AE69" s="816"/>
      <c r="AF69" s="817"/>
      <c r="AG69" s="817"/>
      <c r="AH69" s="817"/>
      <c r="AI69" s="816"/>
      <c r="AJ69" s="817"/>
      <c r="AK69" s="817"/>
      <c r="AL69" s="817"/>
      <c r="AM69" s="816"/>
      <c r="AN69" s="817"/>
      <c r="AO69" s="817"/>
      <c r="AP69" s="817"/>
      <c r="AQ69" s="365"/>
      <c r="AR69" s="366"/>
      <c r="AS69" s="366"/>
      <c r="AT69" s="367"/>
      <c r="AU69" s="366"/>
      <c r="AV69" s="366"/>
      <c r="AW69" s="366"/>
      <c r="AX69" s="368"/>
    </row>
    <row r="70" spans="1:50" ht="23.25" hidden="1" customHeight="1" x14ac:dyDescent="0.15">
      <c r="A70" s="853" t="s">
        <v>476</v>
      </c>
      <c r="B70" s="854"/>
      <c r="C70" s="854"/>
      <c r="D70" s="854"/>
      <c r="E70" s="854"/>
      <c r="F70" s="855"/>
      <c r="G70" s="941" t="s">
        <v>357</v>
      </c>
      <c r="H70" s="942"/>
      <c r="I70" s="942"/>
      <c r="J70" s="942"/>
      <c r="K70" s="942"/>
      <c r="L70" s="942"/>
      <c r="M70" s="942"/>
      <c r="N70" s="942"/>
      <c r="O70" s="942"/>
      <c r="P70" s="942"/>
      <c r="Q70" s="942"/>
      <c r="R70" s="942"/>
      <c r="S70" s="942"/>
      <c r="T70" s="942"/>
      <c r="U70" s="942"/>
      <c r="V70" s="942"/>
      <c r="W70" s="945" t="s">
        <v>491</v>
      </c>
      <c r="X70" s="946"/>
      <c r="Y70" s="951" t="s">
        <v>12</v>
      </c>
      <c r="Z70" s="951"/>
      <c r="AA70" s="952"/>
      <c r="AB70" s="953" t="s">
        <v>492</v>
      </c>
      <c r="AC70" s="953"/>
      <c r="AD70" s="953"/>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4" t="s">
        <v>54</v>
      </c>
      <c r="Z71" s="184"/>
      <c r="AA71" s="185"/>
      <c r="AB71" s="976" t="s">
        <v>492</v>
      </c>
      <c r="AC71" s="976"/>
      <c r="AD71" s="976"/>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4" t="s">
        <v>13</v>
      </c>
      <c r="Z72" s="184"/>
      <c r="AA72" s="185"/>
      <c r="AB72" s="977" t="s">
        <v>493</v>
      </c>
      <c r="AC72" s="977"/>
      <c r="AD72" s="977"/>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9" t="s">
        <v>471</v>
      </c>
      <c r="B73" s="840"/>
      <c r="C73" s="840"/>
      <c r="D73" s="840"/>
      <c r="E73" s="840"/>
      <c r="F73" s="841"/>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69" t="s">
        <v>532</v>
      </c>
      <c r="AF73" s="370"/>
      <c r="AG73" s="370"/>
      <c r="AH73" s="371"/>
      <c r="AI73" s="369" t="s">
        <v>529</v>
      </c>
      <c r="AJ73" s="370"/>
      <c r="AK73" s="370"/>
      <c r="AL73" s="371"/>
      <c r="AM73" s="376" t="s">
        <v>524</v>
      </c>
      <c r="AN73" s="376"/>
      <c r="AO73" s="376"/>
      <c r="AP73" s="369"/>
      <c r="AQ73" s="176" t="s">
        <v>354</v>
      </c>
      <c r="AR73" s="169"/>
      <c r="AS73" s="169"/>
      <c r="AT73" s="170"/>
      <c r="AU73" s="273" t="s">
        <v>253</v>
      </c>
      <c r="AV73" s="134"/>
      <c r="AW73" s="134"/>
      <c r="AX73" s="135"/>
    </row>
    <row r="74" spans="1:50" ht="18.75" hidden="1" customHeight="1" x14ac:dyDescent="0.15">
      <c r="A74" s="842"/>
      <c r="B74" s="843"/>
      <c r="C74" s="843"/>
      <c r="D74" s="843"/>
      <c r="E74" s="843"/>
      <c r="F74" s="844"/>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2"/>
      <c r="B75" s="843"/>
      <c r="C75" s="843"/>
      <c r="D75" s="843"/>
      <c r="E75" s="843"/>
      <c r="F75" s="844"/>
      <c r="G75" s="78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2"/>
      <c r="B76" s="843"/>
      <c r="C76" s="843"/>
      <c r="D76" s="843"/>
      <c r="E76" s="843"/>
      <c r="F76" s="844"/>
      <c r="G76" s="78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2"/>
      <c r="B77" s="843"/>
      <c r="C77" s="843"/>
      <c r="D77" s="843"/>
      <c r="E77" s="843"/>
      <c r="F77" s="844"/>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3" t="s">
        <v>505</v>
      </c>
      <c r="B78" s="914"/>
      <c r="C78" s="914"/>
      <c r="D78" s="914"/>
      <c r="E78" s="911" t="s">
        <v>448</v>
      </c>
      <c r="F78" s="912"/>
      <c r="G78" s="57" t="s">
        <v>357</v>
      </c>
      <c r="H78" s="794"/>
      <c r="I78" s="244"/>
      <c r="J78" s="244"/>
      <c r="K78" s="244"/>
      <c r="L78" s="244"/>
      <c r="M78" s="244"/>
      <c r="N78" s="244"/>
      <c r="O78" s="795"/>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465</v>
      </c>
      <c r="AP79" s="149"/>
      <c r="AQ79" s="149"/>
      <c r="AR79" s="81" t="s">
        <v>463</v>
      </c>
      <c r="AS79" s="148"/>
      <c r="AT79" s="149"/>
      <c r="AU79" s="149"/>
      <c r="AV79" s="149"/>
      <c r="AW79" s="149"/>
      <c r="AX79" s="150"/>
    </row>
    <row r="80" spans="1:50" ht="18.75" hidden="1" customHeight="1" x14ac:dyDescent="0.15">
      <c r="A80" s="519" t="s">
        <v>266</v>
      </c>
      <c r="B80" s="848" t="s">
        <v>462</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557</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20"/>
      <c r="B81" s="851"/>
      <c r="C81" s="551"/>
      <c r="D81" s="551"/>
      <c r="E81" s="551"/>
      <c r="F81" s="552"/>
      <c r="G81" s="380"/>
      <c r="H81" s="380"/>
      <c r="I81" s="380"/>
      <c r="J81" s="380"/>
      <c r="K81" s="380"/>
      <c r="L81" s="380"/>
      <c r="M81" s="380"/>
      <c r="N81" s="380"/>
      <c r="O81" s="380"/>
      <c r="P81" s="380"/>
      <c r="Q81" s="380"/>
      <c r="R81" s="380"/>
      <c r="S81" s="380"/>
      <c r="T81" s="380"/>
      <c r="U81" s="380"/>
      <c r="V81" s="380"/>
      <c r="W81" s="380"/>
      <c r="X81" s="380"/>
      <c r="Y81" s="380"/>
      <c r="Z81" s="380"/>
      <c r="AA81" s="567"/>
      <c r="AB81" s="57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51"/>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1"/>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2"/>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1" t="s">
        <v>264</v>
      </c>
      <c r="C85" s="551"/>
      <c r="D85" s="551"/>
      <c r="E85" s="551"/>
      <c r="F85" s="552"/>
      <c r="G85" s="796" t="s">
        <v>61</v>
      </c>
      <c r="H85" s="781"/>
      <c r="I85" s="781"/>
      <c r="J85" s="781"/>
      <c r="K85" s="781"/>
      <c r="L85" s="781"/>
      <c r="M85" s="781"/>
      <c r="N85" s="781"/>
      <c r="O85" s="782"/>
      <c r="P85" s="780" t="s">
        <v>63</v>
      </c>
      <c r="Q85" s="781"/>
      <c r="R85" s="781"/>
      <c r="S85" s="781"/>
      <c r="T85" s="781"/>
      <c r="U85" s="781"/>
      <c r="V85" s="781"/>
      <c r="W85" s="781"/>
      <c r="X85" s="782"/>
      <c r="Y85" s="173"/>
      <c r="Z85" s="174"/>
      <c r="AA85" s="175"/>
      <c r="AB85" s="458" t="s">
        <v>11</v>
      </c>
      <c r="AC85" s="459"/>
      <c r="AD85" s="460"/>
      <c r="AE85" s="369" t="s">
        <v>532</v>
      </c>
      <c r="AF85" s="370"/>
      <c r="AG85" s="370"/>
      <c r="AH85" s="371"/>
      <c r="AI85" s="369" t="s">
        <v>529</v>
      </c>
      <c r="AJ85" s="370"/>
      <c r="AK85" s="370"/>
      <c r="AL85" s="371"/>
      <c r="AM85" s="376" t="s">
        <v>524</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1"/>
      <c r="C86" s="551"/>
      <c r="D86" s="551"/>
      <c r="E86" s="551"/>
      <c r="F86" s="552"/>
      <c r="G86" s="566"/>
      <c r="H86" s="380"/>
      <c r="I86" s="380"/>
      <c r="J86" s="380"/>
      <c r="K86" s="380"/>
      <c r="L86" s="380"/>
      <c r="M86" s="380"/>
      <c r="N86" s="380"/>
      <c r="O86" s="567"/>
      <c r="P86" s="579"/>
      <c r="Q86" s="380"/>
      <c r="R86" s="380"/>
      <c r="S86" s="380"/>
      <c r="T86" s="380"/>
      <c r="U86" s="380"/>
      <c r="V86" s="380"/>
      <c r="W86" s="380"/>
      <c r="X86" s="567"/>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1"/>
      <c r="C87" s="551"/>
      <c r="D87" s="551"/>
      <c r="E87" s="551"/>
      <c r="F87" s="552"/>
      <c r="G87" s="230"/>
      <c r="H87" s="161"/>
      <c r="I87" s="161"/>
      <c r="J87" s="161"/>
      <c r="K87" s="161"/>
      <c r="L87" s="161"/>
      <c r="M87" s="161"/>
      <c r="N87" s="161"/>
      <c r="O87" s="231"/>
      <c r="P87" s="161"/>
      <c r="Q87" s="801"/>
      <c r="R87" s="801"/>
      <c r="S87" s="801"/>
      <c r="T87" s="801"/>
      <c r="U87" s="801"/>
      <c r="V87" s="801"/>
      <c r="W87" s="801"/>
      <c r="X87" s="802"/>
      <c r="Y87" s="757" t="s">
        <v>62</v>
      </c>
      <c r="Z87" s="758"/>
      <c r="AA87" s="759"/>
      <c r="AB87" s="654"/>
      <c r="AC87" s="654"/>
      <c r="AD87" s="654"/>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1"/>
      <c r="C88" s="551"/>
      <c r="D88" s="551"/>
      <c r="E88" s="551"/>
      <c r="F88" s="552"/>
      <c r="G88" s="232"/>
      <c r="H88" s="233"/>
      <c r="I88" s="233"/>
      <c r="J88" s="233"/>
      <c r="K88" s="233"/>
      <c r="L88" s="233"/>
      <c r="M88" s="233"/>
      <c r="N88" s="233"/>
      <c r="O88" s="234"/>
      <c r="P88" s="803"/>
      <c r="Q88" s="803"/>
      <c r="R88" s="803"/>
      <c r="S88" s="803"/>
      <c r="T88" s="803"/>
      <c r="U88" s="803"/>
      <c r="V88" s="803"/>
      <c r="W88" s="803"/>
      <c r="X88" s="804"/>
      <c r="Y88" s="730" t="s">
        <v>54</v>
      </c>
      <c r="Z88" s="731"/>
      <c r="AA88" s="732"/>
      <c r="AB88" s="742"/>
      <c r="AC88" s="742"/>
      <c r="AD88" s="74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thickBot="1" x14ac:dyDescent="0.2">
      <c r="A89" s="520"/>
      <c r="B89" s="553"/>
      <c r="C89" s="553"/>
      <c r="D89" s="553"/>
      <c r="E89" s="553"/>
      <c r="F89" s="554"/>
      <c r="G89" s="235"/>
      <c r="H89" s="164"/>
      <c r="I89" s="164"/>
      <c r="J89" s="164"/>
      <c r="K89" s="164"/>
      <c r="L89" s="164"/>
      <c r="M89" s="164"/>
      <c r="N89" s="164"/>
      <c r="O89" s="236"/>
      <c r="P89" s="304"/>
      <c r="Q89" s="304"/>
      <c r="R89" s="304"/>
      <c r="S89" s="304"/>
      <c r="T89" s="304"/>
      <c r="U89" s="304"/>
      <c r="V89" s="304"/>
      <c r="W89" s="304"/>
      <c r="X89" s="805"/>
      <c r="Y89" s="730" t="s">
        <v>13</v>
      </c>
      <c r="Z89" s="731"/>
      <c r="AA89" s="732"/>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796" t="s">
        <v>61</v>
      </c>
      <c r="H90" s="781"/>
      <c r="I90" s="781"/>
      <c r="J90" s="781"/>
      <c r="K90" s="781"/>
      <c r="L90" s="781"/>
      <c r="M90" s="781"/>
      <c r="N90" s="781"/>
      <c r="O90" s="782"/>
      <c r="P90" s="780" t="s">
        <v>63</v>
      </c>
      <c r="Q90" s="781"/>
      <c r="R90" s="781"/>
      <c r="S90" s="781"/>
      <c r="T90" s="781"/>
      <c r="U90" s="781"/>
      <c r="V90" s="781"/>
      <c r="W90" s="781"/>
      <c r="X90" s="782"/>
      <c r="Y90" s="173"/>
      <c r="Z90" s="174"/>
      <c r="AA90" s="175"/>
      <c r="AB90" s="458" t="s">
        <v>11</v>
      </c>
      <c r="AC90" s="459"/>
      <c r="AD90" s="460"/>
      <c r="AE90" s="369" t="s">
        <v>532</v>
      </c>
      <c r="AF90" s="370"/>
      <c r="AG90" s="370"/>
      <c r="AH90" s="371"/>
      <c r="AI90" s="369" t="s">
        <v>529</v>
      </c>
      <c r="AJ90" s="370"/>
      <c r="AK90" s="370"/>
      <c r="AL90" s="371"/>
      <c r="AM90" s="376" t="s">
        <v>524</v>
      </c>
      <c r="AN90" s="376"/>
      <c r="AO90" s="376"/>
      <c r="AP90" s="369"/>
      <c r="AQ90" s="176" t="s">
        <v>354</v>
      </c>
      <c r="AR90" s="169"/>
      <c r="AS90" s="169"/>
      <c r="AT90" s="170"/>
      <c r="AU90" s="374" t="s">
        <v>253</v>
      </c>
      <c r="AV90" s="374"/>
      <c r="AW90" s="374"/>
      <c r="AX90" s="375"/>
    </row>
    <row r="91" spans="1:60" ht="18.75" hidden="1" customHeight="1" x14ac:dyDescent="0.15">
      <c r="A91" s="520"/>
      <c r="B91" s="551"/>
      <c r="C91" s="551"/>
      <c r="D91" s="551"/>
      <c r="E91" s="551"/>
      <c r="F91" s="552"/>
      <c r="G91" s="566"/>
      <c r="H91" s="380"/>
      <c r="I91" s="380"/>
      <c r="J91" s="380"/>
      <c r="K91" s="380"/>
      <c r="L91" s="380"/>
      <c r="M91" s="380"/>
      <c r="N91" s="380"/>
      <c r="O91" s="567"/>
      <c r="P91" s="579"/>
      <c r="Q91" s="380"/>
      <c r="R91" s="380"/>
      <c r="S91" s="380"/>
      <c r="T91" s="380"/>
      <c r="U91" s="380"/>
      <c r="V91" s="380"/>
      <c r="W91" s="380"/>
      <c r="X91" s="567"/>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1"/>
      <c r="C92" s="551"/>
      <c r="D92" s="551"/>
      <c r="E92" s="551"/>
      <c r="F92" s="552"/>
      <c r="G92" s="230"/>
      <c r="H92" s="161"/>
      <c r="I92" s="161"/>
      <c r="J92" s="161"/>
      <c r="K92" s="161"/>
      <c r="L92" s="161"/>
      <c r="M92" s="161"/>
      <c r="N92" s="161"/>
      <c r="O92" s="231"/>
      <c r="P92" s="161"/>
      <c r="Q92" s="801"/>
      <c r="R92" s="801"/>
      <c r="S92" s="801"/>
      <c r="T92" s="801"/>
      <c r="U92" s="801"/>
      <c r="V92" s="801"/>
      <c r="W92" s="801"/>
      <c r="X92" s="802"/>
      <c r="Y92" s="757" t="s">
        <v>62</v>
      </c>
      <c r="Z92" s="758"/>
      <c r="AA92" s="759"/>
      <c r="AB92" s="654"/>
      <c r="AC92" s="654"/>
      <c r="AD92" s="654"/>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1"/>
      <c r="C93" s="551"/>
      <c r="D93" s="551"/>
      <c r="E93" s="551"/>
      <c r="F93" s="552"/>
      <c r="G93" s="232"/>
      <c r="H93" s="233"/>
      <c r="I93" s="233"/>
      <c r="J93" s="233"/>
      <c r="K93" s="233"/>
      <c r="L93" s="233"/>
      <c r="M93" s="233"/>
      <c r="N93" s="233"/>
      <c r="O93" s="234"/>
      <c r="P93" s="803"/>
      <c r="Q93" s="803"/>
      <c r="R93" s="803"/>
      <c r="S93" s="803"/>
      <c r="T93" s="803"/>
      <c r="U93" s="803"/>
      <c r="V93" s="803"/>
      <c r="W93" s="803"/>
      <c r="X93" s="804"/>
      <c r="Y93" s="730" t="s">
        <v>54</v>
      </c>
      <c r="Z93" s="731"/>
      <c r="AA93" s="732"/>
      <c r="AB93" s="742"/>
      <c r="AC93" s="742"/>
      <c r="AD93" s="74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3"/>
      <c r="C94" s="553"/>
      <c r="D94" s="553"/>
      <c r="E94" s="553"/>
      <c r="F94" s="554"/>
      <c r="G94" s="235"/>
      <c r="H94" s="164"/>
      <c r="I94" s="164"/>
      <c r="J94" s="164"/>
      <c r="K94" s="164"/>
      <c r="L94" s="164"/>
      <c r="M94" s="164"/>
      <c r="N94" s="164"/>
      <c r="O94" s="236"/>
      <c r="P94" s="304"/>
      <c r="Q94" s="304"/>
      <c r="R94" s="304"/>
      <c r="S94" s="304"/>
      <c r="T94" s="304"/>
      <c r="U94" s="304"/>
      <c r="V94" s="304"/>
      <c r="W94" s="304"/>
      <c r="X94" s="805"/>
      <c r="Y94" s="730" t="s">
        <v>13</v>
      </c>
      <c r="Z94" s="731"/>
      <c r="AA94" s="732"/>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1" t="s">
        <v>264</v>
      </c>
      <c r="C95" s="551"/>
      <c r="D95" s="551"/>
      <c r="E95" s="551"/>
      <c r="F95" s="552"/>
      <c r="G95" s="796" t="s">
        <v>61</v>
      </c>
      <c r="H95" s="781"/>
      <c r="I95" s="781"/>
      <c r="J95" s="781"/>
      <c r="K95" s="781"/>
      <c r="L95" s="781"/>
      <c r="M95" s="781"/>
      <c r="N95" s="781"/>
      <c r="O95" s="782"/>
      <c r="P95" s="780" t="s">
        <v>63</v>
      </c>
      <c r="Q95" s="781"/>
      <c r="R95" s="781"/>
      <c r="S95" s="781"/>
      <c r="T95" s="781"/>
      <c r="U95" s="781"/>
      <c r="V95" s="781"/>
      <c r="W95" s="781"/>
      <c r="X95" s="782"/>
      <c r="Y95" s="173"/>
      <c r="Z95" s="174"/>
      <c r="AA95" s="175"/>
      <c r="AB95" s="458" t="s">
        <v>11</v>
      </c>
      <c r="AC95" s="459"/>
      <c r="AD95" s="460"/>
      <c r="AE95" s="369" t="s">
        <v>532</v>
      </c>
      <c r="AF95" s="370"/>
      <c r="AG95" s="370"/>
      <c r="AH95" s="371"/>
      <c r="AI95" s="369" t="s">
        <v>529</v>
      </c>
      <c r="AJ95" s="370"/>
      <c r="AK95" s="370"/>
      <c r="AL95" s="371"/>
      <c r="AM95" s="376" t="s">
        <v>524</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1"/>
      <c r="C96" s="551"/>
      <c r="D96" s="551"/>
      <c r="E96" s="551"/>
      <c r="F96" s="552"/>
      <c r="G96" s="566"/>
      <c r="H96" s="380"/>
      <c r="I96" s="380"/>
      <c r="J96" s="380"/>
      <c r="K96" s="380"/>
      <c r="L96" s="380"/>
      <c r="M96" s="380"/>
      <c r="N96" s="380"/>
      <c r="O96" s="567"/>
      <c r="P96" s="579"/>
      <c r="Q96" s="380"/>
      <c r="R96" s="380"/>
      <c r="S96" s="380"/>
      <c r="T96" s="380"/>
      <c r="U96" s="380"/>
      <c r="V96" s="380"/>
      <c r="W96" s="380"/>
      <c r="X96" s="567"/>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1"/>
      <c r="C97" s="551"/>
      <c r="D97" s="551"/>
      <c r="E97" s="551"/>
      <c r="F97" s="552"/>
      <c r="G97" s="230"/>
      <c r="H97" s="161"/>
      <c r="I97" s="161"/>
      <c r="J97" s="161"/>
      <c r="K97" s="161"/>
      <c r="L97" s="161"/>
      <c r="M97" s="161"/>
      <c r="N97" s="161"/>
      <c r="O97" s="231"/>
      <c r="P97" s="161"/>
      <c r="Q97" s="801"/>
      <c r="R97" s="801"/>
      <c r="S97" s="801"/>
      <c r="T97" s="801"/>
      <c r="U97" s="801"/>
      <c r="V97" s="801"/>
      <c r="W97" s="801"/>
      <c r="X97" s="802"/>
      <c r="Y97" s="757" t="s">
        <v>62</v>
      </c>
      <c r="Z97" s="758"/>
      <c r="AA97" s="759"/>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1"/>
      <c r="C98" s="551"/>
      <c r="D98" s="551"/>
      <c r="E98" s="551"/>
      <c r="F98" s="552"/>
      <c r="G98" s="232"/>
      <c r="H98" s="233"/>
      <c r="I98" s="233"/>
      <c r="J98" s="233"/>
      <c r="K98" s="233"/>
      <c r="L98" s="233"/>
      <c r="M98" s="233"/>
      <c r="N98" s="233"/>
      <c r="O98" s="234"/>
      <c r="P98" s="803"/>
      <c r="Q98" s="803"/>
      <c r="R98" s="803"/>
      <c r="S98" s="803"/>
      <c r="T98" s="803"/>
      <c r="U98" s="803"/>
      <c r="V98" s="803"/>
      <c r="W98" s="803"/>
      <c r="X98" s="804"/>
      <c r="Y98" s="730" t="s">
        <v>54</v>
      </c>
      <c r="Z98" s="731"/>
      <c r="AA98" s="732"/>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80" t="s">
        <v>13</v>
      </c>
      <c r="Z99" s="481"/>
      <c r="AA99" s="482"/>
      <c r="AB99" s="462" t="s">
        <v>14</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472</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5" t="s">
        <v>532</v>
      </c>
      <c r="AF100" s="826"/>
      <c r="AG100" s="826"/>
      <c r="AH100" s="827"/>
      <c r="AI100" s="825" t="s">
        <v>529</v>
      </c>
      <c r="AJ100" s="826"/>
      <c r="AK100" s="826"/>
      <c r="AL100" s="827"/>
      <c r="AM100" s="825" t="s">
        <v>525</v>
      </c>
      <c r="AN100" s="826"/>
      <c r="AO100" s="826"/>
      <c r="AP100" s="827"/>
      <c r="AQ100" s="930" t="s">
        <v>518</v>
      </c>
      <c r="AR100" s="931"/>
      <c r="AS100" s="931"/>
      <c r="AT100" s="932"/>
      <c r="AU100" s="930" t="s">
        <v>515</v>
      </c>
      <c r="AV100" s="931"/>
      <c r="AW100" s="931"/>
      <c r="AX100" s="933"/>
    </row>
    <row r="101" spans="1:60" ht="23.25" customHeight="1" x14ac:dyDescent="0.15">
      <c r="A101" s="491"/>
      <c r="B101" s="492"/>
      <c r="C101" s="492"/>
      <c r="D101" s="492"/>
      <c r="E101" s="492"/>
      <c r="F101" s="493"/>
      <c r="G101" s="161" t="s">
        <v>605</v>
      </c>
      <c r="H101" s="161"/>
      <c r="I101" s="161"/>
      <c r="J101" s="161"/>
      <c r="K101" s="161"/>
      <c r="L101" s="161"/>
      <c r="M101" s="161"/>
      <c r="N101" s="161"/>
      <c r="O101" s="161"/>
      <c r="P101" s="161"/>
      <c r="Q101" s="161"/>
      <c r="R101" s="161"/>
      <c r="S101" s="161"/>
      <c r="T101" s="161"/>
      <c r="U101" s="161"/>
      <c r="V101" s="161"/>
      <c r="W101" s="161"/>
      <c r="X101" s="231"/>
      <c r="Y101" s="815" t="s">
        <v>55</v>
      </c>
      <c r="Z101" s="716"/>
      <c r="AA101" s="717"/>
      <c r="AB101" s="654" t="s">
        <v>579</v>
      </c>
      <c r="AC101" s="654"/>
      <c r="AD101" s="654"/>
      <c r="AE101" s="365">
        <v>3446</v>
      </c>
      <c r="AF101" s="366"/>
      <c r="AG101" s="366"/>
      <c r="AH101" s="367"/>
      <c r="AI101" s="365">
        <v>4583</v>
      </c>
      <c r="AJ101" s="366"/>
      <c r="AK101" s="366"/>
      <c r="AL101" s="367"/>
      <c r="AM101" s="365">
        <v>5578</v>
      </c>
      <c r="AN101" s="366"/>
      <c r="AO101" s="366"/>
      <c r="AP101" s="367"/>
      <c r="AQ101" s="365" t="s">
        <v>572</v>
      </c>
      <c r="AR101" s="366"/>
      <c r="AS101" s="366"/>
      <c r="AT101" s="367"/>
      <c r="AU101" s="365" t="s">
        <v>572</v>
      </c>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654" t="s">
        <v>579</v>
      </c>
      <c r="AC102" s="654"/>
      <c r="AD102" s="654"/>
      <c r="AE102" s="359">
        <v>3000</v>
      </c>
      <c r="AF102" s="359"/>
      <c r="AG102" s="359"/>
      <c r="AH102" s="359"/>
      <c r="AI102" s="359">
        <v>4000</v>
      </c>
      <c r="AJ102" s="359"/>
      <c r="AK102" s="359"/>
      <c r="AL102" s="359"/>
      <c r="AM102" s="359">
        <v>5000</v>
      </c>
      <c r="AN102" s="359"/>
      <c r="AO102" s="359"/>
      <c r="AP102" s="359"/>
      <c r="AQ102" s="816" t="s">
        <v>572</v>
      </c>
      <c r="AR102" s="817"/>
      <c r="AS102" s="817"/>
      <c r="AT102" s="818"/>
      <c r="AU102" s="816" t="s">
        <v>572</v>
      </c>
      <c r="AV102" s="817"/>
      <c r="AW102" s="817"/>
      <c r="AX102" s="818"/>
    </row>
    <row r="103" spans="1:60" ht="31.5" hidden="1" customHeight="1" x14ac:dyDescent="0.15">
      <c r="A103" s="488" t="s">
        <v>472</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1" t="s">
        <v>518</v>
      </c>
      <c r="AR103" s="362"/>
      <c r="AS103" s="362"/>
      <c r="AT103" s="363"/>
      <c r="AU103" s="361" t="s">
        <v>515</v>
      </c>
      <c r="AV103" s="362"/>
      <c r="AW103" s="362"/>
      <c r="AX103" s="364"/>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6"/>
      <c r="AV105" s="817"/>
      <c r="AW105" s="817"/>
      <c r="AX105" s="818"/>
    </row>
    <row r="106" spans="1:60" ht="31.5" hidden="1" customHeight="1" x14ac:dyDescent="0.15">
      <c r="A106" s="488" t="s">
        <v>472</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1" t="s">
        <v>518</v>
      </c>
      <c r="AR106" s="362"/>
      <c r="AS106" s="362"/>
      <c r="AT106" s="363"/>
      <c r="AU106" s="361" t="s">
        <v>515</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6"/>
      <c r="AV108" s="817"/>
      <c r="AW108" s="817"/>
      <c r="AX108" s="818"/>
    </row>
    <row r="109" spans="1:60" ht="31.5" hidden="1" customHeight="1" x14ac:dyDescent="0.15">
      <c r="A109" s="488" t="s">
        <v>472</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1" t="s">
        <v>518</v>
      </c>
      <c r="AR109" s="362"/>
      <c r="AS109" s="362"/>
      <c r="AT109" s="363"/>
      <c r="AU109" s="361" t="s">
        <v>515</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6"/>
      <c r="AV111" s="817"/>
      <c r="AW111" s="817"/>
      <c r="AX111" s="818"/>
    </row>
    <row r="112" spans="1:60" ht="31.5" hidden="1" customHeight="1" x14ac:dyDescent="0.15">
      <c r="A112" s="488" t="s">
        <v>472</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1" t="s">
        <v>518</v>
      </c>
      <c r="AR112" s="362"/>
      <c r="AS112" s="362"/>
      <c r="AT112" s="363"/>
      <c r="AU112" s="361" t="s">
        <v>515</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6" t="s">
        <v>519</v>
      </c>
      <c r="AR115" s="337"/>
      <c r="AS115" s="337"/>
      <c r="AT115" s="337"/>
      <c r="AU115" s="337"/>
      <c r="AV115" s="337"/>
      <c r="AW115" s="337"/>
      <c r="AX115" s="338"/>
    </row>
    <row r="116" spans="1:50" ht="23.25" customHeight="1" x14ac:dyDescent="0.15">
      <c r="A116" s="292"/>
      <c r="B116" s="293"/>
      <c r="C116" s="293"/>
      <c r="D116" s="293"/>
      <c r="E116" s="293"/>
      <c r="F116" s="294"/>
      <c r="G116" s="352" t="s">
        <v>575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572</v>
      </c>
      <c r="AC116" s="301"/>
      <c r="AD116" s="302"/>
      <c r="AE116" s="359" t="s">
        <v>572</v>
      </c>
      <c r="AF116" s="359"/>
      <c r="AG116" s="359"/>
      <c r="AH116" s="359"/>
      <c r="AI116" s="359" t="s">
        <v>572</v>
      </c>
      <c r="AJ116" s="359"/>
      <c r="AK116" s="359"/>
      <c r="AL116" s="359"/>
      <c r="AM116" s="359" t="s">
        <v>572</v>
      </c>
      <c r="AN116" s="359"/>
      <c r="AO116" s="359"/>
      <c r="AP116" s="359"/>
      <c r="AQ116" s="365" t="s">
        <v>572</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575</v>
      </c>
      <c r="AC117" s="343"/>
      <c r="AD117" s="344"/>
      <c r="AE117" s="306" t="s">
        <v>572</v>
      </c>
      <c r="AF117" s="306"/>
      <c r="AG117" s="306"/>
      <c r="AH117" s="306"/>
      <c r="AI117" s="306" t="s">
        <v>572</v>
      </c>
      <c r="AJ117" s="306"/>
      <c r="AK117" s="306"/>
      <c r="AL117" s="306"/>
      <c r="AM117" s="306" t="s">
        <v>572</v>
      </c>
      <c r="AN117" s="306"/>
      <c r="AO117" s="306"/>
      <c r="AP117" s="306"/>
      <c r="AQ117" s="306" t="s">
        <v>572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6" t="s">
        <v>519</v>
      </c>
      <c r="AR118" s="337"/>
      <c r="AS118" s="337"/>
      <c r="AT118" s="337"/>
      <c r="AU118" s="337"/>
      <c r="AV118" s="337"/>
      <c r="AW118" s="337"/>
      <c r="AX118" s="338"/>
    </row>
    <row r="119" spans="1:50" ht="23.25" hidden="1" customHeight="1" x14ac:dyDescent="0.15">
      <c r="A119" s="292"/>
      <c r="B119" s="293"/>
      <c r="C119" s="293"/>
      <c r="D119" s="293"/>
      <c r="E119" s="293"/>
      <c r="F119" s="294"/>
      <c r="G119" s="352" t="s">
        <v>480</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479</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6" t="s">
        <v>519</v>
      </c>
      <c r="AR121" s="337"/>
      <c r="AS121" s="337"/>
      <c r="AT121" s="337"/>
      <c r="AU121" s="337"/>
      <c r="AV121" s="337"/>
      <c r="AW121" s="337"/>
      <c r="AX121" s="338"/>
    </row>
    <row r="122" spans="1:50" ht="23.25" hidden="1" customHeight="1" x14ac:dyDescent="0.15">
      <c r="A122" s="292"/>
      <c r="B122" s="293"/>
      <c r="C122" s="293"/>
      <c r="D122" s="293"/>
      <c r="E122" s="293"/>
      <c r="F122" s="294"/>
      <c r="G122" s="352" t="s">
        <v>481</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482</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6" t="s">
        <v>519</v>
      </c>
      <c r="AR124" s="337"/>
      <c r="AS124" s="337"/>
      <c r="AT124" s="337"/>
      <c r="AU124" s="337"/>
      <c r="AV124" s="337"/>
      <c r="AW124" s="337"/>
      <c r="AX124" s="338"/>
    </row>
    <row r="125" spans="1:50" ht="23.25" hidden="1" customHeight="1" x14ac:dyDescent="0.15">
      <c r="A125" s="292"/>
      <c r="B125" s="293"/>
      <c r="C125" s="293"/>
      <c r="D125" s="293"/>
      <c r="E125" s="293"/>
      <c r="F125" s="294"/>
      <c r="G125" s="352" t="s">
        <v>481</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479</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5"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532</v>
      </c>
      <c r="AF127" s="298"/>
      <c r="AG127" s="298"/>
      <c r="AH127" s="299"/>
      <c r="AI127" s="303" t="s">
        <v>529</v>
      </c>
      <c r="AJ127" s="298"/>
      <c r="AK127" s="298"/>
      <c r="AL127" s="299"/>
      <c r="AM127" s="303" t="s">
        <v>524</v>
      </c>
      <c r="AN127" s="298"/>
      <c r="AO127" s="298"/>
      <c r="AP127" s="299"/>
      <c r="AQ127" s="336" t="s">
        <v>519</v>
      </c>
      <c r="AR127" s="337"/>
      <c r="AS127" s="337"/>
      <c r="AT127" s="337"/>
      <c r="AU127" s="337"/>
      <c r="AV127" s="337"/>
      <c r="AW127" s="337"/>
      <c r="AX127" s="338"/>
    </row>
    <row r="128" spans="1:50" ht="23.25" hidden="1" customHeight="1" x14ac:dyDescent="0.15">
      <c r="A128" s="292"/>
      <c r="B128" s="293"/>
      <c r="C128" s="293"/>
      <c r="D128" s="293"/>
      <c r="E128" s="293"/>
      <c r="F128" s="294"/>
      <c r="G128" s="352" t="s">
        <v>481</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479</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5" t="s">
        <v>562</v>
      </c>
      <c r="B130" s="993"/>
      <c r="C130" s="992" t="s">
        <v>358</v>
      </c>
      <c r="D130" s="993"/>
      <c r="E130" s="308" t="s">
        <v>387</v>
      </c>
      <c r="F130" s="309"/>
      <c r="G130" s="310" t="s">
        <v>580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6"/>
      <c r="B131" s="252"/>
      <c r="C131" s="251"/>
      <c r="D131" s="252"/>
      <c r="E131" s="238" t="s">
        <v>386</v>
      </c>
      <c r="F131" s="239"/>
      <c r="G131" s="235" t="s">
        <v>581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572</v>
      </c>
      <c r="AR133" s="271"/>
      <c r="AS133" s="137" t="s">
        <v>355</v>
      </c>
      <c r="AT133" s="172"/>
      <c r="AU133" s="136">
        <v>32</v>
      </c>
      <c r="AV133" s="136"/>
      <c r="AW133" s="137" t="s">
        <v>300</v>
      </c>
      <c r="AX133" s="138"/>
    </row>
    <row r="134" spans="1:50" ht="39.75" customHeight="1" x14ac:dyDescent="0.15">
      <c r="A134" s="996"/>
      <c r="B134" s="252"/>
      <c r="C134" s="251"/>
      <c r="D134" s="252"/>
      <c r="E134" s="251"/>
      <c r="F134" s="314"/>
      <c r="G134" s="230" t="s">
        <v>641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14</v>
      </c>
      <c r="AC134" s="221"/>
      <c r="AD134" s="221"/>
      <c r="AE134" s="266">
        <v>77.099999999999994</v>
      </c>
      <c r="AF134" s="112"/>
      <c r="AG134" s="112"/>
      <c r="AH134" s="112"/>
      <c r="AI134" s="266">
        <v>78.3</v>
      </c>
      <c r="AJ134" s="112"/>
      <c r="AK134" s="112"/>
      <c r="AL134" s="112"/>
      <c r="AM134" s="266">
        <v>78.7</v>
      </c>
      <c r="AN134" s="112"/>
      <c r="AO134" s="112"/>
      <c r="AP134" s="112"/>
      <c r="AQ134" s="266" t="s">
        <v>572</v>
      </c>
      <c r="AR134" s="112"/>
      <c r="AS134" s="112"/>
      <c r="AT134" s="112"/>
      <c r="AU134" s="266" t="s">
        <v>572</v>
      </c>
      <c r="AV134" s="112"/>
      <c r="AW134" s="112"/>
      <c r="AX134" s="222"/>
    </row>
    <row r="135" spans="1:50" ht="39.75" customHeight="1" x14ac:dyDescent="0.15">
      <c r="A135" s="99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14</v>
      </c>
      <c r="AC135" s="133"/>
      <c r="AD135" s="133"/>
      <c r="AE135" s="266" t="s">
        <v>572</v>
      </c>
      <c r="AF135" s="112"/>
      <c r="AG135" s="112"/>
      <c r="AH135" s="112"/>
      <c r="AI135" s="266" t="s">
        <v>572</v>
      </c>
      <c r="AJ135" s="112"/>
      <c r="AK135" s="112"/>
      <c r="AL135" s="112"/>
      <c r="AM135" s="266" t="s">
        <v>572</v>
      </c>
      <c r="AN135" s="112"/>
      <c r="AO135" s="112"/>
      <c r="AP135" s="112"/>
      <c r="AQ135" s="266" t="s">
        <v>572</v>
      </c>
      <c r="AR135" s="112"/>
      <c r="AS135" s="112"/>
      <c r="AT135" s="112"/>
      <c r="AU135" s="266">
        <v>81</v>
      </c>
      <c r="AV135" s="112"/>
      <c r="AW135" s="112"/>
      <c r="AX135" s="222"/>
    </row>
    <row r="136" spans="1:50" ht="18.75" hidden="1" customHeight="1" x14ac:dyDescent="0.15">
      <c r="A136" s="99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6"/>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6"/>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6"/>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6"/>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6"/>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6"/>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6"/>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6"/>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6"/>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6"/>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6"/>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6"/>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6"/>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6"/>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6"/>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6"/>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6"/>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6"/>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6"/>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6"/>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6"/>
      <c r="B188" s="252"/>
      <c r="C188" s="251"/>
      <c r="D188" s="252"/>
      <c r="E188" s="160" t="s">
        <v>582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6"/>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6"/>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6"/>
      <c r="B214" s="252"/>
      <c r="C214" s="251"/>
      <c r="D214" s="252"/>
      <c r="E214" s="251"/>
      <c r="F214" s="314"/>
      <c r="G214" s="230"/>
      <c r="H214" s="161"/>
      <c r="I214" s="161"/>
      <c r="J214" s="161"/>
      <c r="K214" s="161"/>
      <c r="L214" s="161"/>
      <c r="M214" s="161"/>
      <c r="N214" s="161"/>
      <c r="O214" s="161"/>
      <c r="P214" s="231"/>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6"/>
      <c r="B215" s="252"/>
      <c r="C215" s="251"/>
      <c r="D215" s="252"/>
      <c r="E215" s="251"/>
      <c r="F215" s="314"/>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6"/>
      <c r="B216" s="252"/>
      <c r="C216" s="251"/>
      <c r="D216" s="252"/>
      <c r="E216" s="251"/>
      <c r="F216" s="314"/>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6"/>
      <c r="B217" s="252"/>
      <c r="C217" s="251"/>
      <c r="D217" s="252"/>
      <c r="E217" s="251"/>
      <c r="F217" s="314"/>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6"/>
      <c r="B218" s="252"/>
      <c r="C218" s="251"/>
      <c r="D218" s="252"/>
      <c r="E218" s="251"/>
      <c r="F218" s="314"/>
      <c r="G218" s="235"/>
      <c r="H218" s="164"/>
      <c r="I218" s="164"/>
      <c r="J218" s="164"/>
      <c r="K218" s="164"/>
      <c r="L218" s="164"/>
      <c r="M218" s="164"/>
      <c r="N218" s="164"/>
      <c r="O218" s="164"/>
      <c r="P218" s="236"/>
      <c r="Q218" s="989"/>
      <c r="R218" s="990"/>
      <c r="S218" s="990"/>
      <c r="T218" s="990"/>
      <c r="U218" s="990"/>
      <c r="V218" s="990"/>
      <c r="W218" s="990"/>
      <c r="X218" s="990"/>
      <c r="Y218" s="990"/>
      <c r="Z218" s="990"/>
      <c r="AA218" s="99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6"/>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6"/>
      <c r="B221" s="252"/>
      <c r="C221" s="251"/>
      <c r="D221" s="252"/>
      <c r="E221" s="251"/>
      <c r="F221" s="314"/>
      <c r="G221" s="230"/>
      <c r="H221" s="161"/>
      <c r="I221" s="161"/>
      <c r="J221" s="161"/>
      <c r="K221" s="161"/>
      <c r="L221" s="161"/>
      <c r="M221" s="161"/>
      <c r="N221" s="161"/>
      <c r="O221" s="161"/>
      <c r="P221" s="231"/>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6"/>
      <c r="B222" s="252"/>
      <c r="C222" s="251"/>
      <c r="D222" s="252"/>
      <c r="E222" s="251"/>
      <c r="F222" s="314"/>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6"/>
      <c r="B223" s="252"/>
      <c r="C223" s="251"/>
      <c r="D223" s="252"/>
      <c r="E223" s="251"/>
      <c r="F223" s="314"/>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6"/>
      <c r="B224" s="252"/>
      <c r="C224" s="251"/>
      <c r="D224" s="252"/>
      <c r="E224" s="251"/>
      <c r="F224" s="314"/>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6"/>
      <c r="B225" s="252"/>
      <c r="C225" s="251"/>
      <c r="D225" s="252"/>
      <c r="E225" s="251"/>
      <c r="F225" s="314"/>
      <c r="G225" s="235"/>
      <c r="H225" s="164"/>
      <c r="I225" s="164"/>
      <c r="J225" s="164"/>
      <c r="K225" s="164"/>
      <c r="L225" s="164"/>
      <c r="M225" s="164"/>
      <c r="N225" s="164"/>
      <c r="O225" s="164"/>
      <c r="P225" s="236"/>
      <c r="Q225" s="989"/>
      <c r="R225" s="990"/>
      <c r="S225" s="990"/>
      <c r="T225" s="990"/>
      <c r="U225" s="990"/>
      <c r="V225" s="990"/>
      <c r="W225" s="990"/>
      <c r="X225" s="990"/>
      <c r="Y225" s="990"/>
      <c r="Z225" s="990"/>
      <c r="AA225" s="99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6"/>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6"/>
      <c r="B228" s="252"/>
      <c r="C228" s="251"/>
      <c r="D228" s="252"/>
      <c r="E228" s="251"/>
      <c r="F228" s="314"/>
      <c r="G228" s="230"/>
      <c r="H228" s="161"/>
      <c r="I228" s="161"/>
      <c r="J228" s="161"/>
      <c r="K228" s="161"/>
      <c r="L228" s="161"/>
      <c r="M228" s="161"/>
      <c r="N228" s="161"/>
      <c r="O228" s="161"/>
      <c r="P228" s="231"/>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6"/>
      <c r="B229" s="252"/>
      <c r="C229" s="251"/>
      <c r="D229" s="252"/>
      <c r="E229" s="251"/>
      <c r="F229" s="314"/>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6"/>
      <c r="B230" s="252"/>
      <c r="C230" s="251"/>
      <c r="D230" s="252"/>
      <c r="E230" s="251"/>
      <c r="F230" s="314"/>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6"/>
      <c r="B231" s="252"/>
      <c r="C231" s="251"/>
      <c r="D231" s="252"/>
      <c r="E231" s="251"/>
      <c r="F231" s="314"/>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6"/>
      <c r="B232" s="252"/>
      <c r="C232" s="251"/>
      <c r="D232" s="252"/>
      <c r="E232" s="251"/>
      <c r="F232" s="314"/>
      <c r="G232" s="235"/>
      <c r="H232" s="164"/>
      <c r="I232" s="164"/>
      <c r="J232" s="164"/>
      <c r="K232" s="164"/>
      <c r="L232" s="164"/>
      <c r="M232" s="164"/>
      <c r="N232" s="164"/>
      <c r="O232" s="164"/>
      <c r="P232" s="236"/>
      <c r="Q232" s="989"/>
      <c r="R232" s="990"/>
      <c r="S232" s="990"/>
      <c r="T232" s="990"/>
      <c r="U232" s="990"/>
      <c r="V232" s="990"/>
      <c r="W232" s="990"/>
      <c r="X232" s="990"/>
      <c r="Y232" s="990"/>
      <c r="Z232" s="990"/>
      <c r="AA232" s="99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6"/>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6"/>
      <c r="B235" s="252"/>
      <c r="C235" s="251"/>
      <c r="D235" s="252"/>
      <c r="E235" s="251"/>
      <c r="F235" s="314"/>
      <c r="G235" s="230"/>
      <c r="H235" s="161"/>
      <c r="I235" s="161"/>
      <c r="J235" s="161"/>
      <c r="K235" s="161"/>
      <c r="L235" s="161"/>
      <c r="M235" s="161"/>
      <c r="N235" s="161"/>
      <c r="O235" s="161"/>
      <c r="P235" s="231"/>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6"/>
      <c r="B236" s="252"/>
      <c r="C236" s="251"/>
      <c r="D236" s="252"/>
      <c r="E236" s="251"/>
      <c r="F236" s="314"/>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6"/>
      <c r="B237" s="252"/>
      <c r="C237" s="251"/>
      <c r="D237" s="252"/>
      <c r="E237" s="251"/>
      <c r="F237" s="314"/>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6"/>
      <c r="B238" s="252"/>
      <c r="C238" s="251"/>
      <c r="D238" s="252"/>
      <c r="E238" s="251"/>
      <c r="F238" s="314"/>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6"/>
      <c r="B239" s="252"/>
      <c r="C239" s="251"/>
      <c r="D239" s="252"/>
      <c r="E239" s="251"/>
      <c r="F239" s="314"/>
      <c r="G239" s="235"/>
      <c r="H239" s="164"/>
      <c r="I239" s="164"/>
      <c r="J239" s="164"/>
      <c r="K239" s="164"/>
      <c r="L239" s="164"/>
      <c r="M239" s="164"/>
      <c r="N239" s="164"/>
      <c r="O239" s="164"/>
      <c r="P239" s="236"/>
      <c r="Q239" s="989"/>
      <c r="R239" s="990"/>
      <c r="S239" s="990"/>
      <c r="T239" s="990"/>
      <c r="U239" s="990"/>
      <c r="V239" s="990"/>
      <c r="W239" s="990"/>
      <c r="X239" s="990"/>
      <c r="Y239" s="990"/>
      <c r="Z239" s="990"/>
      <c r="AA239" s="99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6"/>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6"/>
      <c r="B242" s="252"/>
      <c r="C242" s="251"/>
      <c r="D242" s="252"/>
      <c r="E242" s="251"/>
      <c r="F242" s="314"/>
      <c r="G242" s="230"/>
      <c r="H242" s="161"/>
      <c r="I242" s="161"/>
      <c r="J242" s="161"/>
      <c r="K242" s="161"/>
      <c r="L242" s="161"/>
      <c r="M242" s="161"/>
      <c r="N242" s="161"/>
      <c r="O242" s="161"/>
      <c r="P242" s="231"/>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6"/>
      <c r="B243" s="252"/>
      <c r="C243" s="251"/>
      <c r="D243" s="252"/>
      <c r="E243" s="251"/>
      <c r="F243" s="314"/>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6"/>
      <c r="B244" s="252"/>
      <c r="C244" s="251"/>
      <c r="D244" s="252"/>
      <c r="E244" s="251"/>
      <c r="F244" s="314"/>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6"/>
      <c r="B245" s="252"/>
      <c r="C245" s="251"/>
      <c r="D245" s="252"/>
      <c r="E245" s="251"/>
      <c r="F245" s="314"/>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6"/>
      <c r="B246" s="252"/>
      <c r="C246" s="251"/>
      <c r="D246" s="252"/>
      <c r="E246" s="315"/>
      <c r="F246" s="316"/>
      <c r="G246" s="235"/>
      <c r="H246" s="164"/>
      <c r="I246" s="164"/>
      <c r="J246" s="164"/>
      <c r="K246" s="164"/>
      <c r="L246" s="164"/>
      <c r="M246" s="164"/>
      <c r="N246" s="164"/>
      <c r="O246" s="164"/>
      <c r="P246" s="236"/>
      <c r="Q246" s="989"/>
      <c r="R246" s="990"/>
      <c r="S246" s="990"/>
      <c r="T246" s="990"/>
      <c r="U246" s="990"/>
      <c r="V246" s="990"/>
      <c r="W246" s="990"/>
      <c r="X246" s="990"/>
      <c r="Y246" s="990"/>
      <c r="Z246" s="990"/>
      <c r="AA246" s="99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6"/>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6"/>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6"/>
      <c r="B274" s="252"/>
      <c r="C274" s="251"/>
      <c r="D274" s="252"/>
      <c r="E274" s="251"/>
      <c r="F274" s="314"/>
      <c r="G274" s="230"/>
      <c r="H274" s="161"/>
      <c r="I274" s="161"/>
      <c r="J274" s="161"/>
      <c r="K274" s="161"/>
      <c r="L274" s="161"/>
      <c r="M274" s="161"/>
      <c r="N274" s="161"/>
      <c r="O274" s="161"/>
      <c r="P274" s="231"/>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6"/>
      <c r="B275" s="252"/>
      <c r="C275" s="251"/>
      <c r="D275" s="252"/>
      <c r="E275" s="251"/>
      <c r="F275" s="314"/>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6"/>
      <c r="B276" s="252"/>
      <c r="C276" s="251"/>
      <c r="D276" s="252"/>
      <c r="E276" s="251"/>
      <c r="F276" s="314"/>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6"/>
      <c r="B277" s="252"/>
      <c r="C277" s="251"/>
      <c r="D277" s="252"/>
      <c r="E277" s="251"/>
      <c r="F277" s="314"/>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6"/>
      <c r="B278" s="252"/>
      <c r="C278" s="251"/>
      <c r="D278" s="252"/>
      <c r="E278" s="251"/>
      <c r="F278" s="314"/>
      <c r="G278" s="235"/>
      <c r="H278" s="164"/>
      <c r="I278" s="164"/>
      <c r="J278" s="164"/>
      <c r="K278" s="164"/>
      <c r="L278" s="164"/>
      <c r="M278" s="164"/>
      <c r="N278" s="164"/>
      <c r="O278" s="164"/>
      <c r="P278" s="236"/>
      <c r="Q278" s="989"/>
      <c r="R278" s="990"/>
      <c r="S278" s="990"/>
      <c r="T278" s="990"/>
      <c r="U278" s="990"/>
      <c r="V278" s="990"/>
      <c r="W278" s="990"/>
      <c r="X278" s="990"/>
      <c r="Y278" s="990"/>
      <c r="Z278" s="990"/>
      <c r="AA278" s="99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6"/>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6"/>
      <c r="B281" s="252"/>
      <c r="C281" s="251"/>
      <c r="D281" s="252"/>
      <c r="E281" s="251"/>
      <c r="F281" s="314"/>
      <c r="G281" s="230"/>
      <c r="H281" s="161"/>
      <c r="I281" s="161"/>
      <c r="J281" s="161"/>
      <c r="K281" s="161"/>
      <c r="L281" s="161"/>
      <c r="M281" s="161"/>
      <c r="N281" s="161"/>
      <c r="O281" s="161"/>
      <c r="P281" s="231"/>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6"/>
      <c r="B282" s="252"/>
      <c r="C282" s="251"/>
      <c r="D282" s="252"/>
      <c r="E282" s="251"/>
      <c r="F282" s="314"/>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6"/>
      <c r="B283" s="252"/>
      <c r="C283" s="251"/>
      <c r="D283" s="252"/>
      <c r="E283" s="251"/>
      <c r="F283" s="314"/>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6"/>
      <c r="B284" s="252"/>
      <c r="C284" s="251"/>
      <c r="D284" s="252"/>
      <c r="E284" s="251"/>
      <c r="F284" s="314"/>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6"/>
      <c r="B285" s="252"/>
      <c r="C285" s="251"/>
      <c r="D285" s="252"/>
      <c r="E285" s="251"/>
      <c r="F285" s="314"/>
      <c r="G285" s="235"/>
      <c r="H285" s="164"/>
      <c r="I285" s="164"/>
      <c r="J285" s="164"/>
      <c r="K285" s="164"/>
      <c r="L285" s="164"/>
      <c r="M285" s="164"/>
      <c r="N285" s="164"/>
      <c r="O285" s="164"/>
      <c r="P285" s="236"/>
      <c r="Q285" s="989"/>
      <c r="R285" s="990"/>
      <c r="S285" s="990"/>
      <c r="T285" s="990"/>
      <c r="U285" s="990"/>
      <c r="V285" s="990"/>
      <c r="W285" s="990"/>
      <c r="X285" s="990"/>
      <c r="Y285" s="990"/>
      <c r="Z285" s="990"/>
      <c r="AA285" s="99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6"/>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6"/>
      <c r="B288" s="252"/>
      <c r="C288" s="251"/>
      <c r="D288" s="252"/>
      <c r="E288" s="251"/>
      <c r="F288" s="314"/>
      <c r="G288" s="230"/>
      <c r="H288" s="161"/>
      <c r="I288" s="161"/>
      <c r="J288" s="161"/>
      <c r="K288" s="161"/>
      <c r="L288" s="161"/>
      <c r="M288" s="161"/>
      <c r="N288" s="161"/>
      <c r="O288" s="161"/>
      <c r="P288" s="231"/>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6"/>
      <c r="B289" s="252"/>
      <c r="C289" s="251"/>
      <c r="D289" s="252"/>
      <c r="E289" s="251"/>
      <c r="F289" s="314"/>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6"/>
      <c r="B290" s="252"/>
      <c r="C290" s="251"/>
      <c r="D290" s="252"/>
      <c r="E290" s="251"/>
      <c r="F290" s="314"/>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6"/>
      <c r="B291" s="252"/>
      <c r="C291" s="251"/>
      <c r="D291" s="252"/>
      <c r="E291" s="251"/>
      <c r="F291" s="314"/>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6"/>
      <c r="B292" s="252"/>
      <c r="C292" s="251"/>
      <c r="D292" s="252"/>
      <c r="E292" s="251"/>
      <c r="F292" s="314"/>
      <c r="G292" s="235"/>
      <c r="H292" s="164"/>
      <c r="I292" s="164"/>
      <c r="J292" s="164"/>
      <c r="K292" s="164"/>
      <c r="L292" s="164"/>
      <c r="M292" s="164"/>
      <c r="N292" s="164"/>
      <c r="O292" s="164"/>
      <c r="P292" s="236"/>
      <c r="Q292" s="989"/>
      <c r="R292" s="990"/>
      <c r="S292" s="990"/>
      <c r="T292" s="990"/>
      <c r="U292" s="990"/>
      <c r="V292" s="990"/>
      <c r="W292" s="990"/>
      <c r="X292" s="990"/>
      <c r="Y292" s="990"/>
      <c r="Z292" s="990"/>
      <c r="AA292" s="99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6"/>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6"/>
      <c r="B295" s="252"/>
      <c r="C295" s="251"/>
      <c r="D295" s="252"/>
      <c r="E295" s="251"/>
      <c r="F295" s="314"/>
      <c r="G295" s="230"/>
      <c r="H295" s="161"/>
      <c r="I295" s="161"/>
      <c r="J295" s="161"/>
      <c r="K295" s="161"/>
      <c r="L295" s="161"/>
      <c r="M295" s="161"/>
      <c r="N295" s="161"/>
      <c r="O295" s="161"/>
      <c r="P295" s="231"/>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6"/>
      <c r="B296" s="252"/>
      <c r="C296" s="251"/>
      <c r="D296" s="252"/>
      <c r="E296" s="251"/>
      <c r="F296" s="314"/>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6"/>
      <c r="B297" s="252"/>
      <c r="C297" s="251"/>
      <c r="D297" s="252"/>
      <c r="E297" s="251"/>
      <c r="F297" s="314"/>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6"/>
      <c r="B298" s="252"/>
      <c r="C298" s="251"/>
      <c r="D298" s="252"/>
      <c r="E298" s="251"/>
      <c r="F298" s="314"/>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6"/>
      <c r="B299" s="252"/>
      <c r="C299" s="251"/>
      <c r="D299" s="252"/>
      <c r="E299" s="251"/>
      <c r="F299" s="314"/>
      <c r="G299" s="235"/>
      <c r="H299" s="164"/>
      <c r="I299" s="164"/>
      <c r="J299" s="164"/>
      <c r="K299" s="164"/>
      <c r="L299" s="164"/>
      <c r="M299" s="164"/>
      <c r="N299" s="164"/>
      <c r="O299" s="164"/>
      <c r="P299" s="236"/>
      <c r="Q299" s="989"/>
      <c r="R299" s="990"/>
      <c r="S299" s="990"/>
      <c r="T299" s="990"/>
      <c r="U299" s="990"/>
      <c r="V299" s="990"/>
      <c r="W299" s="990"/>
      <c r="X299" s="990"/>
      <c r="Y299" s="990"/>
      <c r="Z299" s="990"/>
      <c r="AA299" s="99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6"/>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6"/>
      <c r="B302" s="252"/>
      <c r="C302" s="251"/>
      <c r="D302" s="252"/>
      <c r="E302" s="251"/>
      <c r="F302" s="314"/>
      <c r="G302" s="230"/>
      <c r="H302" s="161"/>
      <c r="I302" s="161"/>
      <c r="J302" s="161"/>
      <c r="K302" s="161"/>
      <c r="L302" s="161"/>
      <c r="M302" s="161"/>
      <c r="N302" s="161"/>
      <c r="O302" s="161"/>
      <c r="P302" s="231"/>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6"/>
      <c r="B303" s="252"/>
      <c r="C303" s="251"/>
      <c r="D303" s="252"/>
      <c r="E303" s="251"/>
      <c r="F303" s="314"/>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6"/>
      <c r="B304" s="252"/>
      <c r="C304" s="251"/>
      <c r="D304" s="252"/>
      <c r="E304" s="251"/>
      <c r="F304" s="314"/>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6"/>
      <c r="B305" s="252"/>
      <c r="C305" s="251"/>
      <c r="D305" s="252"/>
      <c r="E305" s="251"/>
      <c r="F305" s="314"/>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6"/>
      <c r="B306" s="252"/>
      <c r="C306" s="251"/>
      <c r="D306" s="252"/>
      <c r="E306" s="315"/>
      <c r="F306" s="316"/>
      <c r="G306" s="235"/>
      <c r="H306" s="164"/>
      <c r="I306" s="164"/>
      <c r="J306" s="164"/>
      <c r="K306" s="164"/>
      <c r="L306" s="164"/>
      <c r="M306" s="164"/>
      <c r="N306" s="164"/>
      <c r="O306" s="164"/>
      <c r="P306" s="236"/>
      <c r="Q306" s="989"/>
      <c r="R306" s="990"/>
      <c r="S306" s="990"/>
      <c r="T306" s="990"/>
      <c r="U306" s="990"/>
      <c r="V306" s="990"/>
      <c r="W306" s="990"/>
      <c r="X306" s="990"/>
      <c r="Y306" s="990"/>
      <c r="Z306" s="990"/>
      <c r="AA306" s="99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6"/>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6"/>
      <c r="B334" s="252"/>
      <c r="C334" s="251"/>
      <c r="D334" s="252"/>
      <c r="E334" s="251"/>
      <c r="F334" s="314"/>
      <c r="G334" s="230"/>
      <c r="H334" s="161"/>
      <c r="I334" s="161"/>
      <c r="J334" s="161"/>
      <c r="K334" s="161"/>
      <c r="L334" s="161"/>
      <c r="M334" s="161"/>
      <c r="N334" s="161"/>
      <c r="O334" s="161"/>
      <c r="P334" s="231"/>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6"/>
      <c r="B335" s="252"/>
      <c r="C335" s="251"/>
      <c r="D335" s="252"/>
      <c r="E335" s="251"/>
      <c r="F335" s="314"/>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6"/>
      <c r="B336" s="252"/>
      <c r="C336" s="251"/>
      <c r="D336" s="252"/>
      <c r="E336" s="251"/>
      <c r="F336" s="314"/>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6"/>
      <c r="B337" s="252"/>
      <c r="C337" s="251"/>
      <c r="D337" s="252"/>
      <c r="E337" s="251"/>
      <c r="F337" s="314"/>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6"/>
      <c r="B338" s="252"/>
      <c r="C338" s="251"/>
      <c r="D338" s="252"/>
      <c r="E338" s="251"/>
      <c r="F338" s="314"/>
      <c r="G338" s="235"/>
      <c r="H338" s="164"/>
      <c r="I338" s="164"/>
      <c r="J338" s="164"/>
      <c r="K338" s="164"/>
      <c r="L338" s="164"/>
      <c r="M338" s="164"/>
      <c r="N338" s="164"/>
      <c r="O338" s="164"/>
      <c r="P338" s="236"/>
      <c r="Q338" s="989"/>
      <c r="R338" s="990"/>
      <c r="S338" s="990"/>
      <c r="T338" s="990"/>
      <c r="U338" s="990"/>
      <c r="V338" s="990"/>
      <c r="W338" s="990"/>
      <c r="X338" s="990"/>
      <c r="Y338" s="990"/>
      <c r="Z338" s="990"/>
      <c r="AA338" s="99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6"/>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6"/>
      <c r="B341" s="252"/>
      <c r="C341" s="251"/>
      <c r="D341" s="252"/>
      <c r="E341" s="251"/>
      <c r="F341" s="314"/>
      <c r="G341" s="230"/>
      <c r="H341" s="161"/>
      <c r="I341" s="161"/>
      <c r="J341" s="161"/>
      <c r="K341" s="161"/>
      <c r="L341" s="161"/>
      <c r="M341" s="161"/>
      <c r="N341" s="161"/>
      <c r="O341" s="161"/>
      <c r="P341" s="231"/>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6"/>
      <c r="B342" s="252"/>
      <c r="C342" s="251"/>
      <c r="D342" s="252"/>
      <c r="E342" s="251"/>
      <c r="F342" s="314"/>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6"/>
      <c r="B343" s="252"/>
      <c r="C343" s="251"/>
      <c r="D343" s="252"/>
      <c r="E343" s="251"/>
      <c r="F343" s="314"/>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6"/>
      <c r="B344" s="252"/>
      <c r="C344" s="251"/>
      <c r="D344" s="252"/>
      <c r="E344" s="251"/>
      <c r="F344" s="314"/>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6"/>
      <c r="B345" s="252"/>
      <c r="C345" s="251"/>
      <c r="D345" s="252"/>
      <c r="E345" s="251"/>
      <c r="F345" s="314"/>
      <c r="G345" s="235"/>
      <c r="H345" s="164"/>
      <c r="I345" s="164"/>
      <c r="J345" s="164"/>
      <c r="K345" s="164"/>
      <c r="L345" s="164"/>
      <c r="M345" s="164"/>
      <c r="N345" s="164"/>
      <c r="O345" s="164"/>
      <c r="P345" s="236"/>
      <c r="Q345" s="989"/>
      <c r="R345" s="990"/>
      <c r="S345" s="990"/>
      <c r="T345" s="990"/>
      <c r="U345" s="990"/>
      <c r="V345" s="990"/>
      <c r="W345" s="990"/>
      <c r="X345" s="990"/>
      <c r="Y345" s="990"/>
      <c r="Z345" s="990"/>
      <c r="AA345" s="99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6"/>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6"/>
      <c r="B348" s="252"/>
      <c r="C348" s="251"/>
      <c r="D348" s="252"/>
      <c r="E348" s="251"/>
      <c r="F348" s="314"/>
      <c r="G348" s="230"/>
      <c r="H348" s="161"/>
      <c r="I348" s="161"/>
      <c r="J348" s="161"/>
      <c r="K348" s="161"/>
      <c r="L348" s="161"/>
      <c r="M348" s="161"/>
      <c r="N348" s="161"/>
      <c r="O348" s="161"/>
      <c r="P348" s="231"/>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6"/>
      <c r="B349" s="252"/>
      <c r="C349" s="251"/>
      <c r="D349" s="252"/>
      <c r="E349" s="251"/>
      <c r="F349" s="314"/>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6"/>
      <c r="B350" s="252"/>
      <c r="C350" s="251"/>
      <c r="D350" s="252"/>
      <c r="E350" s="251"/>
      <c r="F350" s="314"/>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6"/>
      <c r="B351" s="252"/>
      <c r="C351" s="251"/>
      <c r="D351" s="252"/>
      <c r="E351" s="251"/>
      <c r="F351" s="314"/>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6"/>
      <c r="B352" s="252"/>
      <c r="C352" s="251"/>
      <c r="D352" s="252"/>
      <c r="E352" s="251"/>
      <c r="F352" s="314"/>
      <c r="G352" s="235"/>
      <c r="H352" s="164"/>
      <c r="I352" s="164"/>
      <c r="J352" s="164"/>
      <c r="K352" s="164"/>
      <c r="L352" s="164"/>
      <c r="M352" s="164"/>
      <c r="N352" s="164"/>
      <c r="O352" s="164"/>
      <c r="P352" s="236"/>
      <c r="Q352" s="989"/>
      <c r="R352" s="990"/>
      <c r="S352" s="990"/>
      <c r="T352" s="990"/>
      <c r="U352" s="990"/>
      <c r="V352" s="990"/>
      <c r="W352" s="990"/>
      <c r="X352" s="990"/>
      <c r="Y352" s="990"/>
      <c r="Z352" s="990"/>
      <c r="AA352" s="99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6"/>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6"/>
      <c r="B355" s="252"/>
      <c r="C355" s="251"/>
      <c r="D355" s="252"/>
      <c r="E355" s="251"/>
      <c r="F355" s="314"/>
      <c r="G355" s="230"/>
      <c r="H355" s="161"/>
      <c r="I355" s="161"/>
      <c r="J355" s="161"/>
      <c r="K355" s="161"/>
      <c r="L355" s="161"/>
      <c r="M355" s="161"/>
      <c r="N355" s="161"/>
      <c r="O355" s="161"/>
      <c r="P355" s="231"/>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6"/>
      <c r="B356" s="252"/>
      <c r="C356" s="251"/>
      <c r="D356" s="252"/>
      <c r="E356" s="251"/>
      <c r="F356" s="314"/>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6"/>
      <c r="B357" s="252"/>
      <c r="C357" s="251"/>
      <c r="D357" s="252"/>
      <c r="E357" s="251"/>
      <c r="F357" s="314"/>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6"/>
      <c r="B358" s="252"/>
      <c r="C358" s="251"/>
      <c r="D358" s="252"/>
      <c r="E358" s="251"/>
      <c r="F358" s="314"/>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6"/>
      <c r="B359" s="252"/>
      <c r="C359" s="251"/>
      <c r="D359" s="252"/>
      <c r="E359" s="251"/>
      <c r="F359" s="314"/>
      <c r="G359" s="235"/>
      <c r="H359" s="164"/>
      <c r="I359" s="164"/>
      <c r="J359" s="164"/>
      <c r="K359" s="164"/>
      <c r="L359" s="164"/>
      <c r="M359" s="164"/>
      <c r="N359" s="164"/>
      <c r="O359" s="164"/>
      <c r="P359" s="236"/>
      <c r="Q359" s="989"/>
      <c r="R359" s="990"/>
      <c r="S359" s="990"/>
      <c r="T359" s="990"/>
      <c r="U359" s="990"/>
      <c r="V359" s="990"/>
      <c r="W359" s="990"/>
      <c r="X359" s="990"/>
      <c r="Y359" s="990"/>
      <c r="Z359" s="990"/>
      <c r="AA359" s="99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6"/>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6"/>
      <c r="B362" s="252"/>
      <c r="C362" s="251"/>
      <c r="D362" s="252"/>
      <c r="E362" s="251"/>
      <c r="F362" s="314"/>
      <c r="G362" s="230"/>
      <c r="H362" s="161"/>
      <c r="I362" s="161"/>
      <c r="J362" s="161"/>
      <c r="K362" s="161"/>
      <c r="L362" s="161"/>
      <c r="M362" s="161"/>
      <c r="N362" s="161"/>
      <c r="O362" s="161"/>
      <c r="P362" s="231"/>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6"/>
      <c r="B363" s="252"/>
      <c r="C363" s="251"/>
      <c r="D363" s="252"/>
      <c r="E363" s="251"/>
      <c r="F363" s="314"/>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6"/>
      <c r="B364" s="252"/>
      <c r="C364" s="251"/>
      <c r="D364" s="252"/>
      <c r="E364" s="251"/>
      <c r="F364" s="314"/>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6"/>
      <c r="B365" s="252"/>
      <c r="C365" s="251"/>
      <c r="D365" s="252"/>
      <c r="E365" s="251"/>
      <c r="F365" s="314"/>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6"/>
      <c r="B366" s="252"/>
      <c r="C366" s="251"/>
      <c r="D366" s="252"/>
      <c r="E366" s="315"/>
      <c r="F366" s="316"/>
      <c r="G366" s="235"/>
      <c r="H366" s="164"/>
      <c r="I366" s="164"/>
      <c r="J366" s="164"/>
      <c r="K366" s="164"/>
      <c r="L366" s="164"/>
      <c r="M366" s="164"/>
      <c r="N366" s="164"/>
      <c r="O366" s="164"/>
      <c r="P366" s="236"/>
      <c r="Q366" s="989"/>
      <c r="R366" s="990"/>
      <c r="S366" s="990"/>
      <c r="T366" s="990"/>
      <c r="U366" s="990"/>
      <c r="V366" s="990"/>
      <c r="W366" s="990"/>
      <c r="X366" s="990"/>
      <c r="Y366" s="990"/>
      <c r="Z366" s="990"/>
      <c r="AA366" s="99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6"/>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6"/>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6"/>
      <c r="B394" s="252"/>
      <c r="C394" s="251"/>
      <c r="D394" s="252"/>
      <c r="E394" s="251"/>
      <c r="F394" s="314"/>
      <c r="G394" s="230"/>
      <c r="H394" s="161"/>
      <c r="I394" s="161"/>
      <c r="J394" s="161"/>
      <c r="K394" s="161"/>
      <c r="L394" s="161"/>
      <c r="M394" s="161"/>
      <c r="N394" s="161"/>
      <c r="O394" s="161"/>
      <c r="P394" s="231"/>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6"/>
      <c r="B395" s="252"/>
      <c r="C395" s="251"/>
      <c r="D395" s="252"/>
      <c r="E395" s="251"/>
      <c r="F395" s="314"/>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6"/>
      <c r="B396" s="252"/>
      <c r="C396" s="251"/>
      <c r="D396" s="252"/>
      <c r="E396" s="251"/>
      <c r="F396" s="314"/>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6"/>
      <c r="B397" s="252"/>
      <c r="C397" s="251"/>
      <c r="D397" s="252"/>
      <c r="E397" s="251"/>
      <c r="F397" s="314"/>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6"/>
      <c r="B398" s="252"/>
      <c r="C398" s="251"/>
      <c r="D398" s="252"/>
      <c r="E398" s="251"/>
      <c r="F398" s="314"/>
      <c r="G398" s="235"/>
      <c r="H398" s="164"/>
      <c r="I398" s="164"/>
      <c r="J398" s="164"/>
      <c r="K398" s="164"/>
      <c r="L398" s="164"/>
      <c r="M398" s="164"/>
      <c r="N398" s="164"/>
      <c r="O398" s="164"/>
      <c r="P398" s="236"/>
      <c r="Q398" s="989"/>
      <c r="R398" s="990"/>
      <c r="S398" s="990"/>
      <c r="T398" s="990"/>
      <c r="U398" s="990"/>
      <c r="V398" s="990"/>
      <c r="W398" s="990"/>
      <c r="X398" s="990"/>
      <c r="Y398" s="990"/>
      <c r="Z398" s="990"/>
      <c r="AA398" s="99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6"/>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6"/>
      <c r="B401" s="252"/>
      <c r="C401" s="251"/>
      <c r="D401" s="252"/>
      <c r="E401" s="251"/>
      <c r="F401" s="314"/>
      <c r="G401" s="230"/>
      <c r="H401" s="161"/>
      <c r="I401" s="161"/>
      <c r="J401" s="161"/>
      <c r="K401" s="161"/>
      <c r="L401" s="161"/>
      <c r="M401" s="161"/>
      <c r="N401" s="161"/>
      <c r="O401" s="161"/>
      <c r="P401" s="231"/>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6"/>
      <c r="B402" s="252"/>
      <c r="C402" s="251"/>
      <c r="D402" s="252"/>
      <c r="E402" s="251"/>
      <c r="F402" s="314"/>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6"/>
      <c r="B403" s="252"/>
      <c r="C403" s="251"/>
      <c r="D403" s="252"/>
      <c r="E403" s="251"/>
      <c r="F403" s="314"/>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6"/>
      <c r="B404" s="252"/>
      <c r="C404" s="251"/>
      <c r="D404" s="252"/>
      <c r="E404" s="251"/>
      <c r="F404" s="314"/>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6"/>
      <c r="B405" s="252"/>
      <c r="C405" s="251"/>
      <c r="D405" s="252"/>
      <c r="E405" s="251"/>
      <c r="F405" s="314"/>
      <c r="G405" s="235"/>
      <c r="H405" s="164"/>
      <c r="I405" s="164"/>
      <c r="J405" s="164"/>
      <c r="K405" s="164"/>
      <c r="L405" s="164"/>
      <c r="M405" s="164"/>
      <c r="N405" s="164"/>
      <c r="O405" s="164"/>
      <c r="P405" s="236"/>
      <c r="Q405" s="989"/>
      <c r="R405" s="990"/>
      <c r="S405" s="990"/>
      <c r="T405" s="990"/>
      <c r="U405" s="990"/>
      <c r="V405" s="990"/>
      <c r="W405" s="990"/>
      <c r="X405" s="990"/>
      <c r="Y405" s="990"/>
      <c r="Z405" s="990"/>
      <c r="AA405" s="99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6"/>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6"/>
      <c r="B408" s="252"/>
      <c r="C408" s="251"/>
      <c r="D408" s="252"/>
      <c r="E408" s="251"/>
      <c r="F408" s="314"/>
      <c r="G408" s="230"/>
      <c r="H408" s="161"/>
      <c r="I408" s="161"/>
      <c r="J408" s="161"/>
      <c r="K408" s="161"/>
      <c r="L408" s="161"/>
      <c r="M408" s="161"/>
      <c r="N408" s="161"/>
      <c r="O408" s="161"/>
      <c r="P408" s="231"/>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6"/>
      <c r="B409" s="252"/>
      <c r="C409" s="251"/>
      <c r="D409" s="252"/>
      <c r="E409" s="251"/>
      <c r="F409" s="314"/>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6"/>
      <c r="B410" s="252"/>
      <c r="C410" s="251"/>
      <c r="D410" s="252"/>
      <c r="E410" s="251"/>
      <c r="F410" s="314"/>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6"/>
      <c r="B411" s="252"/>
      <c r="C411" s="251"/>
      <c r="D411" s="252"/>
      <c r="E411" s="251"/>
      <c r="F411" s="314"/>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6"/>
      <c r="B412" s="252"/>
      <c r="C412" s="251"/>
      <c r="D412" s="252"/>
      <c r="E412" s="251"/>
      <c r="F412" s="314"/>
      <c r="G412" s="235"/>
      <c r="H412" s="164"/>
      <c r="I412" s="164"/>
      <c r="J412" s="164"/>
      <c r="K412" s="164"/>
      <c r="L412" s="164"/>
      <c r="M412" s="164"/>
      <c r="N412" s="164"/>
      <c r="O412" s="164"/>
      <c r="P412" s="236"/>
      <c r="Q412" s="989"/>
      <c r="R412" s="990"/>
      <c r="S412" s="990"/>
      <c r="T412" s="990"/>
      <c r="U412" s="990"/>
      <c r="V412" s="990"/>
      <c r="W412" s="990"/>
      <c r="X412" s="990"/>
      <c r="Y412" s="990"/>
      <c r="Z412" s="990"/>
      <c r="AA412" s="99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6"/>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6"/>
      <c r="B415" s="252"/>
      <c r="C415" s="251"/>
      <c r="D415" s="252"/>
      <c r="E415" s="251"/>
      <c r="F415" s="314"/>
      <c r="G415" s="230"/>
      <c r="H415" s="161"/>
      <c r="I415" s="161"/>
      <c r="J415" s="161"/>
      <c r="K415" s="161"/>
      <c r="L415" s="161"/>
      <c r="M415" s="161"/>
      <c r="N415" s="161"/>
      <c r="O415" s="161"/>
      <c r="P415" s="231"/>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6"/>
      <c r="B416" s="252"/>
      <c r="C416" s="251"/>
      <c r="D416" s="252"/>
      <c r="E416" s="251"/>
      <c r="F416" s="314"/>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6"/>
      <c r="B417" s="252"/>
      <c r="C417" s="251"/>
      <c r="D417" s="252"/>
      <c r="E417" s="251"/>
      <c r="F417" s="314"/>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6"/>
      <c r="B418" s="252"/>
      <c r="C418" s="251"/>
      <c r="D418" s="252"/>
      <c r="E418" s="251"/>
      <c r="F418" s="314"/>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6"/>
      <c r="B419" s="252"/>
      <c r="C419" s="251"/>
      <c r="D419" s="252"/>
      <c r="E419" s="251"/>
      <c r="F419" s="314"/>
      <c r="G419" s="235"/>
      <c r="H419" s="164"/>
      <c r="I419" s="164"/>
      <c r="J419" s="164"/>
      <c r="K419" s="164"/>
      <c r="L419" s="164"/>
      <c r="M419" s="164"/>
      <c r="N419" s="164"/>
      <c r="O419" s="164"/>
      <c r="P419" s="236"/>
      <c r="Q419" s="989"/>
      <c r="R419" s="990"/>
      <c r="S419" s="990"/>
      <c r="T419" s="990"/>
      <c r="U419" s="990"/>
      <c r="V419" s="990"/>
      <c r="W419" s="990"/>
      <c r="X419" s="990"/>
      <c r="Y419" s="990"/>
      <c r="Z419" s="990"/>
      <c r="AA419" s="99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6"/>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6"/>
      <c r="B422" s="252"/>
      <c r="C422" s="251"/>
      <c r="D422" s="252"/>
      <c r="E422" s="251"/>
      <c r="F422" s="314"/>
      <c r="G422" s="230"/>
      <c r="H422" s="161"/>
      <c r="I422" s="161"/>
      <c r="J422" s="161"/>
      <c r="K422" s="161"/>
      <c r="L422" s="161"/>
      <c r="M422" s="161"/>
      <c r="N422" s="161"/>
      <c r="O422" s="161"/>
      <c r="P422" s="231"/>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6"/>
      <c r="B423" s="252"/>
      <c r="C423" s="251"/>
      <c r="D423" s="252"/>
      <c r="E423" s="251"/>
      <c r="F423" s="314"/>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6"/>
      <c r="B424" s="252"/>
      <c r="C424" s="251"/>
      <c r="D424" s="252"/>
      <c r="E424" s="251"/>
      <c r="F424" s="314"/>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6"/>
      <c r="B425" s="252"/>
      <c r="C425" s="251"/>
      <c r="D425" s="252"/>
      <c r="E425" s="251"/>
      <c r="F425" s="314"/>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6"/>
      <c r="B426" s="252"/>
      <c r="C426" s="251"/>
      <c r="D426" s="252"/>
      <c r="E426" s="315"/>
      <c r="F426" s="316"/>
      <c r="G426" s="235"/>
      <c r="H426" s="164"/>
      <c r="I426" s="164"/>
      <c r="J426" s="164"/>
      <c r="K426" s="164"/>
      <c r="L426" s="164"/>
      <c r="M426" s="164"/>
      <c r="N426" s="164"/>
      <c r="O426" s="164"/>
      <c r="P426" s="236"/>
      <c r="Q426" s="989"/>
      <c r="R426" s="990"/>
      <c r="S426" s="990"/>
      <c r="T426" s="990"/>
      <c r="U426" s="990"/>
      <c r="V426" s="990"/>
      <c r="W426" s="990"/>
      <c r="X426" s="990"/>
      <c r="Y426" s="990"/>
      <c r="Z426" s="990"/>
      <c r="AA426" s="99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6"/>
      <c r="B429" s="252"/>
      <c r="C429" s="315"/>
      <c r="D429" s="99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6"/>
      <c r="B430" s="252"/>
      <c r="C430" s="249" t="s">
        <v>558</v>
      </c>
      <c r="D430" s="250"/>
      <c r="E430" s="238" t="s">
        <v>542</v>
      </c>
      <c r="F430" s="448"/>
      <c r="G430" s="240" t="s">
        <v>374</v>
      </c>
      <c r="H430" s="158"/>
      <c r="I430" s="158"/>
      <c r="J430" s="241" t="s">
        <v>571</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572</v>
      </c>
      <c r="AF432" s="136"/>
      <c r="AG432" s="137" t="s">
        <v>355</v>
      </c>
      <c r="AH432" s="172"/>
      <c r="AI432" s="182"/>
      <c r="AJ432" s="182"/>
      <c r="AK432" s="182"/>
      <c r="AL432" s="177"/>
      <c r="AM432" s="182"/>
      <c r="AN432" s="182"/>
      <c r="AO432" s="182"/>
      <c r="AP432" s="177"/>
      <c r="AQ432" s="217" t="s">
        <v>572</v>
      </c>
      <c r="AR432" s="136"/>
      <c r="AS432" s="137" t="s">
        <v>355</v>
      </c>
      <c r="AT432" s="172"/>
      <c r="AU432" s="136" t="s">
        <v>572</v>
      </c>
      <c r="AV432" s="136"/>
      <c r="AW432" s="137" t="s">
        <v>300</v>
      </c>
      <c r="AX432" s="138"/>
    </row>
    <row r="433" spans="1:50" ht="23.25" customHeight="1" x14ac:dyDescent="0.15">
      <c r="A433" s="996"/>
      <c r="B433" s="252"/>
      <c r="C433" s="251"/>
      <c r="D433" s="252"/>
      <c r="E433" s="166"/>
      <c r="F433" s="167"/>
      <c r="G433" s="230" t="s">
        <v>572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572</v>
      </c>
      <c r="AC433" s="133"/>
      <c r="AD433" s="133"/>
      <c r="AE433" s="111" t="s">
        <v>572</v>
      </c>
      <c r="AF433" s="112"/>
      <c r="AG433" s="112"/>
      <c r="AH433" s="112"/>
      <c r="AI433" s="111" t="s">
        <v>572</v>
      </c>
      <c r="AJ433" s="112"/>
      <c r="AK433" s="112"/>
      <c r="AL433" s="112"/>
      <c r="AM433" s="111" t="s">
        <v>572</v>
      </c>
      <c r="AN433" s="112"/>
      <c r="AO433" s="112"/>
      <c r="AP433" s="113"/>
      <c r="AQ433" s="111" t="s">
        <v>572</v>
      </c>
      <c r="AR433" s="112"/>
      <c r="AS433" s="112"/>
      <c r="AT433" s="113"/>
      <c r="AU433" s="112" t="s">
        <v>572</v>
      </c>
      <c r="AV433" s="112"/>
      <c r="AW433" s="112"/>
      <c r="AX433" s="222"/>
    </row>
    <row r="434" spans="1:50" ht="23.25" customHeight="1" x14ac:dyDescent="0.15">
      <c r="A434" s="99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572</v>
      </c>
      <c r="AC434" s="221"/>
      <c r="AD434" s="221"/>
      <c r="AE434" s="111" t="s">
        <v>572</v>
      </c>
      <c r="AF434" s="112"/>
      <c r="AG434" s="112"/>
      <c r="AH434" s="113"/>
      <c r="AI434" s="111" t="s">
        <v>572</v>
      </c>
      <c r="AJ434" s="112"/>
      <c r="AK434" s="112"/>
      <c r="AL434" s="112"/>
      <c r="AM434" s="111" t="s">
        <v>572</v>
      </c>
      <c r="AN434" s="112"/>
      <c r="AO434" s="112"/>
      <c r="AP434" s="113"/>
      <c r="AQ434" s="111" t="s">
        <v>572</v>
      </c>
      <c r="AR434" s="112"/>
      <c r="AS434" s="112"/>
      <c r="AT434" s="113"/>
      <c r="AU434" s="112" t="s">
        <v>572</v>
      </c>
      <c r="AV434" s="112"/>
      <c r="AW434" s="112"/>
      <c r="AX434" s="222"/>
    </row>
    <row r="435" spans="1:50" ht="23.25" customHeight="1" x14ac:dyDescent="0.15">
      <c r="A435" s="99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572</v>
      </c>
      <c r="AF435" s="112"/>
      <c r="AG435" s="112"/>
      <c r="AH435" s="113"/>
      <c r="AI435" s="111" t="s">
        <v>572</v>
      </c>
      <c r="AJ435" s="112"/>
      <c r="AK435" s="112"/>
      <c r="AL435" s="112"/>
      <c r="AM435" s="111" t="s">
        <v>572</v>
      </c>
      <c r="AN435" s="112"/>
      <c r="AO435" s="112"/>
      <c r="AP435" s="113"/>
      <c r="AQ435" s="111" t="s">
        <v>572</v>
      </c>
      <c r="AR435" s="112"/>
      <c r="AS435" s="112"/>
      <c r="AT435" s="113"/>
      <c r="AU435" s="112" t="s">
        <v>572</v>
      </c>
      <c r="AV435" s="112"/>
      <c r="AW435" s="112"/>
      <c r="AX435" s="222"/>
    </row>
    <row r="436" spans="1:50" ht="18.75" hidden="1" customHeight="1" x14ac:dyDescent="0.15">
      <c r="A436" s="99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572</v>
      </c>
      <c r="AF457" s="136"/>
      <c r="AG457" s="137" t="s">
        <v>355</v>
      </c>
      <c r="AH457" s="172"/>
      <c r="AI457" s="182"/>
      <c r="AJ457" s="182"/>
      <c r="AK457" s="182"/>
      <c r="AL457" s="177"/>
      <c r="AM457" s="182"/>
      <c r="AN457" s="182"/>
      <c r="AO457" s="182"/>
      <c r="AP457" s="177"/>
      <c r="AQ457" s="217" t="s">
        <v>572</v>
      </c>
      <c r="AR457" s="136"/>
      <c r="AS457" s="137" t="s">
        <v>355</v>
      </c>
      <c r="AT457" s="172"/>
      <c r="AU457" s="136" t="s">
        <v>572</v>
      </c>
      <c r="AV457" s="136"/>
      <c r="AW457" s="137" t="s">
        <v>300</v>
      </c>
      <c r="AX457" s="138"/>
    </row>
    <row r="458" spans="1:50" ht="23.25" customHeight="1" x14ac:dyDescent="0.15">
      <c r="A458" s="996"/>
      <c r="B458" s="252"/>
      <c r="C458" s="251"/>
      <c r="D458" s="252"/>
      <c r="E458" s="166"/>
      <c r="F458" s="167"/>
      <c r="G458" s="230" t="s">
        <v>572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572</v>
      </c>
      <c r="AC458" s="133"/>
      <c r="AD458" s="133"/>
      <c r="AE458" s="111" t="s">
        <v>572</v>
      </c>
      <c r="AF458" s="112"/>
      <c r="AG458" s="112"/>
      <c r="AH458" s="112"/>
      <c r="AI458" s="111" t="s">
        <v>572</v>
      </c>
      <c r="AJ458" s="112"/>
      <c r="AK458" s="112"/>
      <c r="AL458" s="112"/>
      <c r="AM458" s="111" t="s">
        <v>572</v>
      </c>
      <c r="AN458" s="112"/>
      <c r="AO458" s="112"/>
      <c r="AP458" s="113"/>
      <c r="AQ458" s="111" t="s">
        <v>572</v>
      </c>
      <c r="AR458" s="112"/>
      <c r="AS458" s="112"/>
      <c r="AT458" s="113"/>
      <c r="AU458" s="112" t="s">
        <v>572</v>
      </c>
      <c r="AV458" s="112"/>
      <c r="AW458" s="112"/>
      <c r="AX458" s="222"/>
    </row>
    <row r="459" spans="1:50" ht="23.25" customHeight="1" x14ac:dyDescent="0.15">
      <c r="A459" s="99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572</v>
      </c>
      <c r="AC459" s="221"/>
      <c r="AD459" s="221"/>
      <c r="AE459" s="111" t="s">
        <v>572</v>
      </c>
      <c r="AF459" s="112"/>
      <c r="AG459" s="112"/>
      <c r="AH459" s="113"/>
      <c r="AI459" s="111" t="s">
        <v>572</v>
      </c>
      <c r="AJ459" s="112"/>
      <c r="AK459" s="112"/>
      <c r="AL459" s="112"/>
      <c r="AM459" s="111" t="s">
        <v>572</v>
      </c>
      <c r="AN459" s="112"/>
      <c r="AO459" s="112"/>
      <c r="AP459" s="113"/>
      <c r="AQ459" s="111" t="s">
        <v>572</v>
      </c>
      <c r="AR459" s="112"/>
      <c r="AS459" s="112"/>
      <c r="AT459" s="113"/>
      <c r="AU459" s="112" t="s">
        <v>572</v>
      </c>
      <c r="AV459" s="112"/>
      <c r="AW459" s="112"/>
      <c r="AX459" s="222"/>
    </row>
    <row r="460" spans="1:50" ht="23.25" customHeight="1" x14ac:dyDescent="0.15">
      <c r="A460" s="99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572</v>
      </c>
      <c r="AF460" s="112"/>
      <c r="AG460" s="112"/>
      <c r="AH460" s="113"/>
      <c r="AI460" s="111" t="s">
        <v>572</v>
      </c>
      <c r="AJ460" s="112"/>
      <c r="AK460" s="112"/>
      <c r="AL460" s="112"/>
      <c r="AM460" s="111" t="s">
        <v>572</v>
      </c>
      <c r="AN460" s="112"/>
      <c r="AO460" s="112"/>
      <c r="AP460" s="113"/>
      <c r="AQ460" s="111" t="s">
        <v>572</v>
      </c>
      <c r="AR460" s="112"/>
      <c r="AS460" s="112"/>
      <c r="AT460" s="113"/>
      <c r="AU460" s="112" t="s">
        <v>572</v>
      </c>
      <c r="AV460" s="112"/>
      <c r="AW460" s="112"/>
      <c r="AX460" s="222"/>
    </row>
    <row r="461" spans="1:50" ht="18.75" hidden="1" customHeight="1" x14ac:dyDescent="0.15">
      <c r="A461" s="99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6"/>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6"/>
      <c r="B482" s="252"/>
      <c r="C482" s="251"/>
      <c r="D482" s="252"/>
      <c r="E482" s="160" t="s">
        <v>572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6"/>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6"/>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6"/>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6"/>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6"/>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6"/>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6"/>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6"/>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7" t="s">
        <v>570</v>
      </c>
      <c r="AE702" s="898"/>
      <c r="AF702" s="898"/>
      <c r="AG702" s="887" t="s">
        <v>583</v>
      </c>
      <c r="AH702" s="888"/>
      <c r="AI702" s="888"/>
      <c r="AJ702" s="888"/>
      <c r="AK702" s="888"/>
      <c r="AL702" s="888"/>
      <c r="AM702" s="888"/>
      <c r="AN702" s="888"/>
      <c r="AO702" s="888"/>
      <c r="AP702" s="888"/>
      <c r="AQ702" s="888"/>
      <c r="AR702" s="888"/>
      <c r="AS702" s="888"/>
      <c r="AT702" s="888"/>
      <c r="AU702" s="888"/>
      <c r="AV702" s="888"/>
      <c r="AW702" s="888"/>
      <c r="AX702" s="889"/>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570</v>
      </c>
      <c r="AE703" s="155"/>
      <c r="AF703" s="155"/>
      <c r="AG703" s="665" t="s">
        <v>584</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570</v>
      </c>
      <c r="AE704" s="586"/>
      <c r="AF704" s="586"/>
      <c r="AG704" s="428" t="s">
        <v>585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570</v>
      </c>
      <c r="AE705" s="734"/>
      <c r="AF705" s="734"/>
      <c r="AG705" s="160" t="s">
        <v>586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2"/>
      <c r="C706" s="614"/>
      <c r="D706" s="615"/>
      <c r="E706" s="684" t="s">
        <v>503</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602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6"/>
      <c r="B707" s="772"/>
      <c r="C707" s="616"/>
      <c r="D707" s="617"/>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603</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6"/>
      <c r="B708" s="657"/>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8" t="s">
        <v>595</v>
      </c>
      <c r="AE708" s="669"/>
      <c r="AF708" s="669"/>
      <c r="AG708" s="526" t="s">
        <v>571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6"/>
      <c r="B709" s="657"/>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570</v>
      </c>
      <c r="AE709" s="155"/>
      <c r="AF709" s="155"/>
      <c r="AG709" s="665" t="s">
        <v>587</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570</v>
      </c>
      <c r="AE710" s="155"/>
      <c r="AF710" s="155"/>
      <c r="AG710" s="665" t="s">
        <v>588</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570</v>
      </c>
      <c r="AE711" s="155"/>
      <c r="AF711" s="155"/>
      <c r="AG711" s="665" t="s">
        <v>589</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8" t="s">
        <v>467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595</v>
      </c>
      <c r="AE712" s="586"/>
      <c r="AF712" s="586"/>
      <c r="AG712" s="594" t="s">
        <v>571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6"/>
      <c r="B713" s="657"/>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595</v>
      </c>
      <c r="AE713" s="155"/>
      <c r="AF713" s="156"/>
      <c r="AG713" s="665" t="s">
        <v>571</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3" t="s">
        <v>444</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570</v>
      </c>
      <c r="AE714" s="592"/>
      <c r="AF714" s="593"/>
      <c r="AG714" s="690" t="s">
        <v>590</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1" t="s">
        <v>40</v>
      </c>
      <c r="B715" s="655"/>
      <c r="C715" s="660" t="s">
        <v>445</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570</v>
      </c>
      <c r="AE715" s="669"/>
      <c r="AF715" s="779"/>
      <c r="AG715" s="526" t="s">
        <v>591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570</v>
      </c>
      <c r="AE716" s="761"/>
      <c r="AF716" s="761"/>
      <c r="AG716" s="665" t="s">
        <v>592</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570</v>
      </c>
      <c r="AE717" s="155"/>
      <c r="AF717" s="155"/>
      <c r="AG717" s="665" t="s">
        <v>593</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570</v>
      </c>
      <c r="AE718" s="155"/>
      <c r="AF718" s="155"/>
      <c r="AG718" s="163" t="s">
        <v>594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8"/>
      <c r="AE719" s="669"/>
      <c r="AF719" s="669"/>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7" t="s">
        <v>460</v>
      </c>
      <c r="D720" s="935"/>
      <c r="E720" s="935"/>
      <c r="F720" s="938"/>
      <c r="G720" s="934" t="s">
        <v>461</v>
      </c>
      <c r="H720" s="935"/>
      <c r="I720" s="935"/>
      <c r="J720" s="935"/>
      <c r="K720" s="935"/>
      <c r="L720" s="935"/>
      <c r="M720" s="935"/>
      <c r="N720" s="934" t="s">
        <v>464</v>
      </c>
      <c r="O720" s="935"/>
      <c r="P720" s="935"/>
      <c r="Q720" s="935"/>
      <c r="R720" s="935"/>
      <c r="S720" s="935"/>
      <c r="T720" s="935"/>
      <c r="U720" s="935"/>
      <c r="V720" s="935"/>
      <c r="W720" s="935"/>
      <c r="X720" s="935"/>
      <c r="Y720" s="935"/>
      <c r="Z720" s="935"/>
      <c r="AA720" s="935"/>
      <c r="AB720" s="935"/>
      <c r="AC720" s="935"/>
      <c r="AD720" s="935"/>
      <c r="AE720" s="935"/>
      <c r="AF720" s="936"/>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9" t="s">
        <v>596</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3"/>
      <c r="B727" s="624"/>
      <c r="C727" s="696" t="s">
        <v>57</v>
      </c>
      <c r="D727" s="697"/>
      <c r="E727" s="697"/>
      <c r="F727" s="698"/>
      <c r="G727" s="797" t="s">
        <v>604</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7"/>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636</v>
      </c>
      <c r="B731" s="619"/>
      <c r="C731" s="619"/>
      <c r="D731" s="619"/>
      <c r="E731" s="620"/>
      <c r="F731" s="681" t="s">
        <v>637</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1" t="s">
        <v>504</v>
      </c>
      <c r="B733" s="752"/>
      <c r="C733" s="752"/>
      <c r="D733" s="752"/>
      <c r="E733" s="753"/>
      <c r="F733" s="768" t="s">
        <v>640</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6" t="s">
        <v>473</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3" t="s">
        <v>546</v>
      </c>
      <c r="B737" s="124"/>
      <c r="C737" s="124"/>
      <c r="D737" s="125"/>
      <c r="E737" s="122"/>
      <c r="F737" s="122"/>
      <c r="G737" s="122"/>
      <c r="H737" s="122"/>
      <c r="I737" s="122"/>
      <c r="J737" s="122"/>
      <c r="K737" s="122"/>
      <c r="L737" s="122"/>
      <c r="M737" s="122"/>
      <c r="N737" s="101" t="s">
        <v>539</v>
      </c>
      <c r="O737" s="101"/>
      <c r="P737" s="101"/>
      <c r="Q737" s="101"/>
      <c r="R737" s="122"/>
      <c r="S737" s="122"/>
      <c r="T737" s="122"/>
      <c r="U737" s="122"/>
      <c r="V737" s="122"/>
      <c r="W737" s="122"/>
      <c r="X737" s="122"/>
      <c r="Y737" s="122"/>
      <c r="Z737" s="122"/>
      <c r="AA737" s="101" t="s">
        <v>538</v>
      </c>
      <c r="AB737" s="101"/>
      <c r="AC737" s="101"/>
      <c r="AD737" s="101"/>
      <c r="AE737" s="122"/>
      <c r="AF737" s="122"/>
      <c r="AG737" s="122"/>
      <c r="AH737" s="122"/>
      <c r="AI737" s="122"/>
      <c r="AJ737" s="122"/>
      <c r="AK737" s="122"/>
      <c r="AL737" s="122"/>
      <c r="AM737" s="122"/>
      <c r="AN737" s="101" t="s">
        <v>537</v>
      </c>
      <c r="AO737" s="101"/>
      <c r="AP737" s="101"/>
      <c r="AQ737" s="101"/>
      <c r="AR737" s="102" t="s">
        <v>597</v>
      </c>
      <c r="AS737" s="103"/>
      <c r="AT737" s="103"/>
      <c r="AU737" s="103"/>
      <c r="AV737" s="103"/>
      <c r="AW737" s="103"/>
      <c r="AX737" s="104"/>
      <c r="AY737" s="89"/>
      <c r="AZ737" s="89"/>
    </row>
    <row r="738" spans="1:52" ht="24.75" customHeight="1" x14ac:dyDescent="0.15">
      <c r="A738" s="123" t="s">
        <v>536</v>
      </c>
      <c r="B738" s="124"/>
      <c r="C738" s="124"/>
      <c r="D738" s="125"/>
      <c r="E738" s="122" t="s">
        <v>598</v>
      </c>
      <c r="F738" s="122"/>
      <c r="G738" s="122"/>
      <c r="H738" s="122"/>
      <c r="I738" s="122"/>
      <c r="J738" s="122"/>
      <c r="K738" s="122"/>
      <c r="L738" s="122"/>
      <c r="M738" s="122"/>
      <c r="N738" s="101" t="s">
        <v>535</v>
      </c>
      <c r="O738" s="101"/>
      <c r="P738" s="101"/>
      <c r="Q738" s="101"/>
      <c r="R738" s="122" t="s">
        <v>599</v>
      </c>
      <c r="S738" s="122"/>
      <c r="T738" s="122"/>
      <c r="U738" s="122"/>
      <c r="V738" s="122"/>
      <c r="W738" s="122"/>
      <c r="X738" s="122"/>
      <c r="Y738" s="122"/>
      <c r="Z738" s="122"/>
      <c r="AA738" s="101" t="s">
        <v>534</v>
      </c>
      <c r="AB738" s="101"/>
      <c r="AC738" s="101"/>
      <c r="AD738" s="101"/>
      <c r="AE738" s="122" t="s">
        <v>600</v>
      </c>
      <c r="AF738" s="122"/>
      <c r="AG738" s="122"/>
      <c r="AH738" s="122"/>
      <c r="AI738" s="122"/>
      <c r="AJ738" s="122"/>
      <c r="AK738" s="122"/>
      <c r="AL738" s="122"/>
      <c r="AM738" s="122"/>
      <c r="AN738" s="101" t="s">
        <v>530</v>
      </c>
      <c r="AO738" s="101"/>
      <c r="AP738" s="101"/>
      <c r="AQ738" s="101"/>
      <c r="AR738" s="102" t="s">
        <v>601</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184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1.25" customHeight="1" x14ac:dyDescent="0.15">
      <c r="A779" s="762" t="s">
        <v>508</v>
      </c>
      <c r="B779" s="763"/>
      <c r="C779" s="763"/>
      <c r="D779" s="763"/>
      <c r="E779" s="763"/>
      <c r="F779" s="764"/>
      <c r="G779" s="439" t="str">
        <f>"A."&amp;C837</f>
        <v>A.関東地方整備局</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tr">
        <f>"B."&amp;C870</f>
        <v>B.平成３０年度大宮国道管内維持管理効率化検討業務日本工営・オリエンタルコンサルタンツ設計共同体</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5"/>
      <c r="B780" s="765"/>
      <c r="C780" s="765"/>
      <c r="D780" s="765"/>
      <c r="E780" s="765"/>
      <c r="F780" s="766"/>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5"/>
      <c r="B781" s="765"/>
      <c r="C781" s="765"/>
      <c r="D781" s="765"/>
      <c r="E781" s="765"/>
      <c r="F781" s="766"/>
      <c r="G781" s="449" t="s">
        <v>634</v>
      </c>
      <c r="H781" s="450"/>
      <c r="I781" s="450"/>
      <c r="J781" s="450"/>
      <c r="K781" s="451"/>
      <c r="L781" s="580" t="str">
        <f>P837</f>
        <v>道路構造物の予防保全に関する資料作成、講習会実施</v>
      </c>
      <c r="M781" s="453"/>
      <c r="N781" s="453"/>
      <c r="O781" s="453"/>
      <c r="P781" s="453"/>
      <c r="Q781" s="453"/>
      <c r="R781" s="453"/>
      <c r="S781" s="453"/>
      <c r="T781" s="453"/>
      <c r="U781" s="453"/>
      <c r="V781" s="453"/>
      <c r="W781" s="453"/>
      <c r="X781" s="454"/>
      <c r="Y781" s="455">
        <f>Y837</f>
        <v>35</v>
      </c>
      <c r="Z781" s="456"/>
      <c r="AA781" s="456"/>
      <c r="AB781" s="556"/>
      <c r="AC781" s="449" t="s">
        <v>634</v>
      </c>
      <c r="AD781" s="450"/>
      <c r="AE781" s="450"/>
      <c r="AF781" s="450"/>
      <c r="AG781" s="451"/>
      <c r="AH781" s="580" t="str">
        <f>P870</f>
        <v>道路構造物の予防保全に関する資料作成</v>
      </c>
      <c r="AI781" s="453"/>
      <c r="AJ781" s="453"/>
      <c r="AK781" s="453"/>
      <c r="AL781" s="453"/>
      <c r="AM781" s="453"/>
      <c r="AN781" s="453"/>
      <c r="AO781" s="453"/>
      <c r="AP781" s="453"/>
      <c r="AQ781" s="453"/>
      <c r="AR781" s="453"/>
      <c r="AS781" s="453"/>
      <c r="AT781" s="454"/>
      <c r="AU781" s="455">
        <f>Y870</f>
        <v>7</v>
      </c>
      <c r="AV781" s="456"/>
      <c r="AW781" s="456"/>
      <c r="AX781" s="457"/>
    </row>
    <row r="782" spans="1:50" ht="24.75" customHeight="1" x14ac:dyDescent="0.15">
      <c r="A782" s="555"/>
      <c r="B782" s="765"/>
      <c r="C782" s="765"/>
      <c r="D782" s="765"/>
      <c r="E782" s="765"/>
      <c r="F782" s="766"/>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5"/>
      <c r="B783" s="765"/>
      <c r="C783" s="765"/>
      <c r="D783" s="765"/>
      <c r="E783" s="765"/>
      <c r="F783" s="766"/>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5"/>
      <c r="B784" s="765"/>
      <c r="C784" s="765"/>
      <c r="D784" s="765"/>
      <c r="E784" s="765"/>
      <c r="F784" s="766"/>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5"/>
      <c r="B785" s="765"/>
      <c r="C785" s="765"/>
      <c r="D785" s="765"/>
      <c r="E785" s="765"/>
      <c r="F785" s="766"/>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5"/>
      <c r="B786" s="765"/>
      <c r="C786" s="765"/>
      <c r="D786" s="765"/>
      <c r="E786" s="765"/>
      <c r="F786" s="766"/>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5"/>
      <c r="B787" s="765"/>
      <c r="C787" s="765"/>
      <c r="D787" s="765"/>
      <c r="E787" s="765"/>
      <c r="F787" s="766"/>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5"/>
      <c r="B788" s="765"/>
      <c r="C788" s="765"/>
      <c r="D788" s="765"/>
      <c r="E788" s="765"/>
      <c r="F788" s="766"/>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5"/>
      <c r="B789" s="765"/>
      <c r="C789" s="765"/>
      <c r="D789" s="765"/>
      <c r="E789" s="765"/>
      <c r="F789" s="766"/>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5"/>
      <c r="B790" s="765"/>
      <c r="C790" s="765"/>
      <c r="D790" s="765"/>
      <c r="E790" s="765"/>
      <c r="F790" s="766"/>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5"/>
      <c r="B791" s="765"/>
      <c r="C791" s="765"/>
      <c r="D791" s="765"/>
      <c r="E791" s="765"/>
      <c r="F791" s="766"/>
      <c r="G791" s="410" t="s">
        <v>20</v>
      </c>
      <c r="H791" s="411"/>
      <c r="I791" s="411"/>
      <c r="J791" s="411"/>
      <c r="K791" s="411"/>
      <c r="L791" s="412"/>
      <c r="M791" s="413"/>
      <c r="N791" s="413"/>
      <c r="O791" s="413"/>
      <c r="P791" s="413"/>
      <c r="Q791" s="413"/>
      <c r="R791" s="413"/>
      <c r="S791" s="413"/>
      <c r="T791" s="413"/>
      <c r="U791" s="413"/>
      <c r="V791" s="413"/>
      <c r="W791" s="413"/>
      <c r="X791" s="414"/>
      <c r="Y791" s="415">
        <f>SUM(Y781:AB790)</f>
        <v>35</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7</v>
      </c>
      <c r="AV791" s="416"/>
      <c r="AW791" s="416"/>
      <c r="AX791" s="418"/>
    </row>
    <row r="792" spans="1:50" ht="24.75" customHeight="1" x14ac:dyDescent="0.15">
      <c r="A792" s="555"/>
      <c r="B792" s="765"/>
      <c r="C792" s="765"/>
      <c r="D792" s="765"/>
      <c r="E792" s="765"/>
      <c r="F792" s="766"/>
      <c r="G792" s="439" t="str">
        <f>"C."&amp;C903</f>
        <v>C.（一社）関東地域づくり協会</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635</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5"/>
      <c r="B793" s="765"/>
      <c r="C793" s="765"/>
      <c r="D793" s="765"/>
      <c r="E793" s="765"/>
      <c r="F793" s="766"/>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5"/>
      <c r="B794" s="765"/>
      <c r="C794" s="765"/>
      <c r="D794" s="765"/>
      <c r="E794" s="765"/>
      <c r="F794" s="766"/>
      <c r="G794" s="449" t="s">
        <v>634</v>
      </c>
      <c r="H794" s="450"/>
      <c r="I794" s="450"/>
      <c r="J794" s="450"/>
      <c r="K794" s="451"/>
      <c r="L794" s="580" t="str">
        <f>P903</f>
        <v>道路構造物の予防保全に関する資料作成</v>
      </c>
      <c r="M794" s="453"/>
      <c r="N794" s="453"/>
      <c r="O794" s="453"/>
      <c r="P794" s="453"/>
      <c r="Q794" s="453"/>
      <c r="R794" s="453"/>
      <c r="S794" s="453"/>
      <c r="T794" s="453"/>
      <c r="U794" s="453"/>
      <c r="V794" s="453"/>
      <c r="W794" s="453"/>
      <c r="X794" s="454"/>
      <c r="Y794" s="455">
        <f>Y903</f>
        <v>18.370799999999999</v>
      </c>
      <c r="Z794" s="456"/>
      <c r="AA794" s="456"/>
      <c r="AB794" s="556"/>
      <c r="AC794" s="449" t="s">
        <v>634</v>
      </c>
      <c r="AD794" s="450"/>
      <c r="AE794" s="450"/>
      <c r="AF794" s="450"/>
      <c r="AG794" s="451"/>
      <c r="AH794" s="452" t="s">
        <v>626</v>
      </c>
      <c r="AI794" s="453"/>
      <c r="AJ794" s="453"/>
      <c r="AK794" s="453"/>
      <c r="AL794" s="453"/>
      <c r="AM794" s="453"/>
      <c r="AN794" s="453"/>
      <c r="AO794" s="453"/>
      <c r="AP794" s="453"/>
      <c r="AQ794" s="453"/>
      <c r="AR794" s="453"/>
      <c r="AS794" s="453"/>
      <c r="AT794" s="454"/>
      <c r="AU794" s="455">
        <v>49</v>
      </c>
      <c r="AV794" s="456"/>
      <c r="AW794" s="456"/>
      <c r="AX794" s="457"/>
    </row>
    <row r="795" spans="1:50" ht="24.75" customHeight="1" x14ac:dyDescent="0.15">
      <c r="A795" s="555"/>
      <c r="B795" s="765"/>
      <c r="C795" s="765"/>
      <c r="D795" s="765"/>
      <c r="E795" s="765"/>
      <c r="F795" s="766"/>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15">
      <c r="A796" s="555"/>
      <c r="B796" s="765"/>
      <c r="C796" s="765"/>
      <c r="D796" s="765"/>
      <c r="E796" s="765"/>
      <c r="F796" s="766"/>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15">
      <c r="A797" s="555"/>
      <c r="B797" s="765"/>
      <c r="C797" s="765"/>
      <c r="D797" s="765"/>
      <c r="E797" s="765"/>
      <c r="F797" s="766"/>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15">
      <c r="A798" s="555"/>
      <c r="B798" s="765"/>
      <c r="C798" s="765"/>
      <c r="D798" s="765"/>
      <c r="E798" s="765"/>
      <c r="F798" s="766"/>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15">
      <c r="A799" s="555"/>
      <c r="B799" s="765"/>
      <c r="C799" s="765"/>
      <c r="D799" s="765"/>
      <c r="E799" s="765"/>
      <c r="F799" s="766"/>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15">
      <c r="A800" s="555"/>
      <c r="B800" s="765"/>
      <c r="C800" s="765"/>
      <c r="D800" s="765"/>
      <c r="E800" s="765"/>
      <c r="F800" s="766"/>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15">
      <c r="A801" s="555"/>
      <c r="B801" s="765"/>
      <c r="C801" s="765"/>
      <c r="D801" s="765"/>
      <c r="E801" s="765"/>
      <c r="F801" s="766"/>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15">
      <c r="A802" s="555"/>
      <c r="B802" s="765"/>
      <c r="C802" s="765"/>
      <c r="D802" s="765"/>
      <c r="E802" s="765"/>
      <c r="F802" s="766"/>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55"/>
      <c r="B803" s="765"/>
      <c r="C803" s="765"/>
      <c r="D803" s="765"/>
      <c r="E803" s="765"/>
      <c r="F803" s="766"/>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55"/>
      <c r="B804" s="765"/>
      <c r="C804" s="765"/>
      <c r="D804" s="765"/>
      <c r="E804" s="765"/>
      <c r="F804" s="766"/>
      <c r="G804" s="410" t="s">
        <v>20</v>
      </c>
      <c r="H804" s="411"/>
      <c r="I804" s="411"/>
      <c r="J804" s="411"/>
      <c r="K804" s="411"/>
      <c r="L804" s="412"/>
      <c r="M804" s="413"/>
      <c r="N804" s="413"/>
      <c r="O804" s="413"/>
      <c r="P804" s="413"/>
      <c r="Q804" s="413"/>
      <c r="R804" s="413"/>
      <c r="S804" s="413"/>
      <c r="T804" s="413"/>
      <c r="U804" s="413"/>
      <c r="V804" s="413"/>
      <c r="W804" s="413"/>
      <c r="X804" s="414"/>
      <c r="Y804" s="415">
        <f>SUM(Y794:AB803)</f>
        <v>18.370799999999999</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49</v>
      </c>
      <c r="AV804" s="416"/>
      <c r="AW804" s="416"/>
      <c r="AX804" s="418"/>
    </row>
    <row r="805" spans="1:50" ht="51.75" customHeight="1" x14ac:dyDescent="0.15">
      <c r="A805" s="555"/>
      <c r="B805" s="765"/>
      <c r="C805" s="765"/>
      <c r="D805" s="765"/>
      <c r="E805" s="765"/>
      <c r="F805" s="766"/>
      <c r="G805" s="439" t="str">
        <f>"E."&amp;C969</f>
        <v>E.平成３０年度　個別施設計画の策定に関する分析検討業務　パシフィックコンサルタンツ・国際航業共同提案体</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440</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5"/>
      <c r="B806" s="765"/>
      <c r="C806" s="765"/>
      <c r="D806" s="765"/>
      <c r="E806" s="765"/>
      <c r="F806" s="766"/>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5"/>
      <c r="B807" s="765"/>
      <c r="C807" s="765"/>
      <c r="D807" s="765"/>
      <c r="E807" s="765"/>
      <c r="F807" s="766"/>
      <c r="G807" s="449" t="s">
        <v>634</v>
      </c>
      <c r="H807" s="450"/>
      <c r="I807" s="450"/>
      <c r="J807" s="450"/>
      <c r="K807" s="451"/>
      <c r="L807" s="580" t="str">
        <f>P969</f>
        <v>道路構造物の予防保全に関する資料作成</v>
      </c>
      <c r="M807" s="453"/>
      <c r="N807" s="453"/>
      <c r="O807" s="453"/>
      <c r="P807" s="453"/>
      <c r="Q807" s="453"/>
      <c r="R807" s="453"/>
      <c r="S807" s="453"/>
      <c r="T807" s="453"/>
      <c r="U807" s="453"/>
      <c r="V807" s="453"/>
      <c r="W807" s="453"/>
      <c r="X807" s="454"/>
      <c r="Y807" s="455">
        <f>Y969</f>
        <v>29.268000000000001</v>
      </c>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15">
      <c r="A808" s="555"/>
      <c r="B808" s="765"/>
      <c r="C808" s="765"/>
      <c r="D808" s="765"/>
      <c r="E808" s="765"/>
      <c r="F808" s="766"/>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customHeight="1" x14ac:dyDescent="0.15">
      <c r="A809" s="555"/>
      <c r="B809" s="765"/>
      <c r="C809" s="765"/>
      <c r="D809" s="765"/>
      <c r="E809" s="765"/>
      <c r="F809" s="766"/>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customHeight="1" x14ac:dyDescent="0.15">
      <c r="A810" s="555"/>
      <c r="B810" s="765"/>
      <c r="C810" s="765"/>
      <c r="D810" s="765"/>
      <c r="E810" s="765"/>
      <c r="F810" s="766"/>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customHeight="1" x14ac:dyDescent="0.15">
      <c r="A811" s="555"/>
      <c r="B811" s="765"/>
      <c r="C811" s="765"/>
      <c r="D811" s="765"/>
      <c r="E811" s="765"/>
      <c r="F811" s="766"/>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customHeight="1" x14ac:dyDescent="0.15">
      <c r="A812" s="555"/>
      <c r="B812" s="765"/>
      <c r="C812" s="765"/>
      <c r="D812" s="765"/>
      <c r="E812" s="765"/>
      <c r="F812" s="766"/>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customHeight="1" x14ac:dyDescent="0.15">
      <c r="A813" s="555"/>
      <c r="B813" s="765"/>
      <c r="C813" s="765"/>
      <c r="D813" s="765"/>
      <c r="E813" s="765"/>
      <c r="F813" s="766"/>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customHeight="1" x14ac:dyDescent="0.15">
      <c r="A814" s="555"/>
      <c r="B814" s="765"/>
      <c r="C814" s="765"/>
      <c r="D814" s="765"/>
      <c r="E814" s="765"/>
      <c r="F814" s="766"/>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customHeight="1" x14ac:dyDescent="0.15">
      <c r="A815" s="555"/>
      <c r="B815" s="765"/>
      <c r="C815" s="765"/>
      <c r="D815" s="765"/>
      <c r="E815" s="765"/>
      <c r="F815" s="766"/>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customHeight="1" x14ac:dyDescent="0.15">
      <c r="A816" s="555"/>
      <c r="B816" s="765"/>
      <c r="C816" s="765"/>
      <c r="D816" s="765"/>
      <c r="E816" s="765"/>
      <c r="F816" s="766"/>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x14ac:dyDescent="0.15">
      <c r="A817" s="555"/>
      <c r="B817" s="765"/>
      <c r="C817" s="765"/>
      <c r="D817" s="765"/>
      <c r="E817" s="765"/>
      <c r="F817" s="766"/>
      <c r="G817" s="410" t="s">
        <v>20</v>
      </c>
      <c r="H817" s="411"/>
      <c r="I817" s="411"/>
      <c r="J817" s="411"/>
      <c r="K817" s="411"/>
      <c r="L817" s="412"/>
      <c r="M817" s="413"/>
      <c r="N817" s="413"/>
      <c r="O817" s="413"/>
      <c r="P817" s="413"/>
      <c r="Q817" s="413"/>
      <c r="R817" s="413"/>
      <c r="S817" s="413"/>
      <c r="T817" s="413"/>
      <c r="U817" s="413"/>
      <c r="V817" s="413"/>
      <c r="W817" s="413"/>
      <c r="X817" s="414"/>
      <c r="Y817" s="415">
        <f>SUM(Y807:AB816)</f>
        <v>29.268000000000001</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5"/>
      <c r="B818" s="765"/>
      <c r="C818" s="765"/>
      <c r="D818" s="765"/>
      <c r="E818" s="765"/>
      <c r="F818" s="766"/>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5"/>
      <c r="B819" s="765"/>
      <c r="C819" s="765"/>
      <c r="D819" s="765"/>
      <c r="E819" s="765"/>
      <c r="F819" s="766"/>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5"/>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5"/>
      <c r="B821" s="765"/>
      <c r="C821" s="765"/>
      <c r="D821" s="765"/>
      <c r="E821" s="765"/>
      <c r="F821" s="766"/>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5"/>
      <c r="B822" s="765"/>
      <c r="C822" s="765"/>
      <c r="D822" s="765"/>
      <c r="E822" s="765"/>
      <c r="F822" s="766"/>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5"/>
      <c r="B823" s="765"/>
      <c r="C823" s="765"/>
      <c r="D823" s="765"/>
      <c r="E823" s="765"/>
      <c r="F823" s="766"/>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5"/>
      <c r="B824" s="765"/>
      <c r="C824" s="765"/>
      <c r="D824" s="765"/>
      <c r="E824" s="765"/>
      <c r="F824" s="766"/>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5"/>
      <c r="B825" s="765"/>
      <c r="C825" s="765"/>
      <c r="D825" s="765"/>
      <c r="E825" s="765"/>
      <c r="F825" s="766"/>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5"/>
      <c r="B826" s="765"/>
      <c r="C826" s="765"/>
      <c r="D826" s="765"/>
      <c r="E826" s="765"/>
      <c r="F826" s="766"/>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5"/>
      <c r="B827" s="765"/>
      <c r="C827" s="765"/>
      <c r="D827" s="765"/>
      <c r="E827" s="765"/>
      <c r="F827" s="766"/>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5"/>
      <c r="B828" s="765"/>
      <c r="C828" s="765"/>
      <c r="D828" s="765"/>
      <c r="E828" s="765"/>
      <c r="F828" s="766"/>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5"/>
      <c r="B829" s="765"/>
      <c r="C829" s="765"/>
      <c r="D829" s="765"/>
      <c r="E829" s="765"/>
      <c r="F829" s="766"/>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5"/>
      <c r="B830" s="765"/>
      <c r="C830" s="765"/>
      <c r="D830" s="765"/>
      <c r="E830" s="765"/>
      <c r="F830" s="766"/>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7" t="s">
        <v>465</v>
      </c>
      <c r="AM831" s="958"/>
      <c r="AN831" s="958"/>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459</v>
      </c>
      <c r="AD836" s="277"/>
      <c r="AE836" s="277"/>
      <c r="AF836" s="277"/>
      <c r="AG836" s="277"/>
      <c r="AH836" s="345" t="s">
        <v>489</v>
      </c>
      <c r="AI836" s="347"/>
      <c r="AJ836" s="347"/>
      <c r="AK836" s="347"/>
      <c r="AL836" s="347" t="s">
        <v>21</v>
      </c>
      <c r="AM836" s="347"/>
      <c r="AN836" s="347"/>
      <c r="AO836" s="426"/>
      <c r="AP836" s="427" t="s">
        <v>420</v>
      </c>
      <c r="AQ836" s="427"/>
      <c r="AR836" s="427"/>
      <c r="AS836" s="427"/>
      <c r="AT836" s="427"/>
      <c r="AU836" s="427"/>
      <c r="AV836" s="427"/>
      <c r="AW836" s="427"/>
      <c r="AX836" s="427"/>
    </row>
    <row r="837" spans="1:50" ht="41.1" customHeight="1" x14ac:dyDescent="0.15">
      <c r="A837" s="405">
        <v>1</v>
      </c>
      <c r="B837" s="405">
        <v>1</v>
      </c>
      <c r="C837" s="419" t="s">
        <v>606</v>
      </c>
      <c r="D837" s="419"/>
      <c r="E837" s="419"/>
      <c r="F837" s="419"/>
      <c r="G837" s="419"/>
      <c r="H837" s="419"/>
      <c r="I837" s="419"/>
      <c r="J837" s="420" t="s">
        <v>617</v>
      </c>
      <c r="K837" s="421"/>
      <c r="L837" s="421"/>
      <c r="M837" s="421"/>
      <c r="N837" s="421"/>
      <c r="O837" s="421"/>
      <c r="P837" s="317" t="s">
        <v>616</v>
      </c>
      <c r="Q837" s="318"/>
      <c r="R837" s="318"/>
      <c r="S837" s="318"/>
      <c r="T837" s="318"/>
      <c r="U837" s="318"/>
      <c r="V837" s="318"/>
      <c r="W837" s="318"/>
      <c r="X837" s="318"/>
      <c r="Y837" s="319">
        <v>35</v>
      </c>
      <c r="Z837" s="320"/>
      <c r="AA837" s="320"/>
      <c r="AB837" s="321"/>
      <c r="AC837" s="329"/>
      <c r="AD837" s="424"/>
      <c r="AE837" s="424"/>
      <c r="AF837" s="424"/>
      <c r="AG837" s="424"/>
      <c r="AH837" s="422" t="s">
        <v>617</v>
      </c>
      <c r="AI837" s="423"/>
      <c r="AJ837" s="423"/>
      <c r="AK837" s="423"/>
      <c r="AL837" s="326" t="s">
        <v>617</v>
      </c>
      <c r="AM837" s="327"/>
      <c r="AN837" s="327"/>
      <c r="AO837" s="328"/>
      <c r="AP837" s="322" t="s">
        <v>617</v>
      </c>
      <c r="AQ837" s="322"/>
      <c r="AR837" s="322"/>
      <c r="AS837" s="322"/>
      <c r="AT837" s="322"/>
      <c r="AU837" s="322"/>
      <c r="AV837" s="322"/>
      <c r="AW837" s="322"/>
      <c r="AX837" s="322"/>
    </row>
    <row r="838" spans="1:50" ht="41.1" customHeight="1" x14ac:dyDescent="0.15">
      <c r="A838" s="405">
        <v>2</v>
      </c>
      <c r="B838" s="405">
        <v>1</v>
      </c>
      <c r="C838" s="419" t="s">
        <v>607</v>
      </c>
      <c r="D838" s="419"/>
      <c r="E838" s="419"/>
      <c r="F838" s="419"/>
      <c r="G838" s="419"/>
      <c r="H838" s="419"/>
      <c r="I838" s="419"/>
      <c r="J838" s="420" t="s">
        <v>617</v>
      </c>
      <c r="K838" s="421"/>
      <c r="L838" s="421"/>
      <c r="M838" s="421"/>
      <c r="N838" s="421"/>
      <c r="O838" s="421"/>
      <c r="P838" s="317" t="s">
        <v>616</v>
      </c>
      <c r="Q838" s="318"/>
      <c r="R838" s="318"/>
      <c r="S838" s="318"/>
      <c r="T838" s="318"/>
      <c r="U838" s="318"/>
      <c r="V838" s="318"/>
      <c r="W838" s="318"/>
      <c r="X838" s="318"/>
      <c r="Y838" s="319">
        <v>29.5</v>
      </c>
      <c r="Z838" s="320"/>
      <c r="AA838" s="320"/>
      <c r="AB838" s="321"/>
      <c r="AC838" s="329"/>
      <c r="AD838" s="329"/>
      <c r="AE838" s="329"/>
      <c r="AF838" s="329"/>
      <c r="AG838" s="329"/>
      <c r="AH838" s="422" t="s">
        <v>617</v>
      </c>
      <c r="AI838" s="423"/>
      <c r="AJ838" s="423"/>
      <c r="AK838" s="423"/>
      <c r="AL838" s="326" t="s">
        <v>617</v>
      </c>
      <c r="AM838" s="327"/>
      <c r="AN838" s="327"/>
      <c r="AO838" s="328"/>
      <c r="AP838" s="322" t="s">
        <v>617</v>
      </c>
      <c r="AQ838" s="322"/>
      <c r="AR838" s="322"/>
      <c r="AS838" s="322"/>
      <c r="AT838" s="322"/>
      <c r="AU838" s="322"/>
      <c r="AV838" s="322"/>
      <c r="AW838" s="322"/>
      <c r="AX838" s="322"/>
    </row>
    <row r="839" spans="1:50" ht="41.1" customHeight="1" x14ac:dyDescent="0.15">
      <c r="A839" s="405">
        <v>3</v>
      </c>
      <c r="B839" s="405">
        <v>1</v>
      </c>
      <c r="C839" s="425" t="s">
        <v>608</v>
      </c>
      <c r="D839" s="419"/>
      <c r="E839" s="419"/>
      <c r="F839" s="419"/>
      <c r="G839" s="419"/>
      <c r="H839" s="419"/>
      <c r="I839" s="419"/>
      <c r="J839" s="420" t="s">
        <v>617</v>
      </c>
      <c r="K839" s="421"/>
      <c r="L839" s="421"/>
      <c r="M839" s="421"/>
      <c r="N839" s="421"/>
      <c r="O839" s="421"/>
      <c r="P839" s="317" t="s">
        <v>616</v>
      </c>
      <c r="Q839" s="318"/>
      <c r="R839" s="318"/>
      <c r="S839" s="318"/>
      <c r="T839" s="318"/>
      <c r="U839" s="318"/>
      <c r="V839" s="318"/>
      <c r="W839" s="318"/>
      <c r="X839" s="318"/>
      <c r="Y839" s="319">
        <v>22</v>
      </c>
      <c r="Z839" s="320"/>
      <c r="AA839" s="320"/>
      <c r="AB839" s="321"/>
      <c r="AC839" s="329"/>
      <c r="AD839" s="329"/>
      <c r="AE839" s="329"/>
      <c r="AF839" s="329"/>
      <c r="AG839" s="329"/>
      <c r="AH839" s="324" t="s">
        <v>617</v>
      </c>
      <c r="AI839" s="325"/>
      <c r="AJ839" s="325"/>
      <c r="AK839" s="325"/>
      <c r="AL839" s="326" t="s">
        <v>617</v>
      </c>
      <c r="AM839" s="327"/>
      <c r="AN839" s="327"/>
      <c r="AO839" s="328"/>
      <c r="AP839" s="322" t="s">
        <v>617</v>
      </c>
      <c r="AQ839" s="322"/>
      <c r="AR839" s="322"/>
      <c r="AS839" s="322"/>
      <c r="AT839" s="322"/>
      <c r="AU839" s="322"/>
      <c r="AV839" s="322"/>
      <c r="AW839" s="322"/>
      <c r="AX839" s="322"/>
    </row>
    <row r="840" spans="1:50" ht="41.1" customHeight="1" x14ac:dyDescent="0.15">
      <c r="A840" s="405">
        <v>4</v>
      </c>
      <c r="B840" s="405">
        <v>1</v>
      </c>
      <c r="C840" s="425" t="s">
        <v>609</v>
      </c>
      <c r="D840" s="419"/>
      <c r="E840" s="419"/>
      <c r="F840" s="419"/>
      <c r="G840" s="419"/>
      <c r="H840" s="419"/>
      <c r="I840" s="419"/>
      <c r="J840" s="420" t="s">
        <v>617</v>
      </c>
      <c r="K840" s="421"/>
      <c r="L840" s="421"/>
      <c r="M840" s="421"/>
      <c r="N840" s="421"/>
      <c r="O840" s="421"/>
      <c r="P840" s="317" t="s">
        <v>616</v>
      </c>
      <c r="Q840" s="318"/>
      <c r="R840" s="318"/>
      <c r="S840" s="318"/>
      <c r="T840" s="318"/>
      <c r="U840" s="318"/>
      <c r="V840" s="318"/>
      <c r="W840" s="318"/>
      <c r="X840" s="318"/>
      <c r="Y840" s="319">
        <v>7</v>
      </c>
      <c r="Z840" s="320"/>
      <c r="AA840" s="320"/>
      <c r="AB840" s="321"/>
      <c r="AC840" s="329"/>
      <c r="AD840" s="329"/>
      <c r="AE840" s="329"/>
      <c r="AF840" s="329"/>
      <c r="AG840" s="329"/>
      <c r="AH840" s="324" t="s">
        <v>617</v>
      </c>
      <c r="AI840" s="325"/>
      <c r="AJ840" s="325"/>
      <c r="AK840" s="325"/>
      <c r="AL840" s="326" t="s">
        <v>617</v>
      </c>
      <c r="AM840" s="327"/>
      <c r="AN840" s="327"/>
      <c r="AO840" s="328"/>
      <c r="AP840" s="322" t="s">
        <v>617</v>
      </c>
      <c r="AQ840" s="322"/>
      <c r="AR840" s="322"/>
      <c r="AS840" s="322"/>
      <c r="AT840" s="322"/>
      <c r="AU840" s="322"/>
      <c r="AV840" s="322"/>
      <c r="AW840" s="322"/>
      <c r="AX840" s="322"/>
    </row>
    <row r="841" spans="1:50" ht="41.1" customHeight="1" x14ac:dyDescent="0.15">
      <c r="A841" s="405">
        <v>5</v>
      </c>
      <c r="B841" s="405">
        <v>1</v>
      </c>
      <c r="C841" s="419" t="s">
        <v>610</v>
      </c>
      <c r="D841" s="419"/>
      <c r="E841" s="419"/>
      <c r="F841" s="419"/>
      <c r="G841" s="419"/>
      <c r="H841" s="419"/>
      <c r="I841" s="419"/>
      <c r="J841" s="420" t="s">
        <v>617</v>
      </c>
      <c r="K841" s="421"/>
      <c r="L841" s="421"/>
      <c r="M841" s="421"/>
      <c r="N841" s="421"/>
      <c r="O841" s="421"/>
      <c r="P841" s="317" t="s">
        <v>616</v>
      </c>
      <c r="Q841" s="318"/>
      <c r="R841" s="318"/>
      <c r="S841" s="318"/>
      <c r="T841" s="318"/>
      <c r="U841" s="318"/>
      <c r="V841" s="318"/>
      <c r="W841" s="318"/>
      <c r="X841" s="318"/>
      <c r="Y841" s="319">
        <v>6</v>
      </c>
      <c r="Z841" s="320"/>
      <c r="AA841" s="320"/>
      <c r="AB841" s="321"/>
      <c r="AC841" s="323"/>
      <c r="AD841" s="323"/>
      <c r="AE841" s="323"/>
      <c r="AF841" s="323"/>
      <c r="AG841" s="323"/>
      <c r="AH841" s="324" t="s">
        <v>617</v>
      </c>
      <c r="AI841" s="325"/>
      <c r="AJ841" s="325"/>
      <c r="AK841" s="325"/>
      <c r="AL841" s="326" t="s">
        <v>617</v>
      </c>
      <c r="AM841" s="327"/>
      <c r="AN841" s="327"/>
      <c r="AO841" s="328"/>
      <c r="AP841" s="322" t="s">
        <v>617</v>
      </c>
      <c r="AQ841" s="322"/>
      <c r="AR841" s="322"/>
      <c r="AS841" s="322"/>
      <c r="AT841" s="322"/>
      <c r="AU841" s="322"/>
      <c r="AV841" s="322"/>
      <c r="AW841" s="322"/>
      <c r="AX841" s="322"/>
    </row>
    <row r="842" spans="1:50" ht="41.1" customHeight="1" x14ac:dyDescent="0.15">
      <c r="A842" s="405">
        <v>6</v>
      </c>
      <c r="B842" s="405">
        <v>1</v>
      </c>
      <c r="C842" s="419" t="s">
        <v>611</v>
      </c>
      <c r="D842" s="419"/>
      <c r="E842" s="419"/>
      <c r="F842" s="419"/>
      <c r="G842" s="419"/>
      <c r="H842" s="419"/>
      <c r="I842" s="419"/>
      <c r="J842" s="420" t="s">
        <v>617</v>
      </c>
      <c r="K842" s="421"/>
      <c r="L842" s="421"/>
      <c r="M842" s="421"/>
      <c r="N842" s="421"/>
      <c r="O842" s="421"/>
      <c r="P842" s="317" t="s">
        <v>616</v>
      </c>
      <c r="Q842" s="318"/>
      <c r="R842" s="318"/>
      <c r="S842" s="318"/>
      <c r="T842" s="318"/>
      <c r="U842" s="318"/>
      <c r="V842" s="318"/>
      <c r="W842" s="318"/>
      <c r="X842" s="318"/>
      <c r="Y842" s="319">
        <v>5</v>
      </c>
      <c r="Z842" s="320"/>
      <c r="AA842" s="320"/>
      <c r="AB842" s="321"/>
      <c r="AC842" s="323"/>
      <c r="AD842" s="323"/>
      <c r="AE842" s="323"/>
      <c r="AF842" s="323"/>
      <c r="AG842" s="323"/>
      <c r="AH842" s="324" t="s">
        <v>617</v>
      </c>
      <c r="AI842" s="325"/>
      <c r="AJ842" s="325"/>
      <c r="AK842" s="325"/>
      <c r="AL842" s="326" t="s">
        <v>617</v>
      </c>
      <c r="AM842" s="327"/>
      <c r="AN842" s="327"/>
      <c r="AO842" s="328"/>
      <c r="AP842" s="322" t="s">
        <v>617</v>
      </c>
      <c r="AQ842" s="322"/>
      <c r="AR842" s="322"/>
      <c r="AS842" s="322"/>
      <c r="AT842" s="322"/>
      <c r="AU842" s="322"/>
      <c r="AV842" s="322"/>
      <c r="AW842" s="322"/>
      <c r="AX842" s="322"/>
    </row>
    <row r="843" spans="1:50" ht="41.1" customHeight="1" x14ac:dyDescent="0.15">
      <c r="A843" s="405">
        <v>7</v>
      </c>
      <c r="B843" s="405">
        <v>1</v>
      </c>
      <c r="C843" s="419" t="s">
        <v>612</v>
      </c>
      <c r="D843" s="419"/>
      <c r="E843" s="419"/>
      <c r="F843" s="419"/>
      <c r="G843" s="419"/>
      <c r="H843" s="419"/>
      <c r="I843" s="419"/>
      <c r="J843" s="420" t="s">
        <v>617</v>
      </c>
      <c r="K843" s="421"/>
      <c r="L843" s="421"/>
      <c r="M843" s="421"/>
      <c r="N843" s="421"/>
      <c r="O843" s="421"/>
      <c r="P843" s="317" t="s">
        <v>616</v>
      </c>
      <c r="Q843" s="318"/>
      <c r="R843" s="318"/>
      <c r="S843" s="318"/>
      <c r="T843" s="318"/>
      <c r="U843" s="318"/>
      <c r="V843" s="318"/>
      <c r="W843" s="318"/>
      <c r="X843" s="318"/>
      <c r="Y843" s="319">
        <v>5</v>
      </c>
      <c r="Z843" s="320"/>
      <c r="AA843" s="320"/>
      <c r="AB843" s="321"/>
      <c r="AC843" s="323"/>
      <c r="AD843" s="323"/>
      <c r="AE843" s="323"/>
      <c r="AF843" s="323"/>
      <c r="AG843" s="323"/>
      <c r="AH843" s="324" t="s">
        <v>617</v>
      </c>
      <c r="AI843" s="325"/>
      <c r="AJ843" s="325"/>
      <c r="AK843" s="325"/>
      <c r="AL843" s="326" t="s">
        <v>617</v>
      </c>
      <c r="AM843" s="327"/>
      <c r="AN843" s="327"/>
      <c r="AO843" s="328"/>
      <c r="AP843" s="322" t="s">
        <v>617</v>
      </c>
      <c r="AQ843" s="322"/>
      <c r="AR843" s="322"/>
      <c r="AS843" s="322"/>
      <c r="AT843" s="322"/>
      <c r="AU843" s="322"/>
      <c r="AV843" s="322"/>
      <c r="AW843" s="322"/>
      <c r="AX843" s="322"/>
    </row>
    <row r="844" spans="1:50" ht="41.1" customHeight="1" x14ac:dyDescent="0.15">
      <c r="A844" s="405">
        <v>8</v>
      </c>
      <c r="B844" s="405">
        <v>1</v>
      </c>
      <c r="C844" s="419" t="s">
        <v>613</v>
      </c>
      <c r="D844" s="419"/>
      <c r="E844" s="419"/>
      <c r="F844" s="419"/>
      <c r="G844" s="419"/>
      <c r="H844" s="419"/>
      <c r="I844" s="419"/>
      <c r="J844" s="420" t="s">
        <v>617</v>
      </c>
      <c r="K844" s="421"/>
      <c r="L844" s="421"/>
      <c r="M844" s="421"/>
      <c r="N844" s="421"/>
      <c r="O844" s="421"/>
      <c r="P844" s="317" t="s">
        <v>616</v>
      </c>
      <c r="Q844" s="318"/>
      <c r="R844" s="318"/>
      <c r="S844" s="318"/>
      <c r="T844" s="318"/>
      <c r="U844" s="318"/>
      <c r="V844" s="318"/>
      <c r="W844" s="318"/>
      <c r="X844" s="318"/>
      <c r="Y844" s="319">
        <v>5</v>
      </c>
      <c r="Z844" s="320"/>
      <c r="AA844" s="320"/>
      <c r="AB844" s="321"/>
      <c r="AC844" s="323"/>
      <c r="AD844" s="323"/>
      <c r="AE844" s="323"/>
      <c r="AF844" s="323"/>
      <c r="AG844" s="323"/>
      <c r="AH844" s="324" t="s">
        <v>617</v>
      </c>
      <c r="AI844" s="325"/>
      <c r="AJ844" s="325"/>
      <c r="AK844" s="325"/>
      <c r="AL844" s="326" t="s">
        <v>617</v>
      </c>
      <c r="AM844" s="327"/>
      <c r="AN844" s="327"/>
      <c r="AO844" s="328"/>
      <c r="AP844" s="322" t="s">
        <v>617</v>
      </c>
      <c r="AQ844" s="322"/>
      <c r="AR844" s="322"/>
      <c r="AS844" s="322"/>
      <c r="AT844" s="322"/>
      <c r="AU844" s="322"/>
      <c r="AV844" s="322"/>
      <c r="AW844" s="322"/>
      <c r="AX844" s="322"/>
    </row>
    <row r="845" spans="1:50" ht="41.1" customHeight="1" x14ac:dyDescent="0.15">
      <c r="A845" s="405">
        <v>9</v>
      </c>
      <c r="B845" s="405">
        <v>1</v>
      </c>
      <c r="C845" s="419" t="s">
        <v>614</v>
      </c>
      <c r="D845" s="419"/>
      <c r="E845" s="419"/>
      <c r="F845" s="419"/>
      <c r="G845" s="419"/>
      <c r="H845" s="419"/>
      <c r="I845" s="419"/>
      <c r="J845" s="420" t="s">
        <v>617</v>
      </c>
      <c r="K845" s="421"/>
      <c r="L845" s="421"/>
      <c r="M845" s="421"/>
      <c r="N845" s="421"/>
      <c r="O845" s="421"/>
      <c r="P845" s="317" t="s">
        <v>616</v>
      </c>
      <c r="Q845" s="318"/>
      <c r="R845" s="318"/>
      <c r="S845" s="318"/>
      <c r="T845" s="318"/>
      <c r="U845" s="318"/>
      <c r="V845" s="318"/>
      <c r="W845" s="318"/>
      <c r="X845" s="318"/>
      <c r="Y845" s="319">
        <v>3</v>
      </c>
      <c r="Z845" s="320"/>
      <c r="AA845" s="320"/>
      <c r="AB845" s="321"/>
      <c r="AC845" s="323"/>
      <c r="AD845" s="323"/>
      <c r="AE845" s="323"/>
      <c r="AF845" s="323"/>
      <c r="AG845" s="323"/>
      <c r="AH845" s="324" t="s">
        <v>617</v>
      </c>
      <c r="AI845" s="325"/>
      <c r="AJ845" s="325"/>
      <c r="AK845" s="325"/>
      <c r="AL845" s="326" t="s">
        <v>617</v>
      </c>
      <c r="AM845" s="327"/>
      <c r="AN845" s="327"/>
      <c r="AO845" s="328"/>
      <c r="AP845" s="322" t="s">
        <v>617</v>
      </c>
      <c r="AQ845" s="322"/>
      <c r="AR845" s="322"/>
      <c r="AS845" s="322"/>
      <c r="AT845" s="322"/>
      <c r="AU845" s="322"/>
      <c r="AV845" s="322"/>
      <c r="AW845" s="322"/>
      <c r="AX845" s="322"/>
    </row>
    <row r="846" spans="1:50" ht="41.1" customHeight="1" x14ac:dyDescent="0.15">
      <c r="A846" s="405">
        <v>10</v>
      </c>
      <c r="B846" s="405">
        <v>1</v>
      </c>
      <c r="C846" s="419" t="s">
        <v>615</v>
      </c>
      <c r="D846" s="419"/>
      <c r="E846" s="419"/>
      <c r="F846" s="419"/>
      <c r="G846" s="419"/>
      <c r="H846" s="419"/>
      <c r="I846" s="419"/>
      <c r="J846" s="420" t="s">
        <v>617</v>
      </c>
      <c r="K846" s="421"/>
      <c r="L846" s="421"/>
      <c r="M846" s="421"/>
      <c r="N846" s="421"/>
      <c r="O846" s="421"/>
      <c r="P846" s="317" t="s">
        <v>616</v>
      </c>
      <c r="Q846" s="318"/>
      <c r="R846" s="318"/>
      <c r="S846" s="318"/>
      <c r="T846" s="318"/>
      <c r="U846" s="318"/>
      <c r="V846" s="318"/>
      <c r="W846" s="318"/>
      <c r="X846" s="318"/>
      <c r="Y846" s="319">
        <v>0.5</v>
      </c>
      <c r="Z846" s="320"/>
      <c r="AA846" s="320"/>
      <c r="AB846" s="321"/>
      <c r="AC846" s="323"/>
      <c r="AD846" s="323"/>
      <c r="AE846" s="323"/>
      <c r="AF846" s="323"/>
      <c r="AG846" s="323"/>
      <c r="AH846" s="324" t="s">
        <v>617</v>
      </c>
      <c r="AI846" s="325"/>
      <c r="AJ846" s="325"/>
      <c r="AK846" s="325"/>
      <c r="AL846" s="326" t="s">
        <v>617</v>
      </c>
      <c r="AM846" s="327"/>
      <c r="AN846" s="327"/>
      <c r="AO846" s="328"/>
      <c r="AP846" s="322" t="s">
        <v>617</v>
      </c>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459</v>
      </c>
      <c r="AD869" s="277"/>
      <c r="AE869" s="277"/>
      <c r="AF869" s="277"/>
      <c r="AG869" s="277"/>
      <c r="AH869" s="345" t="s">
        <v>489</v>
      </c>
      <c r="AI869" s="347"/>
      <c r="AJ869" s="347"/>
      <c r="AK869" s="347"/>
      <c r="AL869" s="347" t="s">
        <v>21</v>
      </c>
      <c r="AM869" s="347"/>
      <c r="AN869" s="347"/>
      <c r="AO869" s="426"/>
      <c r="AP869" s="427" t="s">
        <v>420</v>
      </c>
      <c r="AQ869" s="427"/>
      <c r="AR869" s="427"/>
      <c r="AS869" s="427"/>
      <c r="AT869" s="427"/>
      <c r="AU869" s="427"/>
      <c r="AV869" s="427"/>
      <c r="AW869" s="427"/>
      <c r="AX869" s="427"/>
    </row>
    <row r="870" spans="1:50" ht="89.25" customHeight="1" x14ac:dyDescent="0.15">
      <c r="A870" s="405">
        <v>1</v>
      </c>
      <c r="B870" s="405">
        <v>1</v>
      </c>
      <c r="C870" s="419" t="s">
        <v>618</v>
      </c>
      <c r="D870" s="419"/>
      <c r="E870" s="419"/>
      <c r="F870" s="419"/>
      <c r="G870" s="419"/>
      <c r="H870" s="419"/>
      <c r="I870" s="419"/>
      <c r="J870" s="420" t="s">
        <v>617</v>
      </c>
      <c r="K870" s="421"/>
      <c r="L870" s="421"/>
      <c r="M870" s="421"/>
      <c r="N870" s="421"/>
      <c r="O870" s="421"/>
      <c r="P870" s="317" t="s">
        <v>627</v>
      </c>
      <c r="Q870" s="318"/>
      <c r="R870" s="318"/>
      <c r="S870" s="318"/>
      <c r="T870" s="318"/>
      <c r="U870" s="318"/>
      <c r="V870" s="318"/>
      <c r="W870" s="318"/>
      <c r="X870" s="318"/>
      <c r="Y870" s="319">
        <v>7</v>
      </c>
      <c r="Z870" s="320"/>
      <c r="AA870" s="320"/>
      <c r="AB870" s="321"/>
      <c r="AC870" s="329" t="s">
        <v>498</v>
      </c>
      <c r="AD870" s="424"/>
      <c r="AE870" s="424"/>
      <c r="AF870" s="424"/>
      <c r="AG870" s="424"/>
      <c r="AH870" s="422">
        <v>2</v>
      </c>
      <c r="AI870" s="423"/>
      <c r="AJ870" s="423"/>
      <c r="AK870" s="423"/>
      <c r="AL870" s="326">
        <v>100</v>
      </c>
      <c r="AM870" s="327"/>
      <c r="AN870" s="327"/>
      <c r="AO870" s="328"/>
      <c r="AP870" s="322" t="s">
        <v>617</v>
      </c>
      <c r="AQ870" s="322"/>
      <c r="AR870" s="322"/>
      <c r="AS870" s="322"/>
      <c r="AT870" s="322"/>
      <c r="AU870" s="322"/>
      <c r="AV870" s="322"/>
      <c r="AW870" s="322"/>
      <c r="AX870" s="322"/>
    </row>
    <row r="871" spans="1:50" ht="30" customHeight="1" x14ac:dyDescent="0.15">
      <c r="A871" s="405">
        <v>2</v>
      </c>
      <c r="B871" s="405">
        <v>1</v>
      </c>
      <c r="C871" s="419" t="s">
        <v>619</v>
      </c>
      <c r="D871" s="419"/>
      <c r="E871" s="419"/>
      <c r="F871" s="419"/>
      <c r="G871" s="419"/>
      <c r="H871" s="419"/>
      <c r="I871" s="419"/>
      <c r="J871" s="420">
        <v>8013301006938</v>
      </c>
      <c r="K871" s="421"/>
      <c r="L871" s="421"/>
      <c r="M871" s="421"/>
      <c r="N871" s="421"/>
      <c r="O871" s="421"/>
      <c r="P871" s="317" t="s">
        <v>628</v>
      </c>
      <c r="Q871" s="318"/>
      <c r="R871" s="318"/>
      <c r="S871" s="318"/>
      <c r="T871" s="318"/>
      <c r="U871" s="318"/>
      <c r="V871" s="318"/>
      <c r="W871" s="318"/>
      <c r="X871" s="318"/>
      <c r="Y871" s="319">
        <v>2</v>
      </c>
      <c r="Z871" s="320"/>
      <c r="AA871" s="320"/>
      <c r="AB871" s="321"/>
      <c r="AC871" s="329" t="s">
        <v>498</v>
      </c>
      <c r="AD871" s="329"/>
      <c r="AE871" s="329"/>
      <c r="AF871" s="329"/>
      <c r="AG871" s="329"/>
      <c r="AH871" s="422">
        <v>5</v>
      </c>
      <c r="AI871" s="423"/>
      <c r="AJ871" s="423"/>
      <c r="AK871" s="423"/>
      <c r="AL871" s="326">
        <v>80.5</v>
      </c>
      <c r="AM871" s="327"/>
      <c r="AN871" s="327"/>
      <c r="AO871" s="328"/>
      <c r="AP871" s="322" t="s">
        <v>617</v>
      </c>
      <c r="AQ871" s="322"/>
      <c r="AR871" s="322"/>
      <c r="AS871" s="322"/>
      <c r="AT871" s="322"/>
      <c r="AU871" s="322"/>
      <c r="AV871" s="322"/>
      <c r="AW871" s="322"/>
      <c r="AX871" s="322"/>
    </row>
    <row r="872" spans="1:50" ht="45" customHeight="1" x14ac:dyDescent="0.15">
      <c r="A872" s="405">
        <v>3</v>
      </c>
      <c r="B872" s="405">
        <v>1</v>
      </c>
      <c r="C872" s="425" t="s">
        <v>620</v>
      </c>
      <c r="D872" s="419"/>
      <c r="E872" s="419"/>
      <c r="F872" s="419"/>
      <c r="G872" s="419"/>
      <c r="H872" s="419"/>
      <c r="I872" s="419"/>
      <c r="J872" s="420">
        <v>8013401001509</v>
      </c>
      <c r="K872" s="421"/>
      <c r="L872" s="421"/>
      <c r="M872" s="421"/>
      <c r="N872" s="421"/>
      <c r="O872" s="421"/>
      <c r="P872" s="317" t="s">
        <v>628</v>
      </c>
      <c r="Q872" s="318"/>
      <c r="R872" s="318"/>
      <c r="S872" s="318"/>
      <c r="T872" s="318"/>
      <c r="U872" s="318"/>
      <c r="V872" s="318"/>
      <c r="W872" s="318"/>
      <c r="X872" s="318"/>
      <c r="Y872" s="319">
        <v>1.25</v>
      </c>
      <c r="Z872" s="320"/>
      <c r="AA872" s="320"/>
      <c r="AB872" s="321"/>
      <c r="AC872" s="329" t="s">
        <v>495</v>
      </c>
      <c r="AD872" s="329"/>
      <c r="AE872" s="329"/>
      <c r="AF872" s="329"/>
      <c r="AG872" s="329"/>
      <c r="AH872" s="324">
        <v>10</v>
      </c>
      <c r="AI872" s="325"/>
      <c r="AJ872" s="325"/>
      <c r="AK872" s="325"/>
      <c r="AL872" s="326">
        <v>82.9</v>
      </c>
      <c r="AM872" s="327"/>
      <c r="AN872" s="327"/>
      <c r="AO872" s="328"/>
      <c r="AP872" s="322" t="s">
        <v>617</v>
      </c>
      <c r="AQ872" s="322"/>
      <c r="AR872" s="322"/>
      <c r="AS872" s="322"/>
      <c r="AT872" s="322"/>
      <c r="AU872" s="322"/>
      <c r="AV872" s="322"/>
      <c r="AW872" s="322"/>
      <c r="AX872" s="322"/>
    </row>
    <row r="873" spans="1:50" ht="41.25" customHeight="1" x14ac:dyDescent="0.15">
      <c r="A873" s="405">
        <v>4</v>
      </c>
      <c r="B873" s="405">
        <v>1</v>
      </c>
      <c r="C873" s="425" t="s">
        <v>621</v>
      </c>
      <c r="D873" s="419"/>
      <c r="E873" s="419"/>
      <c r="F873" s="419"/>
      <c r="G873" s="419"/>
      <c r="H873" s="419"/>
      <c r="I873" s="419"/>
      <c r="J873" s="420">
        <v>8010001008843</v>
      </c>
      <c r="K873" s="421"/>
      <c r="L873" s="421"/>
      <c r="M873" s="421"/>
      <c r="N873" s="421"/>
      <c r="O873" s="421"/>
      <c r="P873" s="317" t="s">
        <v>628</v>
      </c>
      <c r="Q873" s="318"/>
      <c r="R873" s="318"/>
      <c r="S873" s="318"/>
      <c r="T873" s="318"/>
      <c r="U873" s="318"/>
      <c r="V873" s="318"/>
      <c r="W873" s="318"/>
      <c r="X873" s="318"/>
      <c r="Y873" s="319">
        <v>1</v>
      </c>
      <c r="Z873" s="320"/>
      <c r="AA873" s="320"/>
      <c r="AB873" s="321"/>
      <c r="AC873" s="329" t="s">
        <v>494</v>
      </c>
      <c r="AD873" s="329"/>
      <c r="AE873" s="329"/>
      <c r="AF873" s="329"/>
      <c r="AG873" s="329"/>
      <c r="AH873" s="324">
        <v>1</v>
      </c>
      <c r="AI873" s="325"/>
      <c r="AJ873" s="325"/>
      <c r="AK873" s="325"/>
      <c r="AL873" s="326">
        <v>98.4</v>
      </c>
      <c r="AM873" s="327"/>
      <c r="AN873" s="327"/>
      <c r="AO873" s="328"/>
      <c r="AP873" s="322" t="s">
        <v>617</v>
      </c>
      <c r="AQ873" s="322"/>
      <c r="AR873" s="322"/>
      <c r="AS873" s="322"/>
      <c r="AT873" s="322"/>
      <c r="AU873" s="322"/>
      <c r="AV873" s="322"/>
      <c r="AW873" s="322"/>
      <c r="AX873" s="322"/>
    </row>
    <row r="874" spans="1:50" ht="30" customHeight="1" x14ac:dyDescent="0.15">
      <c r="A874" s="405">
        <v>5</v>
      </c>
      <c r="B874" s="405">
        <v>1</v>
      </c>
      <c r="C874" s="419" t="s">
        <v>622</v>
      </c>
      <c r="D874" s="419"/>
      <c r="E874" s="419"/>
      <c r="F874" s="419"/>
      <c r="G874" s="419"/>
      <c r="H874" s="419"/>
      <c r="I874" s="419"/>
      <c r="J874" s="420">
        <v>5290001016276</v>
      </c>
      <c r="K874" s="421"/>
      <c r="L874" s="421"/>
      <c r="M874" s="421"/>
      <c r="N874" s="421"/>
      <c r="O874" s="421"/>
      <c r="P874" s="317" t="s">
        <v>628</v>
      </c>
      <c r="Q874" s="318"/>
      <c r="R874" s="318"/>
      <c r="S874" s="318"/>
      <c r="T874" s="318"/>
      <c r="U874" s="318"/>
      <c r="V874" s="318"/>
      <c r="W874" s="318"/>
      <c r="X874" s="318"/>
      <c r="Y874" s="319">
        <v>0.5</v>
      </c>
      <c r="Z874" s="320"/>
      <c r="AA874" s="320"/>
      <c r="AB874" s="321"/>
      <c r="AC874" s="323" t="s">
        <v>495</v>
      </c>
      <c r="AD874" s="323"/>
      <c r="AE874" s="323"/>
      <c r="AF874" s="323"/>
      <c r="AG874" s="323"/>
      <c r="AH874" s="324">
        <v>10</v>
      </c>
      <c r="AI874" s="325"/>
      <c r="AJ874" s="325"/>
      <c r="AK874" s="325"/>
      <c r="AL874" s="326">
        <v>80.5</v>
      </c>
      <c r="AM874" s="327"/>
      <c r="AN874" s="327"/>
      <c r="AO874" s="328"/>
      <c r="AP874" s="322" t="s">
        <v>617</v>
      </c>
      <c r="AQ874" s="322"/>
      <c r="AR874" s="322"/>
      <c r="AS874" s="322"/>
      <c r="AT874" s="322"/>
      <c r="AU874" s="322"/>
      <c r="AV874" s="322"/>
      <c r="AW874" s="322"/>
      <c r="AX874" s="322"/>
    </row>
    <row r="875" spans="1:50" ht="30" customHeight="1" x14ac:dyDescent="0.15">
      <c r="A875" s="405">
        <v>6</v>
      </c>
      <c r="B875" s="405">
        <v>1</v>
      </c>
      <c r="C875" s="419" t="s">
        <v>623</v>
      </c>
      <c r="D875" s="419"/>
      <c r="E875" s="419"/>
      <c r="F875" s="419"/>
      <c r="G875" s="419"/>
      <c r="H875" s="419"/>
      <c r="I875" s="419"/>
      <c r="J875" s="420">
        <v>7260001000735</v>
      </c>
      <c r="K875" s="421"/>
      <c r="L875" s="421"/>
      <c r="M875" s="421"/>
      <c r="N875" s="421"/>
      <c r="O875" s="421"/>
      <c r="P875" s="317" t="s">
        <v>628</v>
      </c>
      <c r="Q875" s="318"/>
      <c r="R875" s="318"/>
      <c r="S875" s="318"/>
      <c r="T875" s="318"/>
      <c r="U875" s="318"/>
      <c r="V875" s="318"/>
      <c r="W875" s="318"/>
      <c r="X875" s="318"/>
      <c r="Y875" s="319">
        <v>0.5</v>
      </c>
      <c r="Z875" s="320"/>
      <c r="AA875" s="320"/>
      <c r="AB875" s="321"/>
      <c r="AC875" s="323" t="s">
        <v>498</v>
      </c>
      <c r="AD875" s="323"/>
      <c r="AE875" s="323"/>
      <c r="AF875" s="323"/>
      <c r="AG875" s="323"/>
      <c r="AH875" s="324">
        <v>5</v>
      </c>
      <c r="AI875" s="325"/>
      <c r="AJ875" s="325"/>
      <c r="AK875" s="325"/>
      <c r="AL875" s="326">
        <v>100</v>
      </c>
      <c r="AM875" s="327"/>
      <c r="AN875" s="327"/>
      <c r="AO875" s="328"/>
      <c r="AP875" s="322" t="s">
        <v>617</v>
      </c>
      <c r="AQ875" s="322"/>
      <c r="AR875" s="322"/>
      <c r="AS875" s="322"/>
      <c r="AT875" s="322"/>
      <c r="AU875" s="322"/>
      <c r="AV875" s="322"/>
      <c r="AW875" s="322"/>
      <c r="AX875" s="322"/>
    </row>
    <row r="876" spans="1:50" ht="30" customHeight="1" x14ac:dyDescent="0.15">
      <c r="A876" s="405">
        <v>7</v>
      </c>
      <c r="B876" s="405">
        <v>1</v>
      </c>
      <c r="C876" s="419" t="s">
        <v>624</v>
      </c>
      <c r="D876" s="419"/>
      <c r="E876" s="419"/>
      <c r="F876" s="419"/>
      <c r="G876" s="419"/>
      <c r="H876" s="419"/>
      <c r="I876" s="419"/>
      <c r="J876" s="420">
        <v>7010001042703</v>
      </c>
      <c r="K876" s="421"/>
      <c r="L876" s="421"/>
      <c r="M876" s="421"/>
      <c r="N876" s="421"/>
      <c r="O876" s="421"/>
      <c r="P876" s="317" t="s">
        <v>628</v>
      </c>
      <c r="Q876" s="318"/>
      <c r="R876" s="318"/>
      <c r="S876" s="318"/>
      <c r="T876" s="318"/>
      <c r="U876" s="318"/>
      <c r="V876" s="318"/>
      <c r="W876" s="318"/>
      <c r="X876" s="318"/>
      <c r="Y876" s="319">
        <v>0.5</v>
      </c>
      <c r="Z876" s="320"/>
      <c r="AA876" s="320"/>
      <c r="AB876" s="321"/>
      <c r="AC876" s="323" t="s">
        <v>495</v>
      </c>
      <c r="AD876" s="323"/>
      <c r="AE876" s="323"/>
      <c r="AF876" s="323"/>
      <c r="AG876" s="323"/>
      <c r="AH876" s="324">
        <v>10</v>
      </c>
      <c r="AI876" s="325"/>
      <c r="AJ876" s="325"/>
      <c r="AK876" s="325"/>
      <c r="AL876" s="326">
        <v>81.599999999999994</v>
      </c>
      <c r="AM876" s="327"/>
      <c r="AN876" s="327"/>
      <c r="AO876" s="328"/>
      <c r="AP876" s="322" t="s">
        <v>617</v>
      </c>
      <c r="AQ876" s="322"/>
      <c r="AR876" s="322"/>
      <c r="AS876" s="322"/>
      <c r="AT876" s="322"/>
      <c r="AU876" s="322"/>
      <c r="AV876" s="322"/>
      <c r="AW876" s="322"/>
      <c r="AX876" s="322"/>
    </row>
    <row r="877" spans="1:50" ht="30" customHeight="1" x14ac:dyDescent="0.15">
      <c r="A877" s="405">
        <v>8</v>
      </c>
      <c r="B877" s="405">
        <v>1</v>
      </c>
      <c r="C877" s="419" t="s">
        <v>625</v>
      </c>
      <c r="D877" s="419"/>
      <c r="E877" s="419"/>
      <c r="F877" s="419"/>
      <c r="G877" s="419"/>
      <c r="H877" s="419"/>
      <c r="I877" s="419"/>
      <c r="J877" s="420">
        <v>1010401076397</v>
      </c>
      <c r="K877" s="421"/>
      <c r="L877" s="421"/>
      <c r="M877" s="421"/>
      <c r="N877" s="421"/>
      <c r="O877" s="421"/>
      <c r="P877" s="317" t="s">
        <v>628</v>
      </c>
      <c r="Q877" s="318"/>
      <c r="R877" s="318"/>
      <c r="S877" s="318"/>
      <c r="T877" s="318"/>
      <c r="U877" s="318"/>
      <c r="V877" s="318"/>
      <c r="W877" s="318"/>
      <c r="X877" s="318"/>
      <c r="Y877" s="319">
        <v>0.25</v>
      </c>
      <c r="Z877" s="320"/>
      <c r="AA877" s="320"/>
      <c r="AB877" s="321"/>
      <c r="AC877" s="323" t="s">
        <v>495</v>
      </c>
      <c r="AD877" s="323"/>
      <c r="AE877" s="323"/>
      <c r="AF877" s="323"/>
      <c r="AG877" s="323"/>
      <c r="AH877" s="324">
        <v>8</v>
      </c>
      <c r="AI877" s="325"/>
      <c r="AJ877" s="325"/>
      <c r="AK877" s="325"/>
      <c r="AL877" s="326">
        <v>81.599999999999994</v>
      </c>
      <c r="AM877" s="327"/>
      <c r="AN877" s="327"/>
      <c r="AO877" s="328"/>
      <c r="AP877" s="322" t="s">
        <v>617</v>
      </c>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36.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459</v>
      </c>
      <c r="AD902" s="277"/>
      <c r="AE902" s="277"/>
      <c r="AF902" s="277"/>
      <c r="AG902" s="277"/>
      <c r="AH902" s="345" t="s">
        <v>489</v>
      </c>
      <c r="AI902" s="347"/>
      <c r="AJ902" s="347"/>
      <c r="AK902" s="347"/>
      <c r="AL902" s="347" t="s">
        <v>21</v>
      </c>
      <c r="AM902" s="347"/>
      <c r="AN902" s="347"/>
      <c r="AO902" s="426"/>
      <c r="AP902" s="427" t="s">
        <v>420</v>
      </c>
      <c r="AQ902" s="427"/>
      <c r="AR902" s="427"/>
      <c r="AS902" s="427"/>
      <c r="AT902" s="427"/>
      <c r="AU902" s="427"/>
      <c r="AV902" s="427"/>
      <c r="AW902" s="427"/>
      <c r="AX902" s="427"/>
    </row>
    <row r="903" spans="1:50" ht="30" customHeight="1" x14ac:dyDescent="0.15">
      <c r="A903" s="405">
        <v>1</v>
      </c>
      <c r="B903" s="405">
        <v>1</v>
      </c>
      <c r="C903" s="419" t="s">
        <v>629</v>
      </c>
      <c r="D903" s="419"/>
      <c r="E903" s="419"/>
      <c r="F903" s="419"/>
      <c r="G903" s="419"/>
      <c r="H903" s="419"/>
      <c r="I903" s="419"/>
      <c r="J903" s="420">
        <v>6030005002470</v>
      </c>
      <c r="K903" s="421"/>
      <c r="L903" s="421"/>
      <c r="M903" s="421"/>
      <c r="N903" s="421"/>
      <c r="O903" s="421"/>
      <c r="P903" s="318" t="s">
        <v>627</v>
      </c>
      <c r="Q903" s="318"/>
      <c r="R903" s="318"/>
      <c r="S903" s="318"/>
      <c r="T903" s="318"/>
      <c r="U903" s="318"/>
      <c r="V903" s="318"/>
      <c r="W903" s="318"/>
      <c r="X903" s="318"/>
      <c r="Y903" s="319">
        <v>18.370799999999999</v>
      </c>
      <c r="Z903" s="320"/>
      <c r="AA903" s="320"/>
      <c r="AB903" s="321"/>
      <c r="AC903" s="329" t="s">
        <v>495</v>
      </c>
      <c r="AD903" s="424"/>
      <c r="AE903" s="424"/>
      <c r="AF903" s="424"/>
      <c r="AG903" s="424"/>
      <c r="AH903" s="422">
        <v>1</v>
      </c>
      <c r="AI903" s="423"/>
      <c r="AJ903" s="423"/>
      <c r="AK903" s="423"/>
      <c r="AL903" s="326">
        <v>98</v>
      </c>
      <c r="AM903" s="327"/>
      <c r="AN903" s="327"/>
      <c r="AO903" s="328"/>
      <c r="AP903" s="322" t="s">
        <v>617</v>
      </c>
      <c r="AQ903" s="322"/>
      <c r="AR903" s="322"/>
      <c r="AS903" s="322"/>
      <c r="AT903" s="322"/>
      <c r="AU903" s="322"/>
      <c r="AV903" s="322"/>
      <c r="AW903" s="322"/>
      <c r="AX903" s="322"/>
    </row>
    <row r="904" spans="1:50" ht="30" customHeight="1" x14ac:dyDescent="0.15">
      <c r="A904" s="405">
        <v>2</v>
      </c>
      <c r="B904" s="405">
        <v>1</v>
      </c>
      <c r="C904" s="419" t="s">
        <v>630</v>
      </c>
      <c r="D904" s="419"/>
      <c r="E904" s="419"/>
      <c r="F904" s="419"/>
      <c r="G904" s="419"/>
      <c r="H904" s="419"/>
      <c r="I904" s="419"/>
      <c r="J904" s="420">
        <v>4010005007424</v>
      </c>
      <c r="K904" s="421"/>
      <c r="L904" s="421"/>
      <c r="M904" s="421"/>
      <c r="N904" s="421"/>
      <c r="O904" s="421"/>
      <c r="P904" s="318" t="s">
        <v>627</v>
      </c>
      <c r="Q904" s="318"/>
      <c r="R904" s="318"/>
      <c r="S904" s="318"/>
      <c r="T904" s="318"/>
      <c r="U904" s="318"/>
      <c r="V904" s="318"/>
      <c r="W904" s="318"/>
      <c r="X904" s="318"/>
      <c r="Y904" s="319">
        <v>3.5</v>
      </c>
      <c r="Z904" s="320"/>
      <c r="AA904" s="320"/>
      <c r="AB904" s="321"/>
      <c r="AC904" s="329" t="s">
        <v>498</v>
      </c>
      <c r="AD904" s="329"/>
      <c r="AE904" s="329"/>
      <c r="AF904" s="329"/>
      <c r="AG904" s="329"/>
      <c r="AH904" s="422">
        <v>1</v>
      </c>
      <c r="AI904" s="423"/>
      <c r="AJ904" s="423"/>
      <c r="AK904" s="423"/>
      <c r="AL904" s="326">
        <v>99.9</v>
      </c>
      <c r="AM904" s="327"/>
      <c r="AN904" s="327"/>
      <c r="AO904" s="328"/>
      <c r="AP904" s="322" t="s">
        <v>617</v>
      </c>
      <c r="AQ904" s="322"/>
      <c r="AR904" s="322"/>
      <c r="AS904" s="322"/>
      <c r="AT904" s="322"/>
      <c r="AU904" s="322"/>
      <c r="AV904" s="322"/>
      <c r="AW904" s="322"/>
      <c r="AX904" s="322"/>
    </row>
    <row r="905" spans="1:50" ht="81" customHeight="1" x14ac:dyDescent="0.15">
      <c r="A905" s="405">
        <v>3</v>
      </c>
      <c r="B905" s="405">
        <v>1</v>
      </c>
      <c r="C905" s="425" t="s">
        <v>631</v>
      </c>
      <c r="D905" s="419"/>
      <c r="E905" s="419"/>
      <c r="F905" s="419"/>
      <c r="G905" s="419"/>
      <c r="H905" s="419"/>
      <c r="I905" s="419"/>
      <c r="J905" s="420" t="s">
        <v>617</v>
      </c>
      <c r="K905" s="421"/>
      <c r="L905" s="421"/>
      <c r="M905" s="421"/>
      <c r="N905" s="421"/>
      <c r="O905" s="421"/>
      <c r="P905" s="317" t="s">
        <v>628</v>
      </c>
      <c r="Q905" s="318"/>
      <c r="R905" s="318"/>
      <c r="S905" s="318"/>
      <c r="T905" s="318"/>
      <c r="U905" s="318"/>
      <c r="V905" s="318"/>
      <c r="W905" s="318"/>
      <c r="X905" s="318"/>
      <c r="Y905" s="319">
        <v>0.5</v>
      </c>
      <c r="Z905" s="320"/>
      <c r="AA905" s="320"/>
      <c r="AB905" s="321"/>
      <c r="AC905" s="329" t="s">
        <v>498</v>
      </c>
      <c r="AD905" s="329"/>
      <c r="AE905" s="329"/>
      <c r="AF905" s="329"/>
      <c r="AG905" s="329"/>
      <c r="AH905" s="324">
        <v>1</v>
      </c>
      <c r="AI905" s="325"/>
      <c r="AJ905" s="325"/>
      <c r="AK905" s="325"/>
      <c r="AL905" s="326">
        <v>99.8</v>
      </c>
      <c r="AM905" s="327"/>
      <c r="AN905" s="327"/>
      <c r="AO905" s="328"/>
      <c r="AP905" s="322" t="s">
        <v>617</v>
      </c>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459</v>
      </c>
      <c r="AD935" s="277"/>
      <c r="AE935" s="277"/>
      <c r="AF935" s="277"/>
      <c r="AG935" s="277"/>
      <c r="AH935" s="345" t="s">
        <v>489</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459</v>
      </c>
      <c r="AD968" s="277"/>
      <c r="AE968" s="277"/>
      <c r="AF968" s="277"/>
      <c r="AG968" s="277"/>
      <c r="AH968" s="345" t="s">
        <v>489</v>
      </c>
      <c r="AI968" s="347"/>
      <c r="AJ968" s="347"/>
      <c r="AK968" s="347"/>
      <c r="AL968" s="347" t="s">
        <v>21</v>
      </c>
      <c r="AM968" s="347"/>
      <c r="AN968" s="347"/>
      <c r="AO968" s="426"/>
      <c r="AP968" s="427" t="s">
        <v>420</v>
      </c>
      <c r="AQ968" s="427"/>
      <c r="AR968" s="427"/>
      <c r="AS968" s="427"/>
      <c r="AT968" s="427"/>
      <c r="AU968" s="427"/>
      <c r="AV968" s="427"/>
      <c r="AW968" s="427"/>
      <c r="AX968" s="427"/>
    </row>
    <row r="969" spans="1:50" ht="87.75" customHeight="1" x14ac:dyDescent="0.15">
      <c r="A969" s="405">
        <v>1</v>
      </c>
      <c r="B969" s="405">
        <v>1</v>
      </c>
      <c r="C969" s="419" t="s">
        <v>632</v>
      </c>
      <c r="D969" s="419"/>
      <c r="E969" s="419"/>
      <c r="F969" s="419"/>
      <c r="G969" s="419"/>
      <c r="H969" s="419"/>
      <c r="I969" s="419"/>
      <c r="J969" s="420" t="s">
        <v>617</v>
      </c>
      <c r="K969" s="421"/>
      <c r="L969" s="421"/>
      <c r="M969" s="421"/>
      <c r="N969" s="421"/>
      <c r="O969" s="421"/>
      <c r="P969" s="318" t="s">
        <v>627</v>
      </c>
      <c r="Q969" s="318"/>
      <c r="R969" s="318"/>
      <c r="S969" s="318"/>
      <c r="T969" s="318"/>
      <c r="U969" s="318"/>
      <c r="V969" s="318"/>
      <c r="W969" s="318"/>
      <c r="X969" s="318"/>
      <c r="Y969" s="319">
        <v>29.268000000000001</v>
      </c>
      <c r="Z969" s="320"/>
      <c r="AA969" s="320"/>
      <c r="AB969" s="321"/>
      <c r="AC969" s="329" t="s">
        <v>498</v>
      </c>
      <c r="AD969" s="424"/>
      <c r="AE969" s="424"/>
      <c r="AF969" s="424"/>
      <c r="AG969" s="424"/>
      <c r="AH969" s="422">
        <v>3</v>
      </c>
      <c r="AI969" s="423"/>
      <c r="AJ969" s="423"/>
      <c r="AK969" s="423"/>
      <c r="AL969" s="326">
        <v>99.2</v>
      </c>
      <c r="AM969" s="327"/>
      <c r="AN969" s="327"/>
      <c r="AO969" s="328"/>
      <c r="AP969" s="322" t="s">
        <v>617</v>
      </c>
      <c r="AQ969" s="322"/>
      <c r="AR969" s="322"/>
      <c r="AS969" s="322"/>
      <c r="AT969" s="322"/>
      <c r="AU969" s="322"/>
      <c r="AV969" s="322"/>
      <c r="AW969" s="322"/>
      <c r="AX969" s="322"/>
    </row>
    <row r="970" spans="1:50" ht="30" customHeight="1" x14ac:dyDescent="0.15">
      <c r="A970" s="405">
        <v>2</v>
      </c>
      <c r="B970" s="405">
        <v>1</v>
      </c>
      <c r="C970" s="419" t="s">
        <v>633</v>
      </c>
      <c r="D970" s="419"/>
      <c r="E970" s="419"/>
      <c r="F970" s="419"/>
      <c r="G970" s="419"/>
      <c r="H970" s="419"/>
      <c r="I970" s="419"/>
      <c r="J970" s="420">
        <v>8013401001509</v>
      </c>
      <c r="K970" s="421"/>
      <c r="L970" s="421"/>
      <c r="M970" s="421"/>
      <c r="N970" s="421"/>
      <c r="O970" s="421"/>
      <c r="P970" s="318" t="s">
        <v>627</v>
      </c>
      <c r="Q970" s="318"/>
      <c r="R970" s="318"/>
      <c r="S970" s="318"/>
      <c r="T970" s="318"/>
      <c r="U970" s="318"/>
      <c r="V970" s="318"/>
      <c r="W970" s="318"/>
      <c r="X970" s="318"/>
      <c r="Y970" s="319">
        <v>19.98</v>
      </c>
      <c r="Z970" s="320"/>
      <c r="AA970" s="320"/>
      <c r="AB970" s="321"/>
      <c r="AC970" s="329" t="s">
        <v>498</v>
      </c>
      <c r="AD970" s="329"/>
      <c r="AE970" s="329"/>
      <c r="AF970" s="329"/>
      <c r="AG970" s="329"/>
      <c r="AH970" s="422">
        <v>2</v>
      </c>
      <c r="AI970" s="423"/>
      <c r="AJ970" s="423"/>
      <c r="AK970" s="423"/>
      <c r="AL970" s="326">
        <v>99.3</v>
      </c>
      <c r="AM970" s="327"/>
      <c r="AN970" s="327"/>
      <c r="AO970" s="328"/>
      <c r="AP970" s="322" t="s">
        <v>617</v>
      </c>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459</v>
      </c>
      <c r="AD1001" s="277"/>
      <c r="AE1001" s="277"/>
      <c r="AF1001" s="277"/>
      <c r="AG1001" s="277"/>
      <c r="AH1001" s="345" t="s">
        <v>489</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459</v>
      </c>
      <c r="AD1034" s="277"/>
      <c r="AE1034" s="277"/>
      <c r="AF1034" s="277"/>
      <c r="AG1034" s="277"/>
      <c r="AH1034" s="345" t="s">
        <v>489</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459</v>
      </c>
      <c r="AD1067" s="277"/>
      <c r="AE1067" s="277"/>
      <c r="AF1067" s="277"/>
      <c r="AG1067" s="277"/>
      <c r="AH1067" s="345" t="s">
        <v>489</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0" t="s">
        <v>449</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465</v>
      </c>
      <c r="AM1098" s="960"/>
      <c r="AN1098" s="960"/>
      <c r="AO1098" s="80"/>
      <c r="AP1098" s="69"/>
      <c r="AQ1098" s="69"/>
      <c r="AR1098" s="69"/>
      <c r="AS1098" s="69"/>
      <c r="AT1098" s="69"/>
      <c r="AU1098" s="69"/>
      <c r="AV1098" s="69"/>
      <c r="AW1098" s="69"/>
      <c r="AX1098" s="70"/>
    </row>
    <row r="1099" spans="1:50" ht="41.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3"/>
      <c r="E1101" s="277" t="s">
        <v>384</v>
      </c>
      <c r="F1101" s="893"/>
      <c r="G1101" s="893"/>
      <c r="H1101" s="893"/>
      <c r="I1101" s="893"/>
      <c r="J1101" s="277" t="s">
        <v>419</v>
      </c>
      <c r="K1101" s="277"/>
      <c r="L1101" s="277"/>
      <c r="M1101" s="277"/>
      <c r="N1101" s="277"/>
      <c r="O1101" s="277"/>
      <c r="P1101" s="345" t="s">
        <v>27</v>
      </c>
      <c r="Q1101" s="345"/>
      <c r="R1101" s="345"/>
      <c r="S1101" s="345"/>
      <c r="T1101" s="345"/>
      <c r="U1101" s="345"/>
      <c r="V1101" s="345"/>
      <c r="W1101" s="345"/>
      <c r="X1101" s="345"/>
      <c r="Y1101" s="277" t="s">
        <v>421</v>
      </c>
      <c r="Z1101" s="893"/>
      <c r="AA1101" s="893"/>
      <c r="AB1101" s="893"/>
      <c r="AC1101" s="277" t="s">
        <v>367</v>
      </c>
      <c r="AD1101" s="277"/>
      <c r="AE1101" s="277"/>
      <c r="AF1101" s="277"/>
      <c r="AG1101" s="277"/>
      <c r="AH1101" s="345" t="s">
        <v>380</v>
      </c>
      <c r="AI1101" s="346"/>
      <c r="AJ1101" s="346"/>
      <c r="AK1101" s="346"/>
      <c r="AL1101" s="346" t="s">
        <v>21</v>
      </c>
      <c r="AM1101" s="346"/>
      <c r="AN1101" s="346"/>
      <c r="AO1101" s="896"/>
      <c r="AP1101" s="427" t="s">
        <v>450</v>
      </c>
      <c r="AQ1101" s="427"/>
      <c r="AR1101" s="427"/>
      <c r="AS1101" s="427"/>
      <c r="AT1101" s="427"/>
      <c r="AU1101" s="427"/>
      <c r="AV1101" s="427"/>
      <c r="AW1101" s="427"/>
      <c r="AX1101" s="427"/>
    </row>
    <row r="1102" spans="1:50" ht="30" customHeight="1" x14ac:dyDescent="0.15">
      <c r="A1102" s="405">
        <v>1</v>
      </c>
      <c r="B1102" s="405">
        <v>1</v>
      </c>
      <c r="C1102" s="895"/>
      <c r="D1102" s="895"/>
      <c r="E1102" s="261" t="s">
        <v>617</v>
      </c>
      <c r="F1102" s="894"/>
      <c r="G1102" s="894"/>
      <c r="H1102" s="894"/>
      <c r="I1102" s="894"/>
      <c r="J1102" s="420" t="s">
        <v>617</v>
      </c>
      <c r="K1102" s="421"/>
      <c r="L1102" s="421"/>
      <c r="M1102" s="421"/>
      <c r="N1102" s="421"/>
      <c r="O1102" s="421"/>
      <c r="P1102" s="317" t="s">
        <v>617</v>
      </c>
      <c r="Q1102" s="318"/>
      <c r="R1102" s="318"/>
      <c r="S1102" s="318"/>
      <c r="T1102" s="318"/>
      <c r="U1102" s="318"/>
      <c r="V1102" s="318"/>
      <c r="W1102" s="318"/>
      <c r="X1102" s="318"/>
      <c r="Y1102" s="319" t="s">
        <v>617</v>
      </c>
      <c r="Z1102" s="320"/>
      <c r="AA1102" s="320"/>
      <c r="AB1102" s="321"/>
      <c r="AC1102" s="323"/>
      <c r="AD1102" s="323"/>
      <c r="AE1102" s="323"/>
      <c r="AF1102" s="323"/>
      <c r="AG1102" s="323"/>
      <c r="AH1102" s="324" t="s">
        <v>617</v>
      </c>
      <c r="AI1102" s="325"/>
      <c r="AJ1102" s="325"/>
      <c r="AK1102" s="325"/>
      <c r="AL1102" s="326" t="s">
        <v>617</v>
      </c>
      <c r="AM1102" s="327"/>
      <c r="AN1102" s="327"/>
      <c r="AO1102" s="328"/>
      <c r="AP1102" s="322" t="s">
        <v>617</v>
      </c>
      <c r="AQ1102" s="322"/>
      <c r="AR1102" s="322"/>
      <c r="AS1102" s="322"/>
      <c r="AT1102" s="322"/>
      <c r="AU1102" s="322"/>
      <c r="AV1102" s="322"/>
      <c r="AW1102" s="322"/>
      <c r="AX1102" s="322"/>
    </row>
    <row r="1103" spans="1:50" ht="30" hidden="1" customHeight="1" x14ac:dyDescent="0.15">
      <c r="A1103" s="405">
        <v>2</v>
      </c>
      <c r="B1103" s="405">
        <v>1</v>
      </c>
      <c r="C1103" s="895"/>
      <c r="D1103" s="895"/>
      <c r="E1103" s="894"/>
      <c r="F1103" s="894"/>
      <c r="G1103" s="894"/>
      <c r="H1103" s="894"/>
      <c r="I1103" s="894"/>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5"/>
      <c r="D1104" s="895"/>
      <c r="E1104" s="894"/>
      <c r="F1104" s="894"/>
      <c r="G1104" s="894"/>
      <c r="H1104" s="894"/>
      <c r="I1104" s="894"/>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5"/>
      <c r="D1105" s="895"/>
      <c r="E1105" s="894"/>
      <c r="F1105" s="894"/>
      <c r="G1105" s="894"/>
      <c r="H1105" s="894"/>
      <c r="I1105" s="894"/>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5"/>
      <c r="D1106" s="895"/>
      <c r="E1106" s="894"/>
      <c r="F1106" s="894"/>
      <c r="G1106" s="894"/>
      <c r="H1106" s="894"/>
      <c r="I1106" s="894"/>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5"/>
      <c r="D1107" s="895"/>
      <c r="E1107" s="894"/>
      <c r="F1107" s="894"/>
      <c r="G1107" s="894"/>
      <c r="H1107" s="894"/>
      <c r="I1107" s="894"/>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5"/>
      <c r="D1108" s="895"/>
      <c r="E1108" s="894"/>
      <c r="F1108" s="894"/>
      <c r="G1108" s="894"/>
      <c r="H1108" s="894"/>
      <c r="I1108" s="894"/>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5"/>
      <c r="D1109" s="895"/>
      <c r="E1109" s="894"/>
      <c r="F1109" s="894"/>
      <c r="G1109" s="894"/>
      <c r="H1109" s="894"/>
      <c r="I1109" s="894"/>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5"/>
      <c r="D1110" s="895"/>
      <c r="E1110" s="894"/>
      <c r="F1110" s="894"/>
      <c r="G1110" s="894"/>
      <c r="H1110" s="894"/>
      <c r="I1110" s="894"/>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5"/>
      <c r="D1111" s="895"/>
      <c r="E1111" s="894"/>
      <c r="F1111" s="894"/>
      <c r="G1111" s="894"/>
      <c r="H1111" s="894"/>
      <c r="I1111" s="894"/>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5"/>
      <c r="D1112" s="895"/>
      <c r="E1112" s="894"/>
      <c r="F1112" s="894"/>
      <c r="G1112" s="894"/>
      <c r="H1112" s="894"/>
      <c r="I1112" s="894"/>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5"/>
      <c r="D1113" s="895"/>
      <c r="E1113" s="894"/>
      <c r="F1113" s="894"/>
      <c r="G1113" s="894"/>
      <c r="H1113" s="894"/>
      <c r="I1113" s="894"/>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5"/>
      <c r="D1114" s="895"/>
      <c r="E1114" s="894"/>
      <c r="F1114" s="894"/>
      <c r="G1114" s="894"/>
      <c r="H1114" s="894"/>
      <c r="I1114" s="894"/>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5"/>
      <c r="D1115" s="895"/>
      <c r="E1115" s="894"/>
      <c r="F1115" s="894"/>
      <c r="G1115" s="894"/>
      <c r="H1115" s="894"/>
      <c r="I1115" s="894"/>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5"/>
      <c r="D1116" s="895"/>
      <c r="E1116" s="894"/>
      <c r="F1116" s="894"/>
      <c r="G1116" s="894"/>
      <c r="H1116" s="894"/>
      <c r="I1116" s="894"/>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5"/>
      <c r="D1117" s="895"/>
      <c r="E1117" s="894"/>
      <c r="F1117" s="894"/>
      <c r="G1117" s="894"/>
      <c r="H1117" s="894"/>
      <c r="I1117" s="894"/>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5"/>
      <c r="D1118" s="895"/>
      <c r="E1118" s="894"/>
      <c r="F1118" s="894"/>
      <c r="G1118" s="894"/>
      <c r="H1118" s="894"/>
      <c r="I1118" s="894"/>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5"/>
      <c r="D1119" s="895"/>
      <c r="E1119" s="261"/>
      <c r="F1119" s="894"/>
      <c r="G1119" s="894"/>
      <c r="H1119" s="894"/>
      <c r="I1119" s="894"/>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5"/>
      <c r="D1120" s="895"/>
      <c r="E1120" s="894"/>
      <c r="F1120" s="894"/>
      <c r="G1120" s="894"/>
      <c r="H1120" s="894"/>
      <c r="I1120" s="894"/>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5"/>
      <c r="D1121" s="895"/>
      <c r="E1121" s="894"/>
      <c r="F1121" s="894"/>
      <c r="G1121" s="894"/>
      <c r="H1121" s="894"/>
      <c r="I1121" s="894"/>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5"/>
      <c r="D1122" s="895"/>
      <c r="E1122" s="894"/>
      <c r="F1122" s="894"/>
      <c r="G1122" s="894"/>
      <c r="H1122" s="894"/>
      <c r="I1122" s="894"/>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5"/>
      <c r="D1123" s="895"/>
      <c r="E1123" s="894"/>
      <c r="F1123" s="894"/>
      <c r="G1123" s="894"/>
      <c r="H1123" s="894"/>
      <c r="I1123" s="894"/>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5"/>
      <c r="D1124" s="895"/>
      <c r="E1124" s="894"/>
      <c r="F1124" s="894"/>
      <c r="G1124" s="894"/>
      <c r="H1124" s="894"/>
      <c r="I1124" s="894"/>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5"/>
      <c r="D1125" s="895"/>
      <c r="E1125" s="894"/>
      <c r="F1125" s="894"/>
      <c r="G1125" s="894"/>
      <c r="H1125" s="894"/>
      <c r="I1125" s="894"/>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5"/>
      <c r="D1126" s="895"/>
      <c r="E1126" s="894"/>
      <c r="F1126" s="894"/>
      <c r="G1126" s="894"/>
      <c r="H1126" s="894"/>
      <c r="I1126" s="894"/>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5"/>
      <c r="D1127" s="895"/>
      <c r="E1127" s="894"/>
      <c r="F1127" s="894"/>
      <c r="G1127" s="894"/>
      <c r="H1127" s="894"/>
      <c r="I1127" s="894"/>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5"/>
      <c r="D1128" s="895"/>
      <c r="E1128" s="894"/>
      <c r="F1128" s="894"/>
      <c r="G1128" s="894"/>
      <c r="H1128" s="894"/>
      <c r="I1128" s="894"/>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5"/>
      <c r="D1129" s="895"/>
      <c r="E1129" s="894"/>
      <c r="F1129" s="894"/>
      <c r="G1129" s="894"/>
      <c r="H1129" s="894"/>
      <c r="I1129" s="894"/>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5"/>
      <c r="D1130" s="895"/>
      <c r="E1130" s="894"/>
      <c r="F1130" s="894"/>
      <c r="G1130" s="894"/>
      <c r="H1130" s="894"/>
      <c r="I1130" s="894"/>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5"/>
      <c r="D1131" s="895"/>
      <c r="E1131" s="894"/>
      <c r="F1131" s="894"/>
      <c r="G1131" s="894"/>
      <c r="H1131" s="894"/>
      <c r="I1131" s="894"/>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9" max="49" man="1"/>
    <brk id="699" max="49" man="1"/>
    <brk id="735" max="49" man="1"/>
    <brk id="778" max="49" man="1"/>
    <brk id="833"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470</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06"/>
      <c r="Z2" s="413"/>
      <c r="AA2" s="414"/>
      <c r="AB2" s="1010" t="s">
        <v>11</v>
      </c>
      <c r="AC2" s="1011"/>
      <c r="AD2" s="1012"/>
      <c r="AE2" s="998" t="s">
        <v>553</v>
      </c>
      <c r="AF2" s="998"/>
      <c r="AG2" s="998"/>
      <c r="AH2" s="998"/>
      <c r="AI2" s="998" t="s">
        <v>550</v>
      </c>
      <c r="AJ2" s="998"/>
      <c r="AK2" s="998"/>
      <c r="AL2" s="998"/>
      <c r="AM2" s="998" t="s">
        <v>524</v>
      </c>
      <c r="AN2" s="998"/>
      <c r="AO2" s="998"/>
      <c r="AP2" s="458"/>
      <c r="AQ2" s="176" t="s">
        <v>354</v>
      </c>
      <c r="AR2" s="169"/>
      <c r="AS2" s="169"/>
      <c r="AT2" s="170"/>
      <c r="AU2" s="374" t="s">
        <v>253</v>
      </c>
      <c r="AV2" s="374"/>
      <c r="AW2" s="374"/>
      <c r="AX2" s="375"/>
    </row>
    <row r="3" spans="1:50" ht="18.75" customHeight="1" x14ac:dyDescent="0.15">
      <c r="A3" s="512"/>
      <c r="B3" s="513"/>
      <c r="C3" s="513"/>
      <c r="D3" s="513"/>
      <c r="E3" s="513"/>
      <c r="F3" s="514"/>
      <c r="G3" s="566"/>
      <c r="H3" s="380"/>
      <c r="I3" s="380"/>
      <c r="J3" s="380"/>
      <c r="K3" s="380"/>
      <c r="L3" s="380"/>
      <c r="M3" s="380"/>
      <c r="N3" s="380"/>
      <c r="O3" s="567"/>
      <c r="P3" s="579"/>
      <c r="Q3" s="380"/>
      <c r="R3" s="380"/>
      <c r="S3" s="380"/>
      <c r="T3" s="380"/>
      <c r="U3" s="380"/>
      <c r="V3" s="380"/>
      <c r="W3" s="380"/>
      <c r="X3" s="567"/>
      <c r="Y3" s="1007"/>
      <c r="Z3" s="1008"/>
      <c r="AA3" s="1009"/>
      <c r="AB3" s="1013"/>
      <c r="AC3" s="1014"/>
      <c r="AD3" s="1015"/>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6"/>
      <c r="I4" s="1016"/>
      <c r="J4" s="1016"/>
      <c r="K4" s="1016"/>
      <c r="L4" s="1016"/>
      <c r="M4" s="1016"/>
      <c r="N4" s="1016"/>
      <c r="O4" s="1017"/>
      <c r="P4" s="161"/>
      <c r="Q4" s="1024"/>
      <c r="R4" s="1024"/>
      <c r="S4" s="1024"/>
      <c r="T4" s="1024"/>
      <c r="U4" s="1024"/>
      <c r="V4" s="1024"/>
      <c r="W4" s="1024"/>
      <c r="X4" s="1025"/>
      <c r="Y4" s="1002" t="s">
        <v>12</v>
      </c>
      <c r="Z4" s="1003"/>
      <c r="AA4" s="1004"/>
      <c r="AB4" s="654"/>
      <c r="AC4" s="1005"/>
      <c r="AD4" s="1005"/>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8"/>
      <c r="H5" s="1019"/>
      <c r="I5" s="1019"/>
      <c r="J5" s="1019"/>
      <c r="K5" s="1019"/>
      <c r="L5" s="1019"/>
      <c r="M5" s="1019"/>
      <c r="N5" s="1019"/>
      <c r="O5" s="1020"/>
      <c r="P5" s="1026"/>
      <c r="Q5" s="1026"/>
      <c r="R5" s="1026"/>
      <c r="S5" s="1026"/>
      <c r="T5" s="1026"/>
      <c r="U5" s="1026"/>
      <c r="V5" s="1026"/>
      <c r="W5" s="1026"/>
      <c r="X5" s="1027"/>
      <c r="Y5" s="303" t="s">
        <v>54</v>
      </c>
      <c r="Z5" s="999"/>
      <c r="AA5" s="1000"/>
      <c r="AB5" s="742"/>
      <c r="AC5" s="1001"/>
      <c r="AD5" s="1001"/>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21"/>
      <c r="H6" s="1022"/>
      <c r="I6" s="1022"/>
      <c r="J6" s="1022"/>
      <c r="K6" s="1022"/>
      <c r="L6" s="1022"/>
      <c r="M6" s="1022"/>
      <c r="N6" s="1022"/>
      <c r="O6" s="1023"/>
      <c r="P6" s="1028"/>
      <c r="Q6" s="1028"/>
      <c r="R6" s="1028"/>
      <c r="S6" s="1028"/>
      <c r="T6" s="1028"/>
      <c r="U6" s="1028"/>
      <c r="V6" s="1028"/>
      <c r="W6" s="1028"/>
      <c r="X6" s="1029"/>
      <c r="Y6" s="1030" t="s">
        <v>13</v>
      </c>
      <c r="Z6" s="999"/>
      <c r="AA6" s="1000"/>
      <c r="AB6" s="461" t="s">
        <v>301</v>
      </c>
      <c r="AC6" s="1031"/>
      <c r="AD6" s="1031"/>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9" t="s">
        <v>502</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2" t="s">
        <v>470</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06"/>
      <c r="Z9" s="413"/>
      <c r="AA9" s="414"/>
      <c r="AB9" s="1010" t="s">
        <v>11</v>
      </c>
      <c r="AC9" s="1011"/>
      <c r="AD9" s="1012"/>
      <c r="AE9" s="998" t="s">
        <v>554</v>
      </c>
      <c r="AF9" s="998"/>
      <c r="AG9" s="998"/>
      <c r="AH9" s="998"/>
      <c r="AI9" s="998" t="s">
        <v>550</v>
      </c>
      <c r="AJ9" s="998"/>
      <c r="AK9" s="998"/>
      <c r="AL9" s="998"/>
      <c r="AM9" s="998" t="s">
        <v>524</v>
      </c>
      <c r="AN9" s="998"/>
      <c r="AO9" s="998"/>
      <c r="AP9" s="458"/>
      <c r="AQ9" s="176" t="s">
        <v>354</v>
      </c>
      <c r="AR9" s="169"/>
      <c r="AS9" s="169"/>
      <c r="AT9" s="170"/>
      <c r="AU9" s="374" t="s">
        <v>253</v>
      </c>
      <c r="AV9" s="374"/>
      <c r="AW9" s="374"/>
      <c r="AX9" s="375"/>
    </row>
    <row r="10" spans="1:50" ht="18.75" customHeight="1" x14ac:dyDescent="0.15">
      <c r="A10" s="512"/>
      <c r="B10" s="513"/>
      <c r="C10" s="513"/>
      <c r="D10" s="513"/>
      <c r="E10" s="513"/>
      <c r="F10" s="514"/>
      <c r="G10" s="566"/>
      <c r="H10" s="380"/>
      <c r="I10" s="380"/>
      <c r="J10" s="380"/>
      <c r="K10" s="380"/>
      <c r="L10" s="380"/>
      <c r="M10" s="380"/>
      <c r="N10" s="380"/>
      <c r="O10" s="567"/>
      <c r="P10" s="579"/>
      <c r="Q10" s="380"/>
      <c r="R10" s="380"/>
      <c r="S10" s="380"/>
      <c r="T10" s="380"/>
      <c r="U10" s="380"/>
      <c r="V10" s="380"/>
      <c r="W10" s="380"/>
      <c r="X10" s="567"/>
      <c r="Y10" s="1007"/>
      <c r="Z10" s="1008"/>
      <c r="AA10" s="1009"/>
      <c r="AB10" s="1013"/>
      <c r="AC10" s="1014"/>
      <c r="AD10" s="1015"/>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6"/>
      <c r="I11" s="1016"/>
      <c r="J11" s="1016"/>
      <c r="K11" s="1016"/>
      <c r="L11" s="1016"/>
      <c r="M11" s="1016"/>
      <c r="N11" s="1016"/>
      <c r="O11" s="1017"/>
      <c r="P11" s="161"/>
      <c r="Q11" s="1024"/>
      <c r="R11" s="1024"/>
      <c r="S11" s="1024"/>
      <c r="T11" s="1024"/>
      <c r="U11" s="1024"/>
      <c r="V11" s="1024"/>
      <c r="W11" s="1024"/>
      <c r="X11" s="1025"/>
      <c r="Y11" s="1002" t="s">
        <v>12</v>
      </c>
      <c r="Z11" s="1003"/>
      <c r="AA11" s="1004"/>
      <c r="AB11" s="654"/>
      <c r="AC11" s="1005"/>
      <c r="AD11" s="1005"/>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742"/>
      <c r="AC12" s="1001"/>
      <c r="AD12" s="1001"/>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301</v>
      </c>
      <c r="AC13" s="1031"/>
      <c r="AD13" s="1031"/>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9" t="s">
        <v>502</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2" t="s">
        <v>470</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06"/>
      <c r="Z16" s="413"/>
      <c r="AA16" s="414"/>
      <c r="AB16" s="1010" t="s">
        <v>11</v>
      </c>
      <c r="AC16" s="1011"/>
      <c r="AD16" s="1012"/>
      <c r="AE16" s="998" t="s">
        <v>553</v>
      </c>
      <c r="AF16" s="998"/>
      <c r="AG16" s="998"/>
      <c r="AH16" s="998"/>
      <c r="AI16" s="998" t="s">
        <v>551</v>
      </c>
      <c r="AJ16" s="998"/>
      <c r="AK16" s="998"/>
      <c r="AL16" s="998"/>
      <c r="AM16" s="998" t="s">
        <v>524</v>
      </c>
      <c r="AN16" s="998"/>
      <c r="AO16" s="998"/>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6"/>
      <c r="H17" s="380"/>
      <c r="I17" s="380"/>
      <c r="J17" s="380"/>
      <c r="K17" s="380"/>
      <c r="L17" s="380"/>
      <c r="M17" s="380"/>
      <c r="N17" s="380"/>
      <c r="O17" s="567"/>
      <c r="P17" s="579"/>
      <c r="Q17" s="380"/>
      <c r="R17" s="380"/>
      <c r="S17" s="380"/>
      <c r="T17" s="380"/>
      <c r="U17" s="380"/>
      <c r="V17" s="380"/>
      <c r="W17" s="380"/>
      <c r="X17" s="567"/>
      <c r="Y17" s="1007"/>
      <c r="Z17" s="1008"/>
      <c r="AA17" s="1009"/>
      <c r="AB17" s="1013"/>
      <c r="AC17" s="1014"/>
      <c r="AD17" s="1015"/>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6"/>
      <c r="I18" s="1016"/>
      <c r="J18" s="1016"/>
      <c r="K18" s="1016"/>
      <c r="L18" s="1016"/>
      <c r="M18" s="1016"/>
      <c r="N18" s="1016"/>
      <c r="O18" s="1017"/>
      <c r="P18" s="161"/>
      <c r="Q18" s="1024"/>
      <c r="R18" s="1024"/>
      <c r="S18" s="1024"/>
      <c r="T18" s="1024"/>
      <c r="U18" s="1024"/>
      <c r="V18" s="1024"/>
      <c r="W18" s="1024"/>
      <c r="X18" s="1025"/>
      <c r="Y18" s="1002" t="s">
        <v>12</v>
      </c>
      <c r="Z18" s="1003"/>
      <c r="AA18" s="1004"/>
      <c r="AB18" s="654"/>
      <c r="AC18" s="1005"/>
      <c r="AD18" s="1005"/>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742"/>
      <c r="AC19" s="1001"/>
      <c r="AD19" s="1001"/>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301</v>
      </c>
      <c r="AC20" s="1031"/>
      <c r="AD20" s="1031"/>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9" t="s">
        <v>502</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2" t="s">
        <v>470</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06"/>
      <c r="Z23" s="413"/>
      <c r="AA23" s="414"/>
      <c r="AB23" s="1010" t="s">
        <v>11</v>
      </c>
      <c r="AC23" s="1011"/>
      <c r="AD23" s="1012"/>
      <c r="AE23" s="998" t="s">
        <v>555</v>
      </c>
      <c r="AF23" s="998"/>
      <c r="AG23" s="998"/>
      <c r="AH23" s="998"/>
      <c r="AI23" s="998" t="s">
        <v>550</v>
      </c>
      <c r="AJ23" s="998"/>
      <c r="AK23" s="998"/>
      <c r="AL23" s="998"/>
      <c r="AM23" s="998" t="s">
        <v>524</v>
      </c>
      <c r="AN23" s="998"/>
      <c r="AO23" s="998"/>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6"/>
      <c r="H24" s="380"/>
      <c r="I24" s="380"/>
      <c r="J24" s="380"/>
      <c r="K24" s="380"/>
      <c r="L24" s="380"/>
      <c r="M24" s="380"/>
      <c r="N24" s="380"/>
      <c r="O24" s="567"/>
      <c r="P24" s="579"/>
      <c r="Q24" s="380"/>
      <c r="R24" s="380"/>
      <c r="S24" s="380"/>
      <c r="T24" s="380"/>
      <c r="U24" s="380"/>
      <c r="V24" s="380"/>
      <c r="W24" s="380"/>
      <c r="X24" s="567"/>
      <c r="Y24" s="1007"/>
      <c r="Z24" s="1008"/>
      <c r="AA24" s="1009"/>
      <c r="AB24" s="1013"/>
      <c r="AC24" s="1014"/>
      <c r="AD24" s="1015"/>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6"/>
      <c r="I25" s="1016"/>
      <c r="J25" s="1016"/>
      <c r="K25" s="1016"/>
      <c r="L25" s="1016"/>
      <c r="M25" s="1016"/>
      <c r="N25" s="1016"/>
      <c r="O25" s="1017"/>
      <c r="P25" s="161"/>
      <c r="Q25" s="1024"/>
      <c r="R25" s="1024"/>
      <c r="S25" s="1024"/>
      <c r="T25" s="1024"/>
      <c r="U25" s="1024"/>
      <c r="V25" s="1024"/>
      <c r="W25" s="1024"/>
      <c r="X25" s="1025"/>
      <c r="Y25" s="1002" t="s">
        <v>12</v>
      </c>
      <c r="Z25" s="1003"/>
      <c r="AA25" s="1004"/>
      <c r="AB25" s="654"/>
      <c r="AC25" s="1005"/>
      <c r="AD25" s="1005"/>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742"/>
      <c r="AC26" s="1001"/>
      <c r="AD26" s="1001"/>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301</v>
      </c>
      <c r="AC27" s="1031"/>
      <c r="AD27" s="1031"/>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9" t="s">
        <v>502</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2" t="s">
        <v>470</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06"/>
      <c r="Z30" s="413"/>
      <c r="AA30" s="414"/>
      <c r="AB30" s="1010" t="s">
        <v>11</v>
      </c>
      <c r="AC30" s="1011"/>
      <c r="AD30" s="1012"/>
      <c r="AE30" s="998" t="s">
        <v>553</v>
      </c>
      <c r="AF30" s="998"/>
      <c r="AG30" s="998"/>
      <c r="AH30" s="998"/>
      <c r="AI30" s="998" t="s">
        <v>550</v>
      </c>
      <c r="AJ30" s="998"/>
      <c r="AK30" s="998"/>
      <c r="AL30" s="998"/>
      <c r="AM30" s="998" t="s">
        <v>548</v>
      </c>
      <c r="AN30" s="998"/>
      <c r="AO30" s="998"/>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6"/>
      <c r="H31" s="380"/>
      <c r="I31" s="380"/>
      <c r="J31" s="380"/>
      <c r="K31" s="380"/>
      <c r="L31" s="380"/>
      <c r="M31" s="380"/>
      <c r="N31" s="380"/>
      <c r="O31" s="567"/>
      <c r="P31" s="579"/>
      <c r="Q31" s="380"/>
      <c r="R31" s="380"/>
      <c r="S31" s="380"/>
      <c r="T31" s="380"/>
      <c r="U31" s="380"/>
      <c r="V31" s="380"/>
      <c r="W31" s="380"/>
      <c r="X31" s="567"/>
      <c r="Y31" s="1007"/>
      <c r="Z31" s="1008"/>
      <c r="AA31" s="1009"/>
      <c r="AB31" s="1013"/>
      <c r="AC31" s="1014"/>
      <c r="AD31" s="1015"/>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6"/>
      <c r="I32" s="1016"/>
      <c r="J32" s="1016"/>
      <c r="K32" s="1016"/>
      <c r="L32" s="1016"/>
      <c r="M32" s="1016"/>
      <c r="N32" s="1016"/>
      <c r="O32" s="1017"/>
      <c r="P32" s="161"/>
      <c r="Q32" s="1024"/>
      <c r="R32" s="1024"/>
      <c r="S32" s="1024"/>
      <c r="T32" s="1024"/>
      <c r="U32" s="1024"/>
      <c r="V32" s="1024"/>
      <c r="W32" s="1024"/>
      <c r="X32" s="1025"/>
      <c r="Y32" s="1002" t="s">
        <v>12</v>
      </c>
      <c r="Z32" s="1003"/>
      <c r="AA32" s="1004"/>
      <c r="AB32" s="654"/>
      <c r="AC32" s="1005"/>
      <c r="AD32" s="1005"/>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742"/>
      <c r="AC33" s="1001"/>
      <c r="AD33" s="1001"/>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301</v>
      </c>
      <c r="AC34" s="1031"/>
      <c r="AD34" s="1031"/>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9" t="s">
        <v>502</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2" t="s">
        <v>470</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06"/>
      <c r="Z37" s="413"/>
      <c r="AA37" s="414"/>
      <c r="AB37" s="1010" t="s">
        <v>11</v>
      </c>
      <c r="AC37" s="1011"/>
      <c r="AD37" s="1012"/>
      <c r="AE37" s="998" t="s">
        <v>555</v>
      </c>
      <c r="AF37" s="998"/>
      <c r="AG37" s="998"/>
      <c r="AH37" s="998"/>
      <c r="AI37" s="998" t="s">
        <v>552</v>
      </c>
      <c r="AJ37" s="998"/>
      <c r="AK37" s="998"/>
      <c r="AL37" s="998"/>
      <c r="AM37" s="998" t="s">
        <v>549</v>
      </c>
      <c r="AN37" s="998"/>
      <c r="AO37" s="998"/>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6"/>
      <c r="H38" s="380"/>
      <c r="I38" s="380"/>
      <c r="J38" s="380"/>
      <c r="K38" s="380"/>
      <c r="L38" s="380"/>
      <c r="M38" s="380"/>
      <c r="N38" s="380"/>
      <c r="O38" s="567"/>
      <c r="P38" s="579"/>
      <c r="Q38" s="380"/>
      <c r="R38" s="380"/>
      <c r="S38" s="380"/>
      <c r="T38" s="380"/>
      <c r="U38" s="380"/>
      <c r="V38" s="380"/>
      <c r="W38" s="380"/>
      <c r="X38" s="567"/>
      <c r="Y38" s="1007"/>
      <c r="Z38" s="1008"/>
      <c r="AA38" s="1009"/>
      <c r="AB38" s="1013"/>
      <c r="AC38" s="1014"/>
      <c r="AD38" s="1015"/>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6"/>
      <c r="I39" s="1016"/>
      <c r="J39" s="1016"/>
      <c r="K39" s="1016"/>
      <c r="L39" s="1016"/>
      <c r="M39" s="1016"/>
      <c r="N39" s="1016"/>
      <c r="O39" s="1017"/>
      <c r="P39" s="161"/>
      <c r="Q39" s="1024"/>
      <c r="R39" s="1024"/>
      <c r="S39" s="1024"/>
      <c r="T39" s="1024"/>
      <c r="U39" s="1024"/>
      <c r="V39" s="1024"/>
      <c r="W39" s="1024"/>
      <c r="X39" s="1025"/>
      <c r="Y39" s="1002" t="s">
        <v>12</v>
      </c>
      <c r="Z39" s="1003"/>
      <c r="AA39" s="1004"/>
      <c r="AB39" s="654"/>
      <c r="AC39" s="1005"/>
      <c r="AD39" s="1005"/>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742"/>
      <c r="AC40" s="1001"/>
      <c r="AD40" s="1001"/>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301</v>
      </c>
      <c r="AC41" s="1031"/>
      <c r="AD41" s="1031"/>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9" t="s">
        <v>502</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2" t="s">
        <v>470</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06"/>
      <c r="Z44" s="413"/>
      <c r="AA44" s="414"/>
      <c r="AB44" s="1010" t="s">
        <v>11</v>
      </c>
      <c r="AC44" s="1011"/>
      <c r="AD44" s="1012"/>
      <c r="AE44" s="998" t="s">
        <v>553</v>
      </c>
      <c r="AF44" s="998"/>
      <c r="AG44" s="998"/>
      <c r="AH44" s="998"/>
      <c r="AI44" s="998" t="s">
        <v>550</v>
      </c>
      <c r="AJ44" s="998"/>
      <c r="AK44" s="998"/>
      <c r="AL44" s="998"/>
      <c r="AM44" s="998" t="s">
        <v>524</v>
      </c>
      <c r="AN44" s="998"/>
      <c r="AO44" s="998"/>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6"/>
      <c r="H45" s="380"/>
      <c r="I45" s="380"/>
      <c r="J45" s="380"/>
      <c r="K45" s="380"/>
      <c r="L45" s="380"/>
      <c r="M45" s="380"/>
      <c r="N45" s="380"/>
      <c r="O45" s="567"/>
      <c r="P45" s="579"/>
      <c r="Q45" s="380"/>
      <c r="R45" s="380"/>
      <c r="S45" s="380"/>
      <c r="T45" s="380"/>
      <c r="U45" s="380"/>
      <c r="V45" s="380"/>
      <c r="W45" s="380"/>
      <c r="X45" s="567"/>
      <c r="Y45" s="1007"/>
      <c r="Z45" s="1008"/>
      <c r="AA45" s="1009"/>
      <c r="AB45" s="1013"/>
      <c r="AC45" s="1014"/>
      <c r="AD45" s="1015"/>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6"/>
      <c r="I46" s="1016"/>
      <c r="J46" s="1016"/>
      <c r="K46" s="1016"/>
      <c r="L46" s="1016"/>
      <c r="M46" s="1016"/>
      <c r="N46" s="1016"/>
      <c r="O46" s="1017"/>
      <c r="P46" s="161"/>
      <c r="Q46" s="1024"/>
      <c r="R46" s="1024"/>
      <c r="S46" s="1024"/>
      <c r="T46" s="1024"/>
      <c r="U46" s="1024"/>
      <c r="V46" s="1024"/>
      <c r="W46" s="1024"/>
      <c r="X46" s="1025"/>
      <c r="Y46" s="1002" t="s">
        <v>12</v>
      </c>
      <c r="Z46" s="1003"/>
      <c r="AA46" s="1004"/>
      <c r="AB46" s="654"/>
      <c r="AC46" s="1005"/>
      <c r="AD46" s="1005"/>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742"/>
      <c r="AC47" s="1001"/>
      <c r="AD47" s="1001"/>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301</v>
      </c>
      <c r="AC48" s="1031"/>
      <c r="AD48" s="1031"/>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9" t="s">
        <v>502</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2" t="s">
        <v>470</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06"/>
      <c r="Z51" s="413"/>
      <c r="AA51" s="414"/>
      <c r="AB51" s="458" t="s">
        <v>11</v>
      </c>
      <c r="AC51" s="1011"/>
      <c r="AD51" s="1012"/>
      <c r="AE51" s="998" t="s">
        <v>553</v>
      </c>
      <c r="AF51" s="998"/>
      <c r="AG51" s="998"/>
      <c r="AH51" s="998"/>
      <c r="AI51" s="998" t="s">
        <v>550</v>
      </c>
      <c r="AJ51" s="998"/>
      <c r="AK51" s="998"/>
      <c r="AL51" s="998"/>
      <c r="AM51" s="998" t="s">
        <v>524</v>
      </c>
      <c r="AN51" s="998"/>
      <c r="AO51" s="998"/>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6"/>
      <c r="H52" s="380"/>
      <c r="I52" s="380"/>
      <c r="J52" s="380"/>
      <c r="K52" s="380"/>
      <c r="L52" s="380"/>
      <c r="M52" s="380"/>
      <c r="N52" s="380"/>
      <c r="O52" s="567"/>
      <c r="P52" s="579"/>
      <c r="Q52" s="380"/>
      <c r="R52" s="380"/>
      <c r="S52" s="380"/>
      <c r="T52" s="380"/>
      <c r="U52" s="380"/>
      <c r="V52" s="380"/>
      <c r="W52" s="380"/>
      <c r="X52" s="567"/>
      <c r="Y52" s="1007"/>
      <c r="Z52" s="1008"/>
      <c r="AA52" s="1009"/>
      <c r="AB52" s="1013"/>
      <c r="AC52" s="1014"/>
      <c r="AD52" s="1015"/>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6"/>
      <c r="I53" s="1016"/>
      <c r="J53" s="1016"/>
      <c r="K53" s="1016"/>
      <c r="L53" s="1016"/>
      <c r="M53" s="1016"/>
      <c r="N53" s="1016"/>
      <c r="O53" s="1017"/>
      <c r="P53" s="161"/>
      <c r="Q53" s="1024"/>
      <c r="R53" s="1024"/>
      <c r="S53" s="1024"/>
      <c r="T53" s="1024"/>
      <c r="U53" s="1024"/>
      <c r="V53" s="1024"/>
      <c r="W53" s="1024"/>
      <c r="X53" s="1025"/>
      <c r="Y53" s="1002" t="s">
        <v>12</v>
      </c>
      <c r="Z53" s="1003"/>
      <c r="AA53" s="1004"/>
      <c r="AB53" s="654"/>
      <c r="AC53" s="1005"/>
      <c r="AD53" s="1005"/>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742"/>
      <c r="AC54" s="1001"/>
      <c r="AD54" s="1001"/>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301</v>
      </c>
      <c r="AC55" s="1031"/>
      <c r="AD55" s="103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9" t="s">
        <v>502</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2" t="s">
        <v>470</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06"/>
      <c r="Z58" s="413"/>
      <c r="AA58" s="414"/>
      <c r="AB58" s="1010" t="s">
        <v>11</v>
      </c>
      <c r="AC58" s="1011"/>
      <c r="AD58" s="1012"/>
      <c r="AE58" s="998" t="s">
        <v>553</v>
      </c>
      <c r="AF58" s="998"/>
      <c r="AG58" s="998"/>
      <c r="AH58" s="998"/>
      <c r="AI58" s="998" t="s">
        <v>550</v>
      </c>
      <c r="AJ58" s="998"/>
      <c r="AK58" s="998"/>
      <c r="AL58" s="998"/>
      <c r="AM58" s="998" t="s">
        <v>524</v>
      </c>
      <c r="AN58" s="998"/>
      <c r="AO58" s="998"/>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6"/>
      <c r="H59" s="380"/>
      <c r="I59" s="380"/>
      <c r="J59" s="380"/>
      <c r="K59" s="380"/>
      <c r="L59" s="380"/>
      <c r="M59" s="380"/>
      <c r="N59" s="380"/>
      <c r="O59" s="567"/>
      <c r="P59" s="579"/>
      <c r="Q59" s="380"/>
      <c r="R59" s="380"/>
      <c r="S59" s="380"/>
      <c r="T59" s="380"/>
      <c r="U59" s="380"/>
      <c r="V59" s="380"/>
      <c r="W59" s="380"/>
      <c r="X59" s="567"/>
      <c r="Y59" s="1007"/>
      <c r="Z59" s="1008"/>
      <c r="AA59" s="1009"/>
      <c r="AB59" s="1013"/>
      <c r="AC59" s="1014"/>
      <c r="AD59" s="1015"/>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6"/>
      <c r="I60" s="1016"/>
      <c r="J60" s="1016"/>
      <c r="K60" s="1016"/>
      <c r="L60" s="1016"/>
      <c r="M60" s="1016"/>
      <c r="N60" s="1016"/>
      <c r="O60" s="1017"/>
      <c r="P60" s="161"/>
      <c r="Q60" s="1024"/>
      <c r="R60" s="1024"/>
      <c r="S60" s="1024"/>
      <c r="T60" s="1024"/>
      <c r="U60" s="1024"/>
      <c r="V60" s="1024"/>
      <c r="W60" s="1024"/>
      <c r="X60" s="1025"/>
      <c r="Y60" s="1002" t="s">
        <v>12</v>
      </c>
      <c r="Z60" s="1003"/>
      <c r="AA60" s="1004"/>
      <c r="AB60" s="654"/>
      <c r="AC60" s="1005"/>
      <c r="AD60" s="1005"/>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742"/>
      <c r="AC61" s="1001"/>
      <c r="AD61" s="1001"/>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301</v>
      </c>
      <c r="AC62" s="1031"/>
      <c r="AD62" s="1031"/>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9" t="s">
        <v>502</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2" t="s">
        <v>470</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06"/>
      <c r="Z65" s="413"/>
      <c r="AA65" s="414"/>
      <c r="AB65" s="1010" t="s">
        <v>11</v>
      </c>
      <c r="AC65" s="1011"/>
      <c r="AD65" s="1012"/>
      <c r="AE65" s="998" t="s">
        <v>553</v>
      </c>
      <c r="AF65" s="998"/>
      <c r="AG65" s="998"/>
      <c r="AH65" s="998"/>
      <c r="AI65" s="998" t="s">
        <v>550</v>
      </c>
      <c r="AJ65" s="998"/>
      <c r="AK65" s="998"/>
      <c r="AL65" s="998"/>
      <c r="AM65" s="998" t="s">
        <v>524</v>
      </c>
      <c r="AN65" s="998"/>
      <c r="AO65" s="998"/>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6"/>
      <c r="H66" s="380"/>
      <c r="I66" s="380"/>
      <c r="J66" s="380"/>
      <c r="K66" s="380"/>
      <c r="L66" s="380"/>
      <c r="M66" s="380"/>
      <c r="N66" s="380"/>
      <c r="O66" s="567"/>
      <c r="P66" s="579"/>
      <c r="Q66" s="380"/>
      <c r="R66" s="380"/>
      <c r="S66" s="380"/>
      <c r="T66" s="380"/>
      <c r="U66" s="380"/>
      <c r="V66" s="380"/>
      <c r="W66" s="380"/>
      <c r="X66" s="567"/>
      <c r="Y66" s="1007"/>
      <c r="Z66" s="1008"/>
      <c r="AA66" s="1009"/>
      <c r="AB66" s="1013"/>
      <c r="AC66" s="1014"/>
      <c r="AD66" s="1015"/>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6"/>
      <c r="I67" s="1016"/>
      <c r="J67" s="1016"/>
      <c r="K67" s="1016"/>
      <c r="L67" s="1016"/>
      <c r="M67" s="1016"/>
      <c r="N67" s="1016"/>
      <c r="O67" s="1017"/>
      <c r="P67" s="161"/>
      <c r="Q67" s="1024"/>
      <c r="R67" s="1024"/>
      <c r="S67" s="1024"/>
      <c r="T67" s="1024"/>
      <c r="U67" s="1024"/>
      <c r="V67" s="1024"/>
      <c r="W67" s="1024"/>
      <c r="X67" s="1025"/>
      <c r="Y67" s="1002" t="s">
        <v>12</v>
      </c>
      <c r="Z67" s="1003"/>
      <c r="AA67" s="1004"/>
      <c r="AB67" s="654"/>
      <c r="AC67" s="1005"/>
      <c r="AD67" s="1005"/>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742"/>
      <c r="AC68" s="1001"/>
      <c r="AD68" s="1001"/>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9" t="s">
        <v>502</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8"/>
      <c r="B5" s="1039"/>
      <c r="C5" s="1039"/>
      <c r="D5" s="1039"/>
      <c r="E5" s="1039"/>
      <c r="F5" s="1040"/>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8"/>
      <c r="B6" s="1039"/>
      <c r="C6" s="1039"/>
      <c r="D6" s="1039"/>
      <c r="E6" s="1039"/>
      <c r="F6" s="1040"/>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8"/>
      <c r="B7" s="1039"/>
      <c r="C7" s="1039"/>
      <c r="D7" s="1039"/>
      <c r="E7" s="1039"/>
      <c r="F7" s="1040"/>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8"/>
      <c r="B8" s="1039"/>
      <c r="C8" s="1039"/>
      <c r="D8" s="1039"/>
      <c r="E8" s="1039"/>
      <c r="F8" s="1040"/>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8"/>
      <c r="B9" s="1039"/>
      <c r="C9" s="1039"/>
      <c r="D9" s="1039"/>
      <c r="E9" s="1039"/>
      <c r="F9" s="1040"/>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8"/>
      <c r="B10" s="1039"/>
      <c r="C10" s="1039"/>
      <c r="D10" s="1039"/>
      <c r="E10" s="1039"/>
      <c r="F10" s="1040"/>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8"/>
      <c r="B11" s="1039"/>
      <c r="C11" s="1039"/>
      <c r="D11" s="1039"/>
      <c r="E11" s="1039"/>
      <c r="F11" s="1040"/>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8"/>
      <c r="B12" s="1039"/>
      <c r="C12" s="1039"/>
      <c r="D12" s="1039"/>
      <c r="E12" s="1039"/>
      <c r="F12" s="1040"/>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8"/>
      <c r="B13" s="1039"/>
      <c r="C13" s="1039"/>
      <c r="D13" s="1039"/>
      <c r="E13" s="1039"/>
      <c r="F13" s="1040"/>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8"/>
      <c r="B14" s="1039"/>
      <c r="C14" s="1039"/>
      <c r="D14" s="1039"/>
      <c r="E14" s="1039"/>
      <c r="F14" s="1040"/>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8"/>
      <c r="B15" s="1039"/>
      <c r="C15" s="1039"/>
      <c r="D15" s="1039"/>
      <c r="E15" s="1039"/>
      <c r="F15" s="1040"/>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8"/>
      <c r="B16" s="1039"/>
      <c r="C16" s="1039"/>
      <c r="D16" s="1039"/>
      <c r="E16" s="1039"/>
      <c r="F16" s="1040"/>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8"/>
      <c r="B18" s="1039"/>
      <c r="C18" s="1039"/>
      <c r="D18" s="1039"/>
      <c r="E18" s="1039"/>
      <c r="F18" s="1040"/>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8"/>
      <c r="B19" s="1039"/>
      <c r="C19" s="1039"/>
      <c r="D19" s="1039"/>
      <c r="E19" s="1039"/>
      <c r="F19" s="1040"/>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8"/>
      <c r="B20" s="1039"/>
      <c r="C20" s="1039"/>
      <c r="D20" s="1039"/>
      <c r="E20" s="1039"/>
      <c r="F20" s="1040"/>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8"/>
      <c r="B21" s="1039"/>
      <c r="C21" s="1039"/>
      <c r="D21" s="1039"/>
      <c r="E21" s="1039"/>
      <c r="F21" s="1040"/>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8"/>
      <c r="B22" s="1039"/>
      <c r="C22" s="1039"/>
      <c r="D22" s="1039"/>
      <c r="E22" s="1039"/>
      <c r="F22" s="1040"/>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8"/>
      <c r="B23" s="1039"/>
      <c r="C23" s="1039"/>
      <c r="D23" s="1039"/>
      <c r="E23" s="1039"/>
      <c r="F23" s="1040"/>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8"/>
      <c r="B24" s="1039"/>
      <c r="C24" s="1039"/>
      <c r="D24" s="1039"/>
      <c r="E24" s="1039"/>
      <c r="F24" s="1040"/>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8"/>
      <c r="B25" s="1039"/>
      <c r="C25" s="1039"/>
      <c r="D25" s="1039"/>
      <c r="E25" s="1039"/>
      <c r="F25" s="1040"/>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8"/>
      <c r="B26" s="1039"/>
      <c r="C26" s="1039"/>
      <c r="D26" s="1039"/>
      <c r="E26" s="1039"/>
      <c r="F26" s="1040"/>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8"/>
      <c r="B27" s="1039"/>
      <c r="C27" s="1039"/>
      <c r="D27" s="1039"/>
      <c r="E27" s="1039"/>
      <c r="F27" s="1040"/>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8"/>
      <c r="B28" s="1039"/>
      <c r="C28" s="1039"/>
      <c r="D28" s="1039"/>
      <c r="E28" s="1039"/>
      <c r="F28" s="1040"/>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8"/>
      <c r="B29" s="1039"/>
      <c r="C29" s="1039"/>
      <c r="D29" s="1039"/>
      <c r="E29" s="1039"/>
      <c r="F29" s="1040"/>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8"/>
      <c r="B31" s="1039"/>
      <c r="C31" s="1039"/>
      <c r="D31" s="1039"/>
      <c r="E31" s="1039"/>
      <c r="F31" s="1040"/>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8"/>
      <c r="B32" s="1039"/>
      <c r="C32" s="1039"/>
      <c r="D32" s="1039"/>
      <c r="E32" s="1039"/>
      <c r="F32" s="1040"/>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8"/>
      <c r="B33" s="1039"/>
      <c r="C33" s="1039"/>
      <c r="D33" s="1039"/>
      <c r="E33" s="1039"/>
      <c r="F33" s="1040"/>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8"/>
      <c r="B34" s="1039"/>
      <c r="C34" s="1039"/>
      <c r="D34" s="1039"/>
      <c r="E34" s="1039"/>
      <c r="F34" s="1040"/>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8"/>
      <c r="B35" s="1039"/>
      <c r="C35" s="1039"/>
      <c r="D35" s="1039"/>
      <c r="E35" s="1039"/>
      <c r="F35" s="1040"/>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8"/>
      <c r="B36" s="1039"/>
      <c r="C36" s="1039"/>
      <c r="D36" s="1039"/>
      <c r="E36" s="1039"/>
      <c r="F36" s="1040"/>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8"/>
      <c r="B37" s="1039"/>
      <c r="C37" s="1039"/>
      <c r="D37" s="1039"/>
      <c r="E37" s="1039"/>
      <c r="F37" s="1040"/>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8"/>
      <c r="B38" s="1039"/>
      <c r="C38" s="1039"/>
      <c r="D38" s="1039"/>
      <c r="E38" s="1039"/>
      <c r="F38" s="1040"/>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8"/>
      <c r="B39" s="1039"/>
      <c r="C39" s="1039"/>
      <c r="D39" s="1039"/>
      <c r="E39" s="1039"/>
      <c r="F39" s="1040"/>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8"/>
      <c r="B40" s="1039"/>
      <c r="C40" s="1039"/>
      <c r="D40" s="1039"/>
      <c r="E40" s="1039"/>
      <c r="F40" s="1040"/>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8"/>
      <c r="B41" s="1039"/>
      <c r="C41" s="1039"/>
      <c r="D41" s="1039"/>
      <c r="E41" s="1039"/>
      <c r="F41" s="1040"/>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8"/>
      <c r="B42" s="1039"/>
      <c r="C42" s="1039"/>
      <c r="D42" s="1039"/>
      <c r="E42" s="1039"/>
      <c r="F42" s="1040"/>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8"/>
      <c r="B44" s="1039"/>
      <c r="C44" s="1039"/>
      <c r="D44" s="1039"/>
      <c r="E44" s="1039"/>
      <c r="F44" s="1040"/>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8"/>
      <c r="B45" s="1039"/>
      <c r="C45" s="1039"/>
      <c r="D45" s="1039"/>
      <c r="E45" s="1039"/>
      <c r="F45" s="1040"/>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8"/>
      <c r="B46" s="1039"/>
      <c r="C46" s="1039"/>
      <c r="D46" s="1039"/>
      <c r="E46" s="1039"/>
      <c r="F46" s="1040"/>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8"/>
      <c r="B47" s="1039"/>
      <c r="C47" s="1039"/>
      <c r="D47" s="1039"/>
      <c r="E47" s="1039"/>
      <c r="F47" s="1040"/>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8"/>
      <c r="B48" s="1039"/>
      <c r="C48" s="1039"/>
      <c r="D48" s="1039"/>
      <c r="E48" s="1039"/>
      <c r="F48" s="1040"/>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8"/>
      <c r="B49" s="1039"/>
      <c r="C49" s="1039"/>
      <c r="D49" s="1039"/>
      <c r="E49" s="1039"/>
      <c r="F49" s="1040"/>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8"/>
      <c r="B50" s="1039"/>
      <c r="C50" s="1039"/>
      <c r="D50" s="1039"/>
      <c r="E50" s="1039"/>
      <c r="F50" s="1040"/>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8"/>
      <c r="B51" s="1039"/>
      <c r="C51" s="1039"/>
      <c r="D51" s="1039"/>
      <c r="E51" s="1039"/>
      <c r="F51" s="1040"/>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8"/>
      <c r="B52" s="1039"/>
      <c r="C52" s="1039"/>
      <c r="D52" s="1039"/>
      <c r="E52" s="1039"/>
      <c r="F52" s="1040"/>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8"/>
      <c r="B56" s="1039"/>
      <c r="C56" s="1039"/>
      <c r="D56" s="1039"/>
      <c r="E56" s="1039"/>
      <c r="F56" s="1040"/>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8"/>
      <c r="B58" s="1039"/>
      <c r="C58" s="1039"/>
      <c r="D58" s="1039"/>
      <c r="E58" s="1039"/>
      <c r="F58" s="1040"/>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8"/>
      <c r="B59" s="1039"/>
      <c r="C59" s="1039"/>
      <c r="D59" s="1039"/>
      <c r="E59" s="1039"/>
      <c r="F59" s="1040"/>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8"/>
      <c r="B60" s="1039"/>
      <c r="C60" s="1039"/>
      <c r="D60" s="1039"/>
      <c r="E60" s="1039"/>
      <c r="F60" s="1040"/>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8"/>
      <c r="B61" s="1039"/>
      <c r="C61" s="1039"/>
      <c r="D61" s="1039"/>
      <c r="E61" s="1039"/>
      <c r="F61" s="1040"/>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8"/>
      <c r="B62" s="1039"/>
      <c r="C62" s="1039"/>
      <c r="D62" s="1039"/>
      <c r="E62" s="1039"/>
      <c r="F62" s="1040"/>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8"/>
      <c r="B63" s="1039"/>
      <c r="C63" s="1039"/>
      <c r="D63" s="1039"/>
      <c r="E63" s="1039"/>
      <c r="F63" s="1040"/>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8"/>
      <c r="B64" s="1039"/>
      <c r="C64" s="1039"/>
      <c r="D64" s="1039"/>
      <c r="E64" s="1039"/>
      <c r="F64" s="1040"/>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8"/>
      <c r="B65" s="1039"/>
      <c r="C65" s="1039"/>
      <c r="D65" s="1039"/>
      <c r="E65" s="1039"/>
      <c r="F65" s="1040"/>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8"/>
      <c r="B66" s="1039"/>
      <c r="C66" s="1039"/>
      <c r="D66" s="1039"/>
      <c r="E66" s="1039"/>
      <c r="F66" s="1040"/>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8"/>
      <c r="B67" s="1039"/>
      <c r="C67" s="1039"/>
      <c r="D67" s="1039"/>
      <c r="E67" s="1039"/>
      <c r="F67" s="1040"/>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8"/>
      <c r="B68" s="1039"/>
      <c r="C68" s="1039"/>
      <c r="D68" s="1039"/>
      <c r="E68" s="1039"/>
      <c r="F68" s="1040"/>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8"/>
      <c r="B69" s="1039"/>
      <c r="C69" s="1039"/>
      <c r="D69" s="1039"/>
      <c r="E69" s="1039"/>
      <c r="F69" s="1040"/>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8"/>
      <c r="B71" s="1039"/>
      <c r="C71" s="1039"/>
      <c r="D71" s="1039"/>
      <c r="E71" s="1039"/>
      <c r="F71" s="1040"/>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8"/>
      <c r="B72" s="1039"/>
      <c r="C72" s="1039"/>
      <c r="D72" s="1039"/>
      <c r="E72" s="1039"/>
      <c r="F72" s="1040"/>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8"/>
      <c r="B73" s="1039"/>
      <c r="C73" s="1039"/>
      <c r="D73" s="1039"/>
      <c r="E73" s="1039"/>
      <c r="F73" s="1040"/>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8"/>
      <c r="B74" s="1039"/>
      <c r="C74" s="1039"/>
      <c r="D74" s="1039"/>
      <c r="E74" s="1039"/>
      <c r="F74" s="1040"/>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8"/>
      <c r="B75" s="1039"/>
      <c r="C75" s="1039"/>
      <c r="D75" s="1039"/>
      <c r="E75" s="1039"/>
      <c r="F75" s="1040"/>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8"/>
      <c r="B76" s="1039"/>
      <c r="C76" s="1039"/>
      <c r="D76" s="1039"/>
      <c r="E76" s="1039"/>
      <c r="F76" s="1040"/>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8"/>
      <c r="B77" s="1039"/>
      <c r="C77" s="1039"/>
      <c r="D77" s="1039"/>
      <c r="E77" s="1039"/>
      <c r="F77" s="1040"/>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8"/>
      <c r="B78" s="1039"/>
      <c r="C78" s="1039"/>
      <c r="D78" s="1039"/>
      <c r="E78" s="1039"/>
      <c r="F78" s="1040"/>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8"/>
      <c r="B79" s="1039"/>
      <c r="C79" s="1039"/>
      <c r="D79" s="1039"/>
      <c r="E79" s="1039"/>
      <c r="F79" s="1040"/>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8"/>
      <c r="B80" s="1039"/>
      <c r="C80" s="1039"/>
      <c r="D80" s="1039"/>
      <c r="E80" s="1039"/>
      <c r="F80" s="1040"/>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8"/>
      <c r="B81" s="1039"/>
      <c r="C81" s="1039"/>
      <c r="D81" s="1039"/>
      <c r="E81" s="1039"/>
      <c r="F81" s="1040"/>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8"/>
      <c r="B82" s="1039"/>
      <c r="C82" s="1039"/>
      <c r="D82" s="1039"/>
      <c r="E82" s="1039"/>
      <c r="F82" s="1040"/>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8"/>
      <c r="B84" s="1039"/>
      <c r="C84" s="1039"/>
      <c r="D84" s="1039"/>
      <c r="E84" s="1039"/>
      <c r="F84" s="1040"/>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8"/>
      <c r="B85" s="1039"/>
      <c r="C85" s="1039"/>
      <c r="D85" s="1039"/>
      <c r="E85" s="1039"/>
      <c r="F85" s="1040"/>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8"/>
      <c r="B86" s="1039"/>
      <c r="C86" s="1039"/>
      <c r="D86" s="1039"/>
      <c r="E86" s="1039"/>
      <c r="F86" s="1040"/>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8"/>
      <c r="B87" s="1039"/>
      <c r="C87" s="1039"/>
      <c r="D87" s="1039"/>
      <c r="E87" s="1039"/>
      <c r="F87" s="1040"/>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8"/>
      <c r="B88" s="1039"/>
      <c r="C88" s="1039"/>
      <c r="D88" s="1039"/>
      <c r="E88" s="1039"/>
      <c r="F88" s="1040"/>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8"/>
      <c r="B89" s="1039"/>
      <c r="C89" s="1039"/>
      <c r="D89" s="1039"/>
      <c r="E89" s="1039"/>
      <c r="F89" s="1040"/>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8"/>
      <c r="B90" s="1039"/>
      <c r="C90" s="1039"/>
      <c r="D90" s="1039"/>
      <c r="E90" s="1039"/>
      <c r="F90" s="1040"/>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8"/>
      <c r="B91" s="1039"/>
      <c r="C91" s="1039"/>
      <c r="D91" s="1039"/>
      <c r="E91" s="1039"/>
      <c r="F91" s="1040"/>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8"/>
      <c r="B92" s="1039"/>
      <c r="C92" s="1039"/>
      <c r="D92" s="1039"/>
      <c r="E92" s="1039"/>
      <c r="F92" s="1040"/>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8"/>
      <c r="B93" s="1039"/>
      <c r="C93" s="1039"/>
      <c r="D93" s="1039"/>
      <c r="E93" s="1039"/>
      <c r="F93" s="1040"/>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8"/>
      <c r="B94" s="1039"/>
      <c r="C94" s="1039"/>
      <c r="D94" s="1039"/>
      <c r="E94" s="1039"/>
      <c r="F94" s="1040"/>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8"/>
      <c r="B95" s="1039"/>
      <c r="C95" s="1039"/>
      <c r="D95" s="1039"/>
      <c r="E95" s="1039"/>
      <c r="F95" s="1040"/>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8"/>
      <c r="B97" s="1039"/>
      <c r="C97" s="1039"/>
      <c r="D97" s="1039"/>
      <c r="E97" s="1039"/>
      <c r="F97" s="1040"/>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8"/>
      <c r="B98" s="1039"/>
      <c r="C98" s="1039"/>
      <c r="D98" s="1039"/>
      <c r="E98" s="1039"/>
      <c r="F98" s="1040"/>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8"/>
      <c r="B99" s="1039"/>
      <c r="C99" s="1039"/>
      <c r="D99" s="1039"/>
      <c r="E99" s="1039"/>
      <c r="F99" s="1040"/>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8"/>
      <c r="B100" s="1039"/>
      <c r="C100" s="1039"/>
      <c r="D100" s="1039"/>
      <c r="E100" s="1039"/>
      <c r="F100" s="1040"/>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8"/>
      <c r="B101" s="1039"/>
      <c r="C101" s="1039"/>
      <c r="D101" s="1039"/>
      <c r="E101" s="1039"/>
      <c r="F101" s="1040"/>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8"/>
      <c r="B102" s="1039"/>
      <c r="C102" s="1039"/>
      <c r="D102" s="1039"/>
      <c r="E102" s="1039"/>
      <c r="F102" s="1040"/>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8"/>
      <c r="B103" s="1039"/>
      <c r="C103" s="1039"/>
      <c r="D103" s="1039"/>
      <c r="E103" s="1039"/>
      <c r="F103" s="1040"/>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8"/>
      <c r="B104" s="1039"/>
      <c r="C104" s="1039"/>
      <c r="D104" s="1039"/>
      <c r="E104" s="1039"/>
      <c r="F104" s="1040"/>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8"/>
      <c r="B105" s="1039"/>
      <c r="C105" s="1039"/>
      <c r="D105" s="1039"/>
      <c r="E105" s="1039"/>
      <c r="F105" s="1040"/>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8"/>
      <c r="B109" s="1039"/>
      <c r="C109" s="1039"/>
      <c r="D109" s="1039"/>
      <c r="E109" s="1039"/>
      <c r="F109" s="1040"/>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8"/>
      <c r="B111" s="1039"/>
      <c r="C111" s="1039"/>
      <c r="D111" s="1039"/>
      <c r="E111" s="1039"/>
      <c r="F111" s="1040"/>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8"/>
      <c r="B112" s="1039"/>
      <c r="C112" s="1039"/>
      <c r="D112" s="1039"/>
      <c r="E112" s="1039"/>
      <c r="F112" s="1040"/>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8"/>
      <c r="B113" s="1039"/>
      <c r="C113" s="1039"/>
      <c r="D113" s="1039"/>
      <c r="E113" s="1039"/>
      <c r="F113" s="1040"/>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8"/>
      <c r="B114" s="1039"/>
      <c r="C114" s="1039"/>
      <c r="D114" s="1039"/>
      <c r="E114" s="1039"/>
      <c r="F114" s="1040"/>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8"/>
      <c r="B115" s="1039"/>
      <c r="C115" s="1039"/>
      <c r="D115" s="1039"/>
      <c r="E115" s="1039"/>
      <c r="F115" s="1040"/>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8"/>
      <c r="B116" s="1039"/>
      <c r="C116" s="1039"/>
      <c r="D116" s="1039"/>
      <c r="E116" s="1039"/>
      <c r="F116" s="1040"/>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8"/>
      <c r="B117" s="1039"/>
      <c r="C117" s="1039"/>
      <c r="D117" s="1039"/>
      <c r="E117" s="1039"/>
      <c r="F117" s="1040"/>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8"/>
      <c r="B118" s="1039"/>
      <c r="C118" s="1039"/>
      <c r="D118" s="1039"/>
      <c r="E118" s="1039"/>
      <c r="F118" s="1040"/>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8"/>
      <c r="B119" s="1039"/>
      <c r="C119" s="1039"/>
      <c r="D119" s="1039"/>
      <c r="E119" s="1039"/>
      <c r="F119" s="1040"/>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8"/>
      <c r="B120" s="1039"/>
      <c r="C120" s="1039"/>
      <c r="D120" s="1039"/>
      <c r="E120" s="1039"/>
      <c r="F120" s="1040"/>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8"/>
      <c r="B121" s="1039"/>
      <c r="C121" s="1039"/>
      <c r="D121" s="1039"/>
      <c r="E121" s="1039"/>
      <c r="F121" s="1040"/>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8"/>
      <c r="B122" s="1039"/>
      <c r="C122" s="1039"/>
      <c r="D122" s="1039"/>
      <c r="E122" s="1039"/>
      <c r="F122" s="1040"/>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8"/>
      <c r="B124" s="1039"/>
      <c r="C124" s="1039"/>
      <c r="D124" s="1039"/>
      <c r="E124" s="1039"/>
      <c r="F124" s="1040"/>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8"/>
      <c r="B125" s="1039"/>
      <c r="C125" s="1039"/>
      <c r="D125" s="1039"/>
      <c r="E125" s="1039"/>
      <c r="F125" s="1040"/>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8"/>
      <c r="B126" s="1039"/>
      <c r="C126" s="1039"/>
      <c r="D126" s="1039"/>
      <c r="E126" s="1039"/>
      <c r="F126" s="1040"/>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8"/>
      <c r="B127" s="1039"/>
      <c r="C127" s="1039"/>
      <c r="D127" s="1039"/>
      <c r="E127" s="1039"/>
      <c r="F127" s="1040"/>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8"/>
      <c r="B128" s="1039"/>
      <c r="C128" s="1039"/>
      <c r="D128" s="1039"/>
      <c r="E128" s="1039"/>
      <c r="F128" s="1040"/>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8"/>
      <c r="B129" s="1039"/>
      <c r="C129" s="1039"/>
      <c r="D129" s="1039"/>
      <c r="E129" s="1039"/>
      <c r="F129" s="1040"/>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8"/>
      <c r="B130" s="1039"/>
      <c r="C130" s="1039"/>
      <c r="D130" s="1039"/>
      <c r="E130" s="1039"/>
      <c r="F130" s="1040"/>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8"/>
      <c r="B131" s="1039"/>
      <c r="C131" s="1039"/>
      <c r="D131" s="1039"/>
      <c r="E131" s="1039"/>
      <c r="F131" s="1040"/>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8"/>
      <c r="B132" s="1039"/>
      <c r="C132" s="1039"/>
      <c r="D132" s="1039"/>
      <c r="E132" s="1039"/>
      <c r="F132" s="1040"/>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8"/>
      <c r="B133" s="1039"/>
      <c r="C133" s="1039"/>
      <c r="D133" s="1039"/>
      <c r="E133" s="1039"/>
      <c r="F133" s="1040"/>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8"/>
      <c r="B134" s="1039"/>
      <c r="C134" s="1039"/>
      <c r="D134" s="1039"/>
      <c r="E134" s="1039"/>
      <c r="F134" s="1040"/>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8"/>
      <c r="B135" s="1039"/>
      <c r="C135" s="1039"/>
      <c r="D135" s="1039"/>
      <c r="E135" s="1039"/>
      <c r="F135" s="1040"/>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8"/>
      <c r="B137" s="1039"/>
      <c r="C137" s="1039"/>
      <c r="D137" s="1039"/>
      <c r="E137" s="1039"/>
      <c r="F137" s="1040"/>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8"/>
      <c r="B138" s="1039"/>
      <c r="C138" s="1039"/>
      <c r="D138" s="1039"/>
      <c r="E138" s="1039"/>
      <c r="F138" s="1040"/>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8"/>
      <c r="B139" s="1039"/>
      <c r="C139" s="1039"/>
      <c r="D139" s="1039"/>
      <c r="E139" s="1039"/>
      <c r="F139" s="1040"/>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8"/>
      <c r="B140" s="1039"/>
      <c r="C140" s="1039"/>
      <c r="D140" s="1039"/>
      <c r="E140" s="1039"/>
      <c r="F140" s="1040"/>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8"/>
      <c r="B141" s="1039"/>
      <c r="C141" s="1039"/>
      <c r="D141" s="1039"/>
      <c r="E141" s="1039"/>
      <c r="F141" s="1040"/>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8"/>
      <c r="B142" s="1039"/>
      <c r="C142" s="1039"/>
      <c r="D142" s="1039"/>
      <c r="E142" s="1039"/>
      <c r="F142" s="1040"/>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8"/>
      <c r="B143" s="1039"/>
      <c r="C143" s="1039"/>
      <c r="D143" s="1039"/>
      <c r="E143" s="1039"/>
      <c r="F143" s="1040"/>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8"/>
      <c r="B144" s="1039"/>
      <c r="C144" s="1039"/>
      <c r="D144" s="1039"/>
      <c r="E144" s="1039"/>
      <c r="F144" s="1040"/>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8"/>
      <c r="B145" s="1039"/>
      <c r="C145" s="1039"/>
      <c r="D145" s="1039"/>
      <c r="E145" s="1039"/>
      <c r="F145" s="1040"/>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8"/>
      <c r="B146" s="1039"/>
      <c r="C146" s="1039"/>
      <c r="D146" s="1039"/>
      <c r="E146" s="1039"/>
      <c r="F146" s="1040"/>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8"/>
      <c r="B147" s="1039"/>
      <c r="C147" s="1039"/>
      <c r="D147" s="1039"/>
      <c r="E147" s="1039"/>
      <c r="F147" s="1040"/>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8"/>
      <c r="B148" s="1039"/>
      <c r="C148" s="1039"/>
      <c r="D148" s="1039"/>
      <c r="E148" s="1039"/>
      <c r="F148" s="1040"/>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8"/>
      <c r="B150" s="1039"/>
      <c r="C150" s="1039"/>
      <c r="D150" s="1039"/>
      <c r="E150" s="1039"/>
      <c r="F150" s="1040"/>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8"/>
      <c r="B151" s="1039"/>
      <c r="C151" s="1039"/>
      <c r="D151" s="1039"/>
      <c r="E151" s="1039"/>
      <c r="F151" s="1040"/>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8"/>
      <c r="B152" s="1039"/>
      <c r="C152" s="1039"/>
      <c r="D152" s="1039"/>
      <c r="E152" s="1039"/>
      <c r="F152" s="1040"/>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8"/>
      <c r="B153" s="1039"/>
      <c r="C153" s="1039"/>
      <c r="D153" s="1039"/>
      <c r="E153" s="1039"/>
      <c r="F153" s="1040"/>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8"/>
      <c r="B154" s="1039"/>
      <c r="C154" s="1039"/>
      <c r="D154" s="1039"/>
      <c r="E154" s="1039"/>
      <c r="F154" s="1040"/>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8"/>
      <c r="B155" s="1039"/>
      <c r="C155" s="1039"/>
      <c r="D155" s="1039"/>
      <c r="E155" s="1039"/>
      <c r="F155" s="1040"/>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8"/>
      <c r="B156" s="1039"/>
      <c r="C156" s="1039"/>
      <c r="D156" s="1039"/>
      <c r="E156" s="1039"/>
      <c r="F156" s="1040"/>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8"/>
      <c r="B157" s="1039"/>
      <c r="C157" s="1039"/>
      <c r="D157" s="1039"/>
      <c r="E157" s="1039"/>
      <c r="F157" s="1040"/>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8"/>
      <c r="B158" s="1039"/>
      <c r="C158" s="1039"/>
      <c r="D158" s="1039"/>
      <c r="E158" s="1039"/>
      <c r="F158" s="1040"/>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8"/>
      <c r="B162" s="1039"/>
      <c r="C162" s="1039"/>
      <c r="D162" s="1039"/>
      <c r="E162" s="1039"/>
      <c r="F162" s="1040"/>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8"/>
      <c r="B164" s="1039"/>
      <c r="C164" s="1039"/>
      <c r="D164" s="1039"/>
      <c r="E164" s="1039"/>
      <c r="F164" s="1040"/>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8"/>
      <c r="B165" s="1039"/>
      <c r="C165" s="1039"/>
      <c r="D165" s="1039"/>
      <c r="E165" s="1039"/>
      <c r="F165" s="1040"/>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8"/>
      <c r="B166" s="1039"/>
      <c r="C166" s="1039"/>
      <c r="D166" s="1039"/>
      <c r="E166" s="1039"/>
      <c r="F166" s="1040"/>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8"/>
      <c r="B167" s="1039"/>
      <c r="C167" s="1039"/>
      <c r="D167" s="1039"/>
      <c r="E167" s="1039"/>
      <c r="F167" s="1040"/>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8"/>
      <c r="B168" s="1039"/>
      <c r="C168" s="1039"/>
      <c r="D168" s="1039"/>
      <c r="E168" s="1039"/>
      <c r="F168" s="1040"/>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8"/>
      <c r="B169" s="1039"/>
      <c r="C169" s="1039"/>
      <c r="D169" s="1039"/>
      <c r="E169" s="1039"/>
      <c r="F169" s="1040"/>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8"/>
      <c r="B170" s="1039"/>
      <c r="C170" s="1039"/>
      <c r="D170" s="1039"/>
      <c r="E170" s="1039"/>
      <c r="F170" s="1040"/>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8"/>
      <c r="B171" s="1039"/>
      <c r="C171" s="1039"/>
      <c r="D171" s="1039"/>
      <c r="E171" s="1039"/>
      <c r="F171" s="1040"/>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8"/>
      <c r="B172" s="1039"/>
      <c r="C172" s="1039"/>
      <c r="D172" s="1039"/>
      <c r="E172" s="1039"/>
      <c r="F172" s="1040"/>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8"/>
      <c r="B173" s="1039"/>
      <c r="C173" s="1039"/>
      <c r="D173" s="1039"/>
      <c r="E173" s="1039"/>
      <c r="F173" s="1040"/>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8"/>
      <c r="B174" s="1039"/>
      <c r="C174" s="1039"/>
      <c r="D174" s="1039"/>
      <c r="E174" s="1039"/>
      <c r="F174" s="1040"/>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8"/>
      <c r="B175" s="1039"/>
      <c r="C175" s="1039"/>
      <c r="D175" s="1039"/>
      <c r="E175" s="1039"/>
      <c r="F175" s="1040"/>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8"/>
      <c r="B177" s="1039"/>
      <c r="C177" s="1039"/>
      <c r="D177" s="1039"/>
      <c r="E177" s="1039"/>
      <c r="F177" s="1040"/>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8"/>
      <c r="B178" s="1039"/>
      <c r="C178" s="1039"/>
      <c r="D178" s="1039"/>
      <c r="E178" s="1039"/>
      <c r="F178" s="1040"/>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8"/>
      <c r="B179" s="1039"/>
      <c r="C179" s="1039"/>
      <c r="D179" s="1039"/>
      <c r="E179" s="1039"/>
      <c r="F179" s="1040"/>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8"/>
      <c r="B180" s="1039"/>
      <c r="C180" s="1039"/>
      <c r="D180" s="1039"/>
      <c r="E180" s="1039"/>
      <c r="F180" s="1040"/>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8"/>
      <c r="B181" s="1039"/>
      <c r="C181" s="1039"/>
      <c r="D181" s="1039"/>
      <c r="E181" s="1039"/>
      <c r="F181" s="1040"/>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8"/>
      <c r="B182" s="1039"/>
      <c r="C182" s="1039"/>
      <c r="D182" s="1039"/>
      <c r="E182" s="1039"/>
      <c r="F182" s="1040"/>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8"/>
      <c r="B183" s="1039"/>
      <c r="C183" s="1039"/>
      <c r="D183" s="1039"/>
      <c r="E183" s="1039"/>
      <c r="F183" s="1040"/>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8"/>
      <c r="B184" s="1039"/>
      <c r="C184" s="1039"/>
      <c r="D184" s="1039"/>
      <c r="E184" s="1039"/>
      <c r="F184" s="1040"/>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8"/>
      <c r="B185" s="1039"/>
      <c r="C185" s="1039"/>
      <c r="D185" s="1039"/>
      <c r="E185" s="1039"/>
      <c r="F185" s="1040"/>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8"/>
      <c r="B186" s="1039"/>
      <c r="C186" s="1039"/>
      <c r="D186" s="1039"/>
      <c r="E186" s="1039"/>
      <c r="F186" s="1040"/>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8"/>
      <c r="B187" s="1039"/>
      <c r="C187" s="1039"/>
      <c r="D187" s="1039"/>
      <c r="E187" s="1039"/>
      <c r="F187" s="1040"/>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8"/>
      <c r="B188" s="1039"/>
      <c r="C188" s="1039"/>
      <c r="D188" s="1039"/>
      <c r="E188" s="1039"/>
      <c r="F188" s="1040"/>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8"/>
      <c r="B190" s="1039"/>
      <c r="C190" s="1039"/>
      <c r="D190" s="1039"/>
      <c r="E190" s="1039"/>
      <c r="F190" s="1040"/>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8"/>
      <c r="B191" s="1039"/>
      <c r="C191" s="1039"/>
      <c r="D191" s="1039"/>
      <c r="E191" s="1039"/>
      <c r="F191" s="1040"/>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8"/>
      <c r="B192" s="1039"/>
      <c r="C192" s="1039"/>
      <c r="D192" s="1039"/>
      <c r="E192" s="1039"/>
      <c r="F192" s="1040"/>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8"/>
      <c r="B193" s="1039"/>
      <c r="C193" s="1039"/>
      <c r="D193" s="1039"/>
      <c r="E193" s="1039"/>
      <c r="F193" s="1040"/>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8"/>
      <c r="B194" s="1039"/>
      <c r="C194" s="1039"/>
      <c r="D194" s="1039"/>
      <c r="E194" s="1039"/>
      <c r="F194" s="1040"/>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8"/>
      <c r="B195" s="1039"/>
      <c r="C195" s="1039"/>
      <c r="D195" s="1039"/>
      <c r="E195" s="1039"/>
      <c r="F195" s="1040"/>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8"/>
      <c r="B196" s="1039"/>
      <c r="C196" s="1039"/>
      <c r="D196" s="1039"/>
      <c r="E196" s="1039"/>
      <c r="F196" s="1040"/>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8"/>
      <c r="B197" s="1039"/>
      <c r="C197" s="1039"/>
      <c r="D197" s="1039"/>
      <c r="E197" s="1039"/>
      <c r="F197" s="1040"/>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8"/>
      <c r="B198" s="1039"/>
      <c r="C198" s="1039"/>
      <c r="D198" s="1039"/>
      <c r="E198" s="1039"/>
      <c r="F198" s="1040"/>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8"/>
      <c r="B199" s="1039"/>
      <c r="C199" s="1039"/>
      <c r="D199" s="1039"/>
      <c r="E199" s="1039"/>
      <c r="F199" s="1040"/>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8"/>
      <c r="B200" s="1039"/>
      <c r="C200" s="1039"/>
      <c r="D200" s="1039"/>
      <c r="E200" s="1039"/>
      <c r="F200" s="1040"/>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8"/>
      <c r="B201" s="1039"/>
      <c r="C201" s="1039"/>
      <c r="D201" s="1039"/>
      <c r="E201" s="1039"/>
      <c r="F201" s="1040"/>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8"/>
      <c r="B203" s="1039"/>
      <c r="C203" s="1039"/>
      <c r="D203" s="1039"/>
      <c r="E203" s="1039"/>
      <c r="F203" s="1040"/>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8"/>
      <c r="B204" s="1039"/>
      <c r="C204" s="1039"/>
      <c r="D204" s="1039"/>
      <c r="E204" s="1039"/>
      <c r="F204" s="1040"/>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8"/>
      <c r="B205" s="1039"/>
      <c r="C205" s="1039"/>
      <c r="D205" s="1039"/>
      <c r="E205" s="1039"/>
      <c r="F205" s="1040"/>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8"/>
      <c r="B206" s="1039"/>
      <c r="C206" s="1039"/>
      <c r="D206" s="1039"/>
      <c r="E206" s="1039"/>
      <c r="F206" s="1040"/>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8"/>
      <c r="B207" s="1039"/>
      <c r="C207" s="1039"/>
      <c r="D207" s="1039"/>
      <c r="E207" s="1039"/>
      <c r="F207" s="1040"/>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8"/>
      <c r="B208" s="1039"/>
      <c r="C208" s="1039"/>
      <c r="D208" s="1039"/>
      <c r="E208" s="1039"/>
      <c r="F208" s="1040"/>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8"/>
      <c r="B209" s="1039"/>
      <c r="C209" s="1039"/>
      <c r="D209" s="1039"/>
      <c r="E209" s="1039"/>
      <c r="F209" s="1040"/>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8"/>
      <c r="B210" s="1039"/>
      <c r="C210" s="1039"/>
      <c r="D210" s="1039"/>
      <c r="E210" s="1039"/>
      <c r="F210" s="1040"/>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8"/>
      <c r="B211" s="1039"/>
      <c r="C211" s="1039"/>
      <c r="D211" s="1039"/>
      <c r="E211" s="1039"/>
      <c r="F211" s="1040"/>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8"/>
      <c r="B215" s="1039"/>
      <c r="C215" s="1039"/>
      <c r="D215" s="1039"/>
      <c r="E215" s="1039"/>
      <c r="F215" s="1040"/>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8"/>
      <c r="B217" s="1039"/>
      <c r="C217" s="1039"/>
      <c r="D217" s="1039"/>
      <c r="E217" s="1039"/>
      <c r="F217" s="1040"/>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8"/>
      <c r="B218" s="1039"/>
      <c r="C218" s="1039"/>
      <c r="D218" s="1039"/>
      <c r="E218" s="1039"/>
      <c r="F218" s="1040"/>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8"/>
      <c r="B219" s="1039"/>
      <c r="C219" s="1039"/>
      <c r="D219" s="1039"/>
      <c r="E219" s="1039"/>
      <c r="F219" s="1040"/>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8"/>
      <c r="B220" s="1039"/>
      <c r="C220" s="1039"/>
      <c r="D220" s="1039"/>
      <c r="E220" s="1039"/>
      <c r="F220" s="1040"/>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8"/>
      <c r="B221" s="1039"/>
      <c r="C221" s="1039"/>
      <c r="D221" s="1039"/>
      <c r="E221" s="1039"/>
      <c r="F221" s="1040"/>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8"/>
      <c r="B222" s="1039"/>
      <c r="C222" s="1039"/>
      <c r="D222" s="1039"/>
      <c r="E222" s="1039"/>
      <c r="F222" s="1040"/>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8"/>
      <c r="B223" s="1039"/>
      <c r="C223" s="1039"/>
      <c r="D223" s="1039"/>
      <c r="E223" s="1039"/>
      <c r="F223" s="1040"/>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8"/>
      <c r="B224" s="1039"/>
      <c r="C224" s="1039"/>
      <c r="D224" s="1039"/>
      <c r="E224" s="1039"/>
      <c r="F224" s="1040"/>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8"/>
      <c r="B225" s="1039"/>
      <c r="C225" s="1039"/>
      <c r="D225" s="1039"/>
      <c r="E225" s="1039"/>
      <c r="F225" s="1040"/>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8"/>
      <c r="B226" s="1039"/>
      <c r="C226" s="1039"/>
      <c r="D226" s="1039"/>
      <c r="E226" s="1039"/>
      <c r="F226" s="1040"/>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8"/>
      <c r="B227" s="1039"/>
      <c r="C227" s="1039"/>
      <c r="D227" s="1039"/>
      <c r="E227" s="1039"/>
      <c r="F227" s="1040"/>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8"/>
      <c r="B228" s="1039"/>
      <c r="C228" s="1039"/>
      <c r="D228" s="1039"/>
      <c r="E228" s="1039"/>
      <c r="F228" s="1040"/>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8"/>
      <c r="B230" s="1039"/>
      <c r="C230" s="1039"/>
      <c r="D230" s="1039"/>
      <c r="E230" s="1039"/>
      <c r="F230" s="1040"/>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8"/>
      <c r="B231" s="1039"/>
      <c r="C231" s="1039"/>
      <c r="D231" s="1039"/>
      <c r="E231" s="1039"/>
      <c r="F231" s="1040"/>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8"/>
      <c r="B232" s="1039"/>
      <c r="C232" s="1039"/>
      <c r="D232" s="1039"/>
      <c r="E232" s="1039"/>
      <c r="F232" s="1040"/>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8"/>
      <c r="B233" s="1039"/>
      <c r="C233" s="1039"/>
      <c r="D233" s="1039"/>
      <c r="E233" s="1039"/>
      <c r="F233" s="1040"/>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8"/>
      <c r="B234" s="1039"/>
      <c r="C234" s="1039"/>
      <c r="D234" s="1039"/>
      <c r="E234" s="1039"/>
      <c r="F234" s="1040"/>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8"/>
      <c r="B235" s="1039"/>
      <c r="C235" s="1039"/>
      <c r="D235" s="1039"/>
      <c r="E235" s="1039"/>
      <c r="F235" s="1040"/>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8"/>
      <c r="B236" s="1039"/>
      <c r="C236" s="1039"/>
      <c r="D236" s="1039"/>
      <c r="E236" s="1039"/>
      <c r="F236" s="1040"/>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8"/>
      <c r="B237" s="1039"/>
      <c r="C237" s="1039"/>
      <c r="D237" s="1039"/>
      <c r="E237" s="1039"/>
      <c r="F237" s="1040"/>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8"/>
      <c r="B238" s="1039"/>
      <c r="C238" s="1039"/>
      <c r="D238" s="1039"/>
      <c r="E238" s="1039"/>
      <c r="F238" s="1040"/>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8"/>
      <c r="B239" s="1039"/>
      <c r="C239" s="1039"/>
      <c r="D239" s="1039"/>
      <c r="E239" s="1039"/>
      <c r="F239" s="1040"/>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8"/>
      <c r="B240" s="1039"/>
      <c r="C240" s="1039"/>
      <c r="D240" s="1039"/>
      <c r="E240" s="1039"/>
      <c r="F240" s="1040"/>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8"/>
      <c r="B241" s="1039"/>
      <c r="C241" s="1039"/>
      <c r="D241" s="1039"/>
      <c r="E241" s="1039"/>
      <c r="F241" s="1040"/>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8"/>
      <c r="B243" s="1039"/>
      <c r="C243" s="1039"/>
      <c r="D243" s="1039"/>
      <c r="E243" s="1039"/>
      <c r="F243" s="1040"/>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8"/>
      <c r="B244" s="1039"/>
      <c r="C244" s="1039"/>
      <c r="D244" s="1039"/>
      <c r="E244" s="1039"/>
      <c r="F244" s="1040"/>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8"/>
      <c r="B245" s="1039"/>
      <c r="C245" s="1039"/>
      <c r="D245" s="1039"/>
      <c r="E245" s="1039"/>
      <c r="F245" s="1040"/>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8"/>
      <c r="B246" s="1039"/>
      <c r="C246" s="1039"/>
      <c r="D246" s="1039"/>
      <c r="E246" s="1039"/>
      <c r="F246" s="1040"/>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8"/>
      <c r="B247" s="1039"/>
      <c r="C247" s="1039"/>
      <c r="D247" s="1039"/>
      <c r="E247" s="1039"/>
      <c r="F247" s="1040"/>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8"/>
      <c r="B248" s="1039"/>
      <c r="C248" s="1039"/>
      <c r="D248" s="1039"/>
      <c r="E248" s="1039"/>
      <c r="F248" s="1040"/>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8"/>
      <c r="B249" s="1039"/>
      <c r="C249" s="1039"/>
      <c r="D249" s="1039"/>
      <c r="E249" s="1039"/>
      <c r="F249" s="1040"/>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8"/>
      <c r="B250" s="1039"/>
      <c r="C250" s="1039"/>
      <c r="D250" s="1039"/>
      <c r="E250" s="1039"/>
      <c r="F250" s="1040"/>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8"/>
      <c r="B251" s="1039"/>
      <c r="C251" s="1039"/>
      <c r="D251" s="1039"/>
      <c r="E251" s="1039"/>
      <c r="F251" s="1040"/>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8"/>
      <c r="B252" s="1039"/>
      <c r="C252" s="1039"/>
      <c r="D252" s="1039"/>
      <c r="E252" s="1039"/>
      <c r="F252" s="1040"/>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8"/>
      <c r="B253" s="1039"/>
      <c r="C253" s="1039"/>
      <c r="D253" s="1039"/>
      <c r="E253" s="1039"/>
      <c r="F253" s="1040"/>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8"/>
      <c r="B254" s="1039"/>
      <c r="C254" s="1039"/>
      <c r="D254" s="1039"/>
      <c r="E254" s="1039"/>
      <c r="F254" s="1040"/>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8"/>
      <c r="B256" s="1039"/>
      <c r="C256" s="1039"/>
      <c r="D256" s="1039"/>
      <c r="E256" s="1039"/>
      <c r="F256" s="1040"/>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8"/>
      <c r="B257" s="1039"/>
      <c r="C257" s="1039"/>
      <c r="D257" s="1039"/>
      <c r="E257" s="1039"/>
      <c r="F257" s="1040"/>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8"/>
      <c r="B258" s="1039"/>
      <c r="C258" s="1039"/>
      <c r="D258" s="1039"/>
      <c r="E258" s="1039"/>
      <c r="F258" s="1040"/>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8"/>
      <c r="B259" s="1039"/>
      <c r="C259" s="1039"/>
      <c r="D259" s="1039"/>
      <c r="E259" s="1039"/>
      <c r="F259" s="1040"/>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8"/>
      <c r="B260" s="1039"/>
      <c r="C260" s="1039"/>
      <c r="D260" s="1039"/>
      <c r="E260" s="1039"/>
      <c r="F260" s="1040"/>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8"/>
      <c r="B261" s="1039"/>
      <c r="C261" s="1039"/>
      <c r="D261" s="1039"/>
      <c r="E261" s="1039"/>
      <c r="F261" s="1040"/>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8"/>
      <c r="B262" s="1039"/>
      <c r="C262" s="1039"/>
      <c r="D262" s="1039"/>
      <c r="E262" s="1039"/>
      <c r="F262" s="1040"/>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8"/>
      <c r="B263" s="1039"/>
      <c r="C263" s="1039"/>
      <c r="D263" s="1039"/>
      <c r="E263" s="1039"/>
      <c r="F263" s="1040"/>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8"/>
      <c r="B264" s="1039"/>
      <c r="C264" s="1039"/>
      <c r="D264" s="1039"/>
      <c r="E264" s="1039"/>
      <c r="F264" s="1040"/>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3" zoomScale="56" zoomScaleNormal="75" zoomScaleSheetLayoutView="56" zoomScalePageLayoutView="70" workbookViewId="0">
      <selection activeCell="P10" sqref="P10:X10"/>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474</v>
      </c>
      <c r="Z3" s="346"/>
      <c r="AA3" s="346"/>
      <c r="AB3" s="346"/>
      <c r="AC3" s="277" t="s">
        <v>459</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8">
        <v>1</v>
      </c>
      <c r="B4" s="1058">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8">
        <v>2</v>
      </c>
      <c r="B5" s="1058">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8">
        <v>3</v>
      </c>
      <c r="B6" s="1058">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8">
        <v>4</v>
      </c>
      <c r="B7" s="1058">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8">
        <v>5</v>
      </c>
      <c r="B8" s="1058">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8">
        <v>6</v>
      </c>
      <c r="B9" s="1058">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8">
        <v>7</v>
      </c>
      <c r="B10" s="1058">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8">
        <v>8</v>
      </c>
      <c r="B11" s="1058">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8">
        <v>9</v>
      </c>
      <c r="B12" s="1058">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8">
        <v>10</v>
      </c>
      <c r="B13" s="1058">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8">
        <v>11</v>
      </c>
      <c r="B14" s="1058">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8">
        <v>12</v>
      </c>
      <c r="B15" s="1058">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8">
        <v>13</v>
      </c>
      <c r="B16" s="1058">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8">
        <v>14</v>
      </c>
      <c r="B17" s="1058">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8">
        <v>15</v>
      </c>
      <c r="B18" s="1058">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8">
        <v>16</v>
      </c>
      <c r="B19" s="1058">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8">
        <v>17</v>
      </c>
      <c r="B20" s="1058">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8">
        <v>18</v>
      </c>
      <c r="B21" s="1058">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8">
        <v>19</v>
      </c>
      <c r="B22" s="1058">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8">
        <v>20</v>
      </c>
      <c r="B23" s="1058">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8">
        <v>21</v>
      </c>
      <c r="B24" s="1058">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8">
        <v>22</v>
      </c>
      <c r="B25" s="1058">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8">
        <v>23</v>
      </c>
      <c r="B26" s="1058">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8">
        <v>24</v>
      </c>
      <c r="B27" s="1058">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8">
        <v>25</v>
      </c>
      <c r="B28" s="1058">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8">
        <v>26</v>
      </c>
      <c r="B29" s="1058">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8">
        <v>27</v>
      </c>
      <c r="B30" s="1058">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8">
        <v>28</v>
      </c>
      <c r="B31" s="1058">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8">
        <v>29</v>
      </c>
      <c r="B32" s="1058">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8">
        <v>30</v>
      </c>
      <c r="B33" s="1058">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474</v>
      </c>
      <c r="Z36" s="346"/>
      <c r="AA36" s="346"/>
      <c r="AB36" s="346"/>
      <c r="AC36" s="277" t="s">
        <v>459</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8">
        <v>1</v>
      </c>
      <c r="B37" s="1058">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8">
        <v>2</v>
      </c>
      <c r="B38" s="1058">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8">
        <v>3</v>
      </c>
      <c r="B39" s="1058">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8">
        <v>4</v>
      </c>
      <c r="B40" s="1058">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8">
        <v>5</v>
      </c>
      <c r="B41" s="1058">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8">
        <v>6</v>
      </c>
      <c r="B42" s="1058">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8">
        <v>7</v>
      </c>
      <c r="B43" s="1058">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8">
        <v>8</v>
      </c>
      <c r="B44" s="1058">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8">
        <v>9</v>
      </c>
      <c r="B45" s="1058">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8">
        <v>10</v>
      </c>
      <c r="B46" s="1058">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8">
        <v>11</v>
      </c>
      <c r="B47" s="1058">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8">
        <v>12</v>
      </c>
      <c r="B48" s="1058">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8">
        <v>13</v>
      </c>
      <c r="B49" s="1058">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8">
        <v>14</v>
      </c>
      <c r="B50" s="1058">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8">
        <v>15</v>
      </c>
      <c r="B51" s="1058">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8">
        <v>16</v>
      </c>
      <c r="B52" s="1058">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8">
        <v>17</v>
      </c>
      <c r="B53" s="1058">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8">
        <v>18</v>
      </c>
      <c r="B54" s="1058">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8">
        <v>19</v>
      </c>
      <c r="B55" s="1058">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8">
        <v>20</v>
      </c>
      <c r="B56" s="1058">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8">
        <v>21</v>
      </c>
      <c r="B57" s="1058">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8">
        <v>22</v>
      </c>
      <c r="B58" s="1058">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8">
        <v>23</v>
      </c>
      <c r="B59" s="1058">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8">
        <v>24</v>
      </c>
      <c r="B60" s="1058">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8">
        <v>25</v>
      </c>
      <c r="B61" s="1058">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8">
        <v>26</v>
      </c>
      <c r="B62" s="1058">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8">
        <v>27</v>
      </c>
      <c r="B63" s="1058">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8">
        <v>28</v>
      </c>
      <c r="B64" s="1058">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8">
        <v>29</v>
      </c>
      <c r="B65" s="1058">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8">
        <v>30</v>
      </c>
      <c r="B66" s="1058">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474</v>
      </c>
      <c r="Z69" s="346"/>
      <c r="AA69" s="346"/>
      <c r="AB69" s="346"/>
      <c r="AC69" s="277" t="s">
        <v>459</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8">
        <v>1</v>
      </c>
      <c r="B70" s="1058">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8">
        <v>2</v>
      </c>
      <c r="B71" s="1058">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8">
        <v>3</v>
      </c>
      <c r="B72" s="1058">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8">
        <v>4</v>
      </c>
      <c r="B73" s="1058">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8">
        <v>5</v>
      </c>
      <c r="B74" s="1058">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8">
        <v>6</v>
      </c>
      <c r="B75" s="1058">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8">
        <v>7</v>
      </c>
      <c r="B76" s="1058">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8">
        <v>8</v>
      </c>
      <c r="B77" s="1058">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8">
        <v>9</v>
      </c>
      <c r="B78" s="1058">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8">
        <v>10</v>
      </c>
      <c r="B79" s="1058">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8">
        <v>11</v>
      </c>
      <c r="B80" s="1058">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8">
        <v>12</v>
      </c>
      <c r="B81" s="1058">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8">
        <v>13</v>
      </c>
      <c r="B82" s="1058">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8">
        <v>14</v>
      </c>
      <c r="B83" s="1058">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8">
        <v>15</v>
      </c>
      <c r="B84" s="1058">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8">
        <v>16</v>
      </c>
      <c r="B85" s="1058">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8">
        <v>17</v>
      </c>
      <c r="B86" s="1058">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8">
        <v>18</v>
      </c>
      <c r="B87" s="1058">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8">
        <v>19</v>
      </c>
      <c r="B88" s="1058">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8">
        <v>20</v>
      </c>
      <c r="B89" s="1058">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8">
        <v>21</v>
      </c>
      <c r="B90" s="1058">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8">
        <v>22</v>
      </c>
      <c r="B91" s="1058">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8">
        <v>23</v>
      </c>
      <c r="B92" s="1058">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8">
        <v>24</v>
      </c>
      <c r="B93" s="1058">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8">
        <v>25</v>
      </c>
      <c r="B94" s="1058">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8">
        <v>26</v>
      </c>
      <c r="B95" s="1058">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8">
        <v>27</v>
      </c>
      <c r="B96" s="1058">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8">
        <v>28</v>
      </c>
      <c r="B97" s="1058">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8">
        <v>29</v>
      </c>
      <c r="B98" s="1058">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8">
        <v>30</v>
      </c>
      <c r="B99" s="1058">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474</v>
      </c>
      <c r="Z102" s="346"/>
      <c r="AA102" s="346"/>
      <c r="AB102" s="346"/>
      <c r="AC102" s="277" t="s">
        <v>459</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8">
        <v>1</v>
      </c>
      <c r="B103" s="1058">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8">
        <v>2</v>
      </c>
      <c r="B104" s="1058">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8">
        <v>3</v>
      </c>
      <c r="B105" s="1058">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8">
        <v>4</v>
      </c>
      <c r="B106" s="1058">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8">
        <v>5</v>
      </c>
      <c r="B107" s="1058">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8">
        <v>6</v>
      </c>
      <c r="B108" s="1058">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8">
        <v>7</v>
      </c>
      <c r="B109" s="1058">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8">
        <v>8</v>
      </c>
      <c r="B110" s="1058">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8">
        <v>9</v>
      </c>
      <c r="B111" s="1058">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8">
        <v>10</v>
      </c>
      <c r="B112" s="1058">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8">
        <v>11</v>
      </c>
      <c r="B113" s="1058">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8">
        <v>12</v>
      </c>
      <c r="B114" s="1058">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8">
        <v>13</v>
      </c>
      <c r="B115" s="1058">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8">
        <v>14</v>
      </c>
      <c r="B116" s="1058">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8">
        <v>15</v>
      </c>
      <c r="B117" s="1058">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8">
        <v>16</v>
      </c>
      <c r="B118" s="1058">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8">
        <v>17</v>
      </c>
      <c r="B119" s="1058">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8">
        <v>18</v>
      </c>
      <c r="B120" s="1058">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8">
        <v>19</v>
      </c>
      <c r="B121" s="1058">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8">
        <v>20</v>
      </c>
      <c r="B122" s="1058">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8">
        <v>21</v>
      </c>
      <c r="B123" s="1058">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8">
        <v>22</v>
      </c>
      <c r="B124" s="1058">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8">
        <v>23</v>
      </c>
      <c r="B125" s="1058">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8">
        <v>24</v>
      </c>
      <c r="B126" s="1058">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8">
        <v>25</v>
      </c>
      <c r="B127" s="1058">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8">
        <v>26</v>
      </c>
      <c r="B128" s="1058">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8">
        <v>27</v>
      </c>
      <c r="B129" s="1058">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8">
        <v>28</v>
      </c>
      <c r="B130" s="1058">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8">
        <v>29</v>
      </c>
      <c r="B131" s="1058">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8">
        <v>30</v>
      </c>
      <c r="B132" s="1058">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474</v>
      </c>
      <c r="Z135" s="346"/>
      <c r="AA135" s="346"/>
      <c r="AB135" s="346"/>
      <c r="AC135" s="277" t="s">
        <v>459</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8">
        <v>1</v>
      </c>
      <c r="B136" s="1058">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8">
        <v>2</v>
      </c>
      <c r="B137" s="1058">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8">
        <v>3</v>
      </c>
      <c r="B138" s="1058">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8">
        <v>4</v>
      </c>
      <c r="B139" s="1058">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8">
        <v>5</v>
      </c>
      <c r="B140" s="1058">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8">
        <v>6</v>
      </c>
      <c r="B141" s="1058">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8">
        <v>7</v>
      </c>
      <c r="B142" s="1058">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8">
        <v>8</v>
      </c>
      <c r="B143" s="1058">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8">
        <v>9</v>
      </c>
      <c r="B144" s="1058">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8">
        <v>10</v>
      </c>
      <c r="B145" s="1058">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8">
        <v>11</v>
      </c>
      <c r="B146" s="1058">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8">
        <v>12</v>
      </c>
      <c r="B147" s="1058">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8">
        <v>13</v>
      </c>
      <c r="B148" s="1058">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8">
        <v>14</v>
      </c>
      <c r="B149" s="1058">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8">
        <v>15</v>
      </c>
      <c r="B150" s="1058">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8">
        <v>16</v>
      </c>
      <c r="B151" s="1058">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8">
        <v>17</v>
      </c>
      <c r="B152" s="1058">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8">
        <v>18</v>
      </c>
      <c r="B153" s="1058">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8">
        <v>19</v>
      </c>
      <c r="B154" s="1058">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8">
        <v>20</v>
      </c>
      <c r="B155" s="1058">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8">
        <v>21</v>
      </c>
      <c r="B156" s="1058">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8">
        <v>22</v>
      </c>
      <c r="B157" s="1058">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8">
        <v>23</v>
      </c>
      <c r="B158" s="1058">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8">
        <v>24</v>
      </c>
      <c r="B159" s="1058">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8">
        <v>25</v>
      </c>
      <c r="B160" s="1058">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8">
        <v>26</v>
      </c>
      <c r="B161" s="1058">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8">
        <v>27</v>
      </c>
      <c r="B162" s="1058">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8">
        <v>28</v>
      </c>
      <c r="B163" s="1058">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8">
        <v>29</v>
      </c>
      <c r="B164" s="1058">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8">
        <v>30</v>
      </c>
      <c r="B165" s="1058">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474</v>
      </c>
      <c r="Z168" s="346"/>
      <c r="AA168" s="346"/>
      <c r="AB168" s="346"/>
      <c r="AC168" s="277" t="s">
        <v>459</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8">
        <v>1</v>
      </c>
      <c r="B169" s="1058">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8">
        <v>2</v>
      </c>
      <c r="B170" s="1058">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8">
        <v>3</v>
      </c>
      <c r="B171" s="1058">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8">
        <v>4</v>
      </c>
      <c r="B172" s="1058">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8">
        <v>5</v>
      </c>
      <c r="B173" s="1058">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8">
        <v>6</v>
      </c>
      <c r="B174" s="1058">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8">
        <v>7</v>
      </c>
      <c r="B175" s="1058">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8">
        <v>8</v>
      </c>
      <c r="B176" s="1058">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8">
        <v>9</v>
      </c>
      <c r="B177" s="1058">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8">
        <v>10</v>
      </c>
      <c r="B178" s="1058">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8">
        <v>11</v>
      </c>
      <c r="B179" s="1058">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8">
        <v>12</v>
      </c>
      <c r="B180" s="1058">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8">
        <v>13</v>
      </c>
      <c r="B181" s="1058">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8">
        <v>14</v>
      </c>
      <c r="B182" s="1058">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8">
        <v>15</v>
      </c>
      <c r="B183" s="1058">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8">
        <v>16</v>
      </c>
      <c r="B184" s="1058">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8">
        <v>17</v>
      </c>
      <c r="B185" s="1058">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8">
        <v>18</v>
      </c>
      <c r="B186" s="1058">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8">
        <v>19</v>
      </c>
      <c r="B187" s="1058">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8">
        <v>20</v>
      </c>
      <c r="B188" s="1058">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8">
        <v>21</v>
      </c>
      <c r="B189" s="1058">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8">
        <v>22</v>
      </c>
      <c r="B190" s="1058">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8">
        <v>23</v>
      </c>
      <c r="B191" s="1058">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8">
        <v>24</v>
      </c>
      <c r="B192" s="1058">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8">
        <v>25</v>
      </c>
      <c r="B193" s="1058">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8">
        <v>26</v>
      </c>
      <c r="B194" s="1058">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8">
        <v>27</v>
      </c>
      <c r="B195" s="1058">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8">
        <v>28</v>
      </c>
      <c r="B196" s="1058">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8">
        <v>29</v>
      </c>
      <c r="B197" s="1058">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8">
        <v>30</v>
      </c>
      <c r="B198" s="1058">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474</v>
      </c>
      <c r="Z201" s="346"/>
      <c r="AA201" s="346"/>
      <c r="AB201" s="346"/>
      <c r="AC201" s="277" t="s">
        <v>459</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8">
        <v>1</v>
      </c>
      <c r="B202" s="1058">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8">
        <v>2</v>
      </c>
      <c r="B203" s="1058">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8">
        <v>3</v>
      </c>
      <c r="B204" s="1058">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8">
        <v>4</v>
      </c>
      <c r="B205" s="1058">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8">
        <v>5</v>
      </c>
      <c r="B206" s="1058">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8">
        <v>6</v>
      </c>
      <c r="B207" s="1058">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8">
        <v>7</v>
      </c>
      <c r="B208" s="1058">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8">
        <v>8</v>
      </c>
      <c r="B209" s="1058">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8">
        <v>9</v>
      </c>
      <c r="B210" s="1058">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8">
        <v>10</v>
      </c>
      <c r="B211" s="1058">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8">
        <v>11</v>
      </c>
      <c r="B212" s="1058">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8">
        <v>12</v>
      </c>
      <c r="B213" s="1058">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8">
        <v>13</v>
      </c>
      <c r="B214" s="1058">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8">
        <v>14</v>
      </c>
      <c r="B215" s="1058">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8">
        <v>15</v>
      </c>
      <c r="B216" s="1058">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8">
        <v>16</v>
      </c>
      <c r="B217" s="1058">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8">
        <v>17</v>
      </c>
      <c r="B218" s="1058">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8">
        <v>18</v>
      </c>
      <c r="B219" s="1058">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8">
        <v>19</v>
      </c>
      <c r="B220" s="1058">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8">
        <v>20</v>
      </c>
      <c r="B221" s="1058">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8">
        <v>21</v>
      </c>
      <c r="B222" s="1058">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8">
        <v>22</v>
      </c>
      <c r="B223" s="1058">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8">
        <v>23</v>
      </c>
      <c r="B224" s="1058">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8">
        <v>24</v>
      </c>
      <c r="B225" s="1058">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8">
        <v>25</v>
      </c>
      <c r="B226" s="1058">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8">
        <v>26</v>
      </c>
      <c r="B227" s="1058">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8">
        <v>27</v>
      </c>
      <c r="B228" s="1058">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8">
        <v>28</v>
      </c>
      <c r="B229" s="1058">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8">
        <v>29</v>
      </c>
      <c r="B230" s="1058">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8">
        <v>30</v>
      </c>
      <c r="B231" s="1058">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474</v>
      </c>
      <c r="Z234" s="346"/>
      <c r="AA234" s="346"/>
      <c r="AB234" s="346"/>
      <c r="AC234" s="277" t="s">
        <v>459</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8">
        <v>1</v>
      </c>
      <c r="B235" s="1058">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8">
        <v>2</v>
      </c>
      <c r="B236" s="1058">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8">
        <v>3</v>
      </c>
      <c r="B237" s="1058">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8">
        <v>4</v>
      </c>
      <c r="B238" s="1058">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8">
        <v>5</v>
      </c>
      <c r="B239" s="1058">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8">
        <v>6</v>
      </c>
      <c r="B240" s="1058">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8">
        <v>7</v>
      </c>
      <c r="B241" s="1058">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8">
        <v>8</v>
      </c>
      <c r="B242" s="1058">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8">
        <v>9</v>
      </c>
      <c r="B243" s="1058">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8">
        <v>10</v>
      </c>
      <c r="B244" s="1058">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8">
        <v>11</v>
      </c>
      <c r="B245" s="1058">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8">
        <v>12</v>
      </c>
      <c r="B246" s="1058">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8">
        <v>13</v>
      </c>
      <c r="B247" s="1058">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8">
        <v>14</v>
      </c>
      <c r="B248" s="1058">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8">
        <v>15</v>
      </c>
      <c r="B249" s="1058">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8">
        <v>16</v>
      </c>
      <c r="B250" s="1058">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8">
        <v>17</v>
      </c>
      <c r="B251" s="1058">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8">
        <v>18</v>
      </c>
      <c r="B252" s="1058">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8">
        <v>19</v>
      </c>
      <c r="B253" s="1058">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8">
        <v>20</v>
      </c>
      <c r="B254" s="1058">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8">
        <v>21</v>
      </c>
      <c r="B255" s="1058">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8">
        <v>22</v>
      </c>
      <c r="B256" s="1058">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8">
        <v>23</v>
      </c>
      <c r="B257" s="1058">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8">
        <v>24</v>
      </c>
      <c r="B258" s="1058">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8">
        <v>25</v>
      </c>
      <c r="B259" s="1058">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8">
        <v>26</v>
      </c>
      <c r="B260" s="1058">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8">
        <v>27</v>
      </c>
      <c r="B261" s="1058">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8">
        <v>28</v>
      </c>
      <c r="B262" s="1058">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8">
        <v>29</v>
      </c>
      <c r="B263" s="1058">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8">
        <v>30</v>
      </c>
      <c r="B264" s="1058">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474</v>
      </c>
      <c r="Z267" s="346"/>
      <c r="AA267" s="346"/>
      <c r="AB267" s="346"/>
      <c r="AC267" s="277" t="s">
        <v>459</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8">
        <v>1</v>
      </c>
      <c r="B268" s="1058">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8">
        <v>2</v>
      </c>
      <c r="B269" s="1058">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8">
        <v>3</v>
      </c>
      <c r="B270" s="1058">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8">
        <v>4</v>
      </c>
      <c r="B271" s="1058">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8">
        <v>5</v>
      </c>
      <c r="B272" s="1058">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8">
        <v>6</v>
      </c>
      <c r="B273" s="1058">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8">
        <v>7</v>
      </c>
      <c r="B274" s="1058">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8">
        <v>8</v>
      </c>
      <c r="B275" s="1058">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8">
        <v>9</v>
      </c>
      <c r="B276" s="1058">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8">
        <v>10</v>
      </c>
      <c r="B277" s="1058">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8">
        <v>11</v>
      </c>
      <c r="B278" s="1058">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8">
        <v>12</v>
      </c>
      <c r="B279" s="1058">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8">
        <v>13</v>
      </c>
      <c r="B280" s="1058">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8">
        <v>14</v>
      </c>
      <c r="B281" s="1058">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8">
        <v>15</v>
      </c>
      <c r="B282" s="1058">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8">
        <v>16</v>
      </c>
      <c r="B283" s="1058">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8">
        <v>17</v>
      </c>
      <c r="B284" s="1058">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8">
        <v>18</v>
      </c>
      <c r="B285" s="1058">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8">
        <v>19</v>
      </c>
      <c r="B286" s="1058">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8">
        <v>20</v>
      </c>
      <c r="B287" s="1058">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8">
        <v>21</v>
      </c>
      <c r="B288" s="1058">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8">
        <v>22</v>
      </c>
      <c r="B289" s="1058">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8">
        <v>23</v>
      </c>
      <c r="B290" s="1058">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8">
        <v>24</v>
      </c>
      <c r="B291" s="1058">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8">
        <v>25</v>
      </c>
      <c r="B292" s="1058">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8">
        <v>26</v>
      </c>
      <c r="B293" s="1058">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8">
        <v>27</v>
      </c>
      <c r="B294" s="1058">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8">
        <v>28</v>
      </c>
      <c r="B295" s="1058">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8">
        <v>29</v>
      </c>
      <c r="B296" s="1058">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8">
        <v>30</v>
      </c>
      <c r="B297" s="1058">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474</v>
      </c>
      <c r="Z300" s="346"/>
      <c r="AA300" s="346"/>
      <c r="AB300" s="346"/>
      <c r="AC300" s="277" t="s">
        <v>459</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8">
        <v>1</v>
      </c>
      <c r="B301" s="1058">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8">
        <v>2</v>
      </c>
      <c r="B302" s="1058">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8">
        <v>3</v>
      </c>
      <c r="B303" s="1058">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8">
        <v>4</v>
      </c>
      <c r="B304" s="1058">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8">
        <v>5</v>
      </c>
      <c r="B305" s="1058">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8">
        <v>6</v>
      </c>
      <c r="B306" s="1058">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8">
        <v>7</v>
      </c>
      <c r="B307" s="1058">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8">
        <v>8</v>
      </c>
      <c r="B308" s="1058">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8">
        <v>9</v>
      </c>
      <c r="B309" s="1058">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8">
        <v>10</v>
      </c>
      <c r="B310" s="1058">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8">
        <v>11</v>
      </c>
      <c r="B311" s="1058">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8">
        <v>12</v>
      </c>
      <c r="B312" s="1058">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8">
        <v>13</v>
      </c>
      <c r="B313" s="1058">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8">
        <v>14</v>
      </c>
      <c r="B314" s="1058">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8">
        <v>15</v>
      </c>
      <c r="B315" s="1058">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8">
        <v>16</v>
      </c>
      <c r="B316" s="1058">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8">
        <v>17</v>
      </c>
      <c r="B317" s="1058">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8">
        <v>18</v>
      </c>
      <c r="B318" s="1058">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8">
        <v>19</v>
      </c>
      <c r="B319" s="1058">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8">
        <v>20</v>
      </c>
      <c r="B320" s="1058">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8">
        <v>21</v>
      </c>
      <c r="B321" s="1058">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8">
        <v>22</v>
      </c>
      <c r="B322" s="1058">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8">
        <v>23</v>
      </c>
      <c r="B323" s="1058">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8">
        <v>24</v>
      </c>
      <c r="B324" s="1058">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8">
        <v>25</v>
      </c>
      <c r="B325" s="1058">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8">
        <v>26</v>
      </c>
      <c r="B326" s="1058">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8">
        <v>27</v>
      </c>
      <c r="B327" s="1058">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8">
        <v>28</v>
      </c>
      <c r="B328" s="1058">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8">
        <v>29</v>
      </c>
      <c r="B329" s="1058">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8">
        <v>30</v>
      </c>
      <c r="B330" s="1058">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474</v>
      </c>
      <c r="Z333" s="346"/>
      <c r="AA333" s="346"/>
      <c r="AB333" s="346"/>
      <c r="AC333" s="277" t="s">
        <v>459</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8">
        <v>1</v>
      </c>
      <c r="B334" s="1058">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8">
        <v>2</v>
      </c>
      <c r="B335" s="1058">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8">
        <v>3</v>
      </c>
      <c r="B336" s="1058">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8">
        <v>4</v>
      </c>
      <c r="B337" s="1058">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8">
        <v>5</v>
      </c>
      <c r="B338" s="1058">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8">
        <v>6</v>
      </c>
      <c r="B339" s="1058">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8">
        <v>7</v>
      </c>
      <c r="B340" s="1058">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8">
        <v>8</v>
      </c>
      <c r="B341" s="1058">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8">
        <v>9</v>
      </c>
      <c r="B342" s="1058">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8">
        <v>10</v>
      </c>
      <c r="B343" s="1058">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8">
        <v>11</v>
      </c>
      <c r="B344" s="1058">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8">
        <v>12</v>
      </c>
      <c r="B345" s="1058">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8">
        <v>13</v>
      </c>
      <c r="B346" s="1058">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8">
        <v>14</v>
      </c>
      <c r="B347" s="1058">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8">
        <v>15</v>
      </c>
      <c r="B348" s="1058">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8">
        <v>16</v>
      </c>
      <c r="B349" s="1058">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8">
        <v>17</v>
      </c>
      <c r="B350" s="1058">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8">
        <v>18</v>
      </c>
      <c r="B351" s="1058">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8">
        <v>19</v>
      </c>
      <c r="B352" s="1058">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8">
        <v>20</v>
      </c>
      <c r="B353" s="1058">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8">
        <v>21</v>
      </c>
      <c r="B354" s="1058">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8">
        <v>22</v>
      </c>
      <c r="B355" s="1058">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8">
        <v>23</v>
      </c>
      <c r="B356" s="1058">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8">
        <v>24</v>
      </c>
      <c r="B357" s="1058">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8">
        <v>25</v>
      </c>
      <c r="B358" s="1058">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8">
        <v>26</v>
      </c>
      <c r="B359" s="1058">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8">
        <v>27</v>
      </c>
      <c r="B360" s="1058">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8">
        <v>28</v>
      </c>
      <c r="B361" s="1058">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8">
        <v>29</v>
      </c>
      <c r="B362" s="1058">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8">
        <v>30</v>
      </c>
      <c r="B363" s="1058">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474</v>
      </c>
      <c r="Z366" s="346"/>
      <c r="AA366" s="346"/>
      <c r="AB366" s="346"/>
      <c r="AC366" s="277" t="s">
        <v>459</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8">
        <v>1</v>
      </c>
      <c r="B367" s="1058">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8">
        <v>2</v>
      </c>
      <c r="B368" s="1058">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8">
        <v>3</v>
      </c>
      <c r="B369" s="1058">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8">
        <v>4</v>
      </c>
      <c r="B370" s="1058">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8">
        <v>5</v>
      </c>
      <c r="B371" s="1058">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8">
        <v>6</v>
      </c>
      <c r="B372" s="1058">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8">
        <v>7</v>
      </c>
      <c r="B373" s="1058">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8">
        <v>8</v>
      </c>
      <c r="B374" s="1058">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8">
        <v>9</v>
      </c>
      <c r="B375" s="1058">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8">
        <v>10</v>
      </c>
      <c r="B376" s="1058">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8">
        <v>11</v>
      </c>
      <c r="B377" s="1058">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8">
        <v>12</v>
      </c>
      <c r="B378" s="1058">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8">
        <v>13</v>
      </c>
      <c r="B379" s="1058">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8">
        <v>14</v>
      </c>
      <c r="B380" s="1058">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8">
        <v>15</v>
      </c>
      <c r="B381" s="1058">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8">
        <v>16</v>
      </c>
      <c r="B382" s="1058">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8">
        <v>17</v>
      </c>
      <c r="B383" s="1058">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8">
        <v>18</v>
      </c>
      <c r="B384" s="1058">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8">
        <v>19</v>
      </c>
      <c r="B385" s="1058">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8">
        <v>20</v>
      </c>
      <c r="B386" s="1058">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8">
        <v>21</v>
      </c>
      <c r="B387" s="1058">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8">
        <v>22</v>
      </c>
      <c r="B388" s="1058">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8">
        <v>23</v>
      </c>
      <c r="B389" s="1058">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8">
        <v>24</v>
      </c>
      <c r="B390" s="1058">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8">
        <v>25</v>
      </c>
      <c r="B391" s="1058">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8">
        <v>26</v>
      </c>
      <c r="B392" s="1058">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8">
        <v>27</v>
      </c>
      <c r="B393" s="1058">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8">
        <v>28</v>
      </c>
      <c r="B394" s="1058">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8">
        <v>29</v>
      </c>
      <c r="B395" s="1058">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8">
        <v>30</v>
      </c>
      <c r="B396" s="1058">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474</v>
      </c>
      <c r="Z399" s="346"/>
      <c r="AA399" s="346"/>
      <c r="AB399" s="346"/>
      <c r="AC399" s="277" t="s">
        <v>459</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8">
        <v>1</v>
      </c>
      <c r="B400" s="1058">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8">
        <v>2</v>
      </c>
      <c r="B401" s="1058">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8">
        <v>3</v>
      </c>
      <c r="B402" s="1058">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8">
        <v>4</v>
      </c>
      <c r="B403" s="1058">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8">
        <v>5</v>
      </c>
      <c r="B404" s="1058">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8">
        <v>6</v>
      </c>
      <c r="B405" s="1058">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8">
        <v>7</v>
      </c>
      <c r="B406" s="1058">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8">
        <v>8</v>
      </c>
      <c r="B407" s="1058">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8">
        <v>9</v>
      </c>
      <c r="B408" s="1058">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8">
        <v>10</v>
      </c>
      <c r="B409" s="1058">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8">
        <v>11</v>
      </c>
      <c r="B410" s="1058">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8">
        <v>12</v>
      </c>
      <c r="B411" s="1058">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8">
        <v>13</v>
      </c>
      <c r="B412" s="1058">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8">
        <v>14</v>
      </c>
      <c r="B413" s="1058">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8">
        <v>15</v>
      </c>
      <c r="B414" s="1058">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8">
        <v>16</v>
      </c>
      <c r="B415" s="1058">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8">
        <v>17</v>
      </c>
      <c r="B416" s="1058">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8">
        <v>18</v>
      </c>
      <c r="B417" s="1058">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8">
        <v>19</v>
      </c>
      <c r="B418" s="1058">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8">
        <v>20</v>
      </c>
      <c r="B419" s="1058">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8">
        <v>21</v>
      </c>
      <c r="B420" s="1058">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8">
        <v>22</v>
      </c>
      <c r="B421" s="1058">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8">
        <v>23</v>
      </c>
      <c r="B422" s="1058">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8">
        <v>24</v>
      </c>
      <c r="B423" s="1058">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8">
        <v>25</v>
      </c>
      <c r="B424" s="1058">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8">
        <v>26</v>
      </c>
      <c r="B425" s="1058">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8">
        <v>27</v>
      </c>
      <c r="B426" s="1058">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8">
        <v>28</v>
      </c>
      <c r="B427" s="1058">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8">
        <v>29</v>
      </c>
      <c r="B428" s="1058">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8">
        <v>30</v>
      </c>
      <c r="B429" s="1058">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474</v>
      </c>
      <c r="Z432" s="346"/>
      <c r="AA432" s="346"/>
      <c r="AB432" s="346"/>
      <c r="AC432" s="277" t="s">
        <v>459</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8">
        <v>1</v>
      </c>
      <c r="B433" s="1058">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8">
        <v>2</v>
      </c>
      <c r="B434" s="1058">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8">
        <v>3</v>
      </c>
      <c r="B435" s="1058">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8">
        <v>4</v>
      </c>
      <c r="B436" s="1058">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8">
        <v>5</v>
      </c>
      <c r="B437" s="1058">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8">
        <v>6</v>
      </c>
      <c r="B438" s="1058">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8">
        <v>7</v>
      </c>
      <c r="B439" s="1058">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8">
        <v>8</v>
      </c>
      <c r="B440" s="1058">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8">
        <v>9</v>
      </c>
      <c r="B441" s="1058">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8">
        <v>10</v>
      </c>
      <c r="B442" s="1058">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8">
        <v>11</v>
      </c>
      <c r="B443" s="1058">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8">
        <v>12</v>
      </c>
      <c r="B444" s="1058">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8">
        <v>13</v>
      </c>
      <c r="B445" s="1058">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8">
        <v>14</v>
      </c>
      <c r="B446" s="1058">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8">
        <v>15</v>
      </c>
      <c r="B447" s="1058">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8">
        <v>16</v>
      </c>
      <c r="B448" s="1058">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8">
        <v>17</v>
      </c>
      <c r="B449" s="1058">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8">
        <v>18</v>
      </c>
      <c r="B450" s="1058">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8">
        <v>19</v>
      </c>
      <c r="B451" s="1058">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8">
        <v>20</v>
      </c>
      <c r="B452" s="1058">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8">
        <v>21</v>
      </c>
      <c r="B453" s="1058">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8">
        <v>22</v>
      </c>
      <c r="B454" s="1058">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8">
        <v>23</v>
      </c>
      <c r="B455" s="1058">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8">
        <v>24</v>
      </c>
      <c r="B456" s="1058">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8">
        <v>25</v>
      </c>
      <c r="B457" s="1058">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8">
        <v>26</v>
      </c>
      <c r="B458" s="1058">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8">
        <v>27</v>
      </c>
      <c r="B459" s="1058">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8">
        <v>28</v>
      </c>
      <c r="B460" s="1058">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8">
        <v>29</v>
      </c>
      <c r="B461" s="1058">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8">
        <v>30</v>
      </c>
      <c r="B462" s="1058">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474</v>
      </c>
      <c r="Z465" s="346"/>
      <c r="AA465" s="346"/>
      <c r="AB465" s="346"/>
      <c r="AC465" s="277" t="s">
        <v>459</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8">
        <v>1</v>
      </c>
      <c r="B466" s="1058">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8">
        <v>2</v>
      </c>
      <c r="B467" s="1058">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8">
        <v>3</v>
      </c>
      <c r="B468" s="1058">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8">
        <v>4</v>
      </c>
      <c r="B469" s="1058">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8">
        <v>5</v>
      </c>
      <c r="B470" s="1058">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8">
        <v>6</v>
      </c>
      <c r="B471" s="1058">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8">
        <v>7</v>
      </c>
      <c r="B472" s="1058">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8">
        <v>8</v>
      </c>
      <c r="B473" s="1058">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8">
        <v>9</v>
      </c>
      <c r="B474" s="1058">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8">
        <v>10</v>
      </c>
      <c r="B475" s="1058">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8">
        <v>11</v>
      </c>
      <c r="B476" s="1058">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8">
        <v>12</v>
      </c>
      <c r="B477" s="1058">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8">
        <v>13</v>
      </c>
      <c r="B478" s="1058">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8">
        <v>14</v>
      </c>
      <c r="B479" s="1058">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8">
        <v>15</v>
      </c>
      <c r="B480" s="1058">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8">
        <v>16</v>
      </c>
      <c r="B481" s="1058">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8">
        <v>17</v>
      </c>
      <c r="B482" s="1058">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8">
        <v>18</v>
      </c>
      <c r="B483" s="1058">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8">
        <v>19</v>
      </c>
      <c r="B484" s="1058">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8">
        <v>20</v>
      </c>
      <c r="B485" s="1058">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8">
        <v>21</v>
      </c>
      <c r="B486" s="1058">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8">
        <v>22</v>
      </c>
      <c r="B487" s="1058">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8">
        <v>23</v>
      </c>
      <c r="B488" s="1058">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8">
        <v>24</v>
      </c>
      <c r="B489" s="1058">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8">
        <v>25</v>
      </c>
      <c r="B490" s="1058">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8">
        <v>26</v>
      </c>
      <c r="B491" s="1058">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8">
        <v>27</v>
      </c>
      <c r="B492" s="1058">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8">
        <v>28</v>
      </c>
      <c r="B493" s="1058">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8">
        <v>29</v>
      </c>
      <c r="B494" s="1058">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8">
        <v>30</v>
      </c>
      <c r="B495" s="1058">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474</v>
      </c>
      <c r="Z498" s="346"/>
      <c r="AA498" s="346"/>
      <c r="AB498" s="346"/>
      <c r="AC498" s="277" t="s">
        <v>459</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8">
        <v>1</v>
      </c>
      <c r="B499" s="1058">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8">
        <v>2</v>
      </c>
      <c r="B500" s="1058">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8">
        <v>3</v>
      </c>
      <c r="B501" s="1058">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8">
        <v>4</v>
      </c>
      <c r="B502" s="1058">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8">
        <v>5</v>
      </c>
      <c r="B503" s="1058">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8">
        <v>6</v>
      </c>
      <c r="B504" s="1058">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8">
        <v>7</v>
      </c>
      <c r="B505" s="1058">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8">
        <v>8</v>
      </c>
      <c r="B506" s="1058">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8">
        <v>9</v>
      </c>
      <c r="B507" s="1058">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8">
        <v>10</v>
      </c>
      <c r="B508" s="1058">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8">
        <v>11</v>
      </c>
      <c r="B509" s="1058">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8">
        <v>12</v>
      </c>
      <c r="B510" s="1058">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8">
        <v>13</v>
      </c>
      <c r="B511" s="1058">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8">
        <v>14</v>
      </c>
      <c r="B512" s="1058">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8">
        <v>15</v>
      </c>
      <c r="B513" s="1058">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8">
        <v>16</v>
      </c>
      <c r="B514" s="1058">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8">
        <v>17</v>
      </c>
      <c r="B515" s="1058">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8">
        <v>18</v>
      </c>
      <c r="B516" s="1058">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8">
        <v>19</v>
      </c>
      <c r="B517" s="1058">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8">
        <v>20</v>
      </c>
      <c r="B518" s="1058">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8">
        <v>21</v>
      </c>
      <c r="B519" s="1058">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8">
        <v>22</v>
      </c>
      <c r="B520" s="1058">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8">
        <v>23</v>
      </c>
      <c r="B521" s="1058">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8">
        <v>24</v>
      </c>
      <c r="B522" s="1058">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8">
        <v>25</v>
      </c>
      <c r="B523" s="1058">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8">
        <v>26</v>
      </c>
      <c r="B524" s="1058">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8">
        <v>27</v>
      </c>
      <c r="B525" s="1058">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8">
        <v>28</v>
      </c>
      <c r="B526" s="1058">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8">
        <v>29</v>
      </c>
      <c r="B527" s="1058">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8">
        <v>30</v>
      </c>
      <c r="B528" s="1058">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474</v>
      </c>
      <c r="Z531" s="346"/>
      <c r="AA531" s="346"/>
      <c r="AB531" s="346"/>
      <c r="AC531" s="277" t="s">
        <v>459</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8">
        <v>1</v>
      </c>
      <c r="B532" s="1058">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8">
        <v>2</v>
      </c>
      <c r="B533" s="1058">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8">
        <v>3</v>
      </c>
      <c r="B534" s="1058">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8">
        <v>4</v>
      </c>
      <c r="B535" s="1058">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8">
        <v>5</v>
      </c>
      <c r="B536" s="1058">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8">
        <v>6</v>
      </c>
      <c r="B537" s="1058">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8">
        <v>7</v>
      </c>
      <c r="B538" s="1058">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8">
        <v>8</v>
      </c>
      <c r="B539" s="1058">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8">
        <v>9</v>
      </c>
      <c r="B540" s="1058">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8">
        <v>10</v>
      </c>
      <c r="B541" s="1058">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8">
        <v>11</v>
      </c>
      <c r="B542" s="1058">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8">
        <v>12</v>
      </c>
      <c r="B543" s="1058">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8">
        <v>13</v>
      </c>
      <c r="B544" s="1058">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8">
        <v>14</v>
      </c>
      <c r="B545" s="1058">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8">
        <v>15</v>
      </c>
      <c r="B546" s="1058">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8">
        <v>16</v>
      </c>
      <c r="B547" s="1058">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8">
        <v>17</v>
      </c>
      <c r="B548" s="1058">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8">
        <v>18</v>
      </c>
      <c r="B549" s="1058">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8">
        <v>19</v>
      </c>
      <c r="B550" s="1058">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8">
        <v>20</v>
      </c>
      <c r="B551" s="1058">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8">
        <v>21</v>
      </c>
      <c r="B552" s="1058">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8">
        <v>22</v>
      </c>
      <c r="B553" s="1058">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8">
        <v>23</v>
      </c>
      <c r="B554" s="1058">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8">
        <v>24</v>
      </c>
      <c r="B555" s="1058">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8">
        <v>25</v>
      </c>
      <c r="B556" s="1058">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8">
        <v>26</v>
      </c>
      <c r="B557" s="1058">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8">
        <v>27</v>
      </c>
      <c r="B558" s="1058">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8">
        <v>28</v>
      </c>
      <c r="B559" s="1058">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8">
        <v>29</v>
      </c>
      <c r="B560" s="1058">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8">
        <v>30</v>
      </c>
      <c r="B561" s="1058">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474</v>
      </c>
      <c r="Z564" s="346"/>
      <c r="AA564" s="346"/>
      <c r="AB564" s="346"/>
      <c r="AC564" s="277" t="s">
        <v>459</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8">
        <v>1</v>
      </c>
      <c r="B565" s="1058">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8">
        <v>2</v>
      </c>
      <c r="B566" s="1058">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8">
        <v>3</v>
      </c>
      <c r="B567" s="1058">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8">
        <v>4</v>
      </c>
      <c r="B568" s="1058">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8">
        <v>5</v>
      </c>
      <c r="B569" s="1058">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8">
        <v>6</v>
      </c>
      <c r="B570" s="1058">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8">
        <v>7</v>
      </c>
      <c r="B571" s="1058">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8">
        <v>8</v>
      </c>
      <c r="B572" s="1058">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8">
        <v>9</v>
      </c>
      <c r="B573" s="1058">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8">
        <v>10</v>
      </c>
      <c r="B574" s="1058">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8">
        <v>11</v>
      </c>
      <c r="B575" s="1058">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8">
        <v>12</v>
      </c>
      <c r="B576" s="1058">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8">
        <v>13</v>
      </c>
      <c r="B577" s="1058">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8">
        <v>14</v>
      </c>
      <c r="B578" s="1058">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8">
        <v>15</v>
      </c>
      <c r="B579" s="1058">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8">
        <v>16</v>
      </c>
      <c r="B580" s="1058">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8">
        <v>17</v>
      </c>
      <c r="B581" s="1058">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8">
        <v>18</v>
      </c>
      <c r="B582" s="1058">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8">
        <v>19</v>
      </c>
      <c r="B583" s="1058">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8">
        <v>20</v>
      </c>
      <c r="B584" s="1058">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8">
        <v>21</v>
      </c>
      <c r="B585" s="1058">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8">
        <v>22</v>
      </c>
      <c r="B586" s="1058">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8">
        <v>23</v>
      </c>
      <c r="B587" s="1058">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8">
        <v>24</v>
      </c>
      <c r="B588" s="1058">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8">
        <v>25</v>
      </c>
      <c r="B589" s="1058">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8">
        <v>26</v>
      </c>
      <c r="B590" s="1058">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8">
        <v>27</v>
      </c>
      <c r="B591" s="1058">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8">
        <v>28</v>
      </c>
      <c r="B592" s="1058">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8">
        <v>29</v>
      </c>
      <c r="B593" s="1058">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8">
        <v>30</v>
      </c>
      <c r="B594" s="1058">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474</v>
      </c>
      <c r="Z597" s="346"/>
      <c r="AA597" s="346"/>
      <c r="AB597" s="346"/>
      <c r="AC597" s="277" t="s">
        <v>459</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8">
        <v>1</v>
      </c>
      <c r="B598" s="1058">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8">
        <v>2</v>
      </c>
      <c r="B599" s="1058">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8">
        <v>3</v>
      </c>
      <c r="B600" s="1058">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8">
        <v>4</v>
      </c>
      <c r="B601" s="1058">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8">
        <v>5</v>
      </c>
      <c r="B602" s="1058">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8">
        <v>6</v>
      </c>
      <c r="B603" s="1058">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8">
        <v>7</v>
      </c>
      <c r="B604" s="1058">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8">
        <v>8</v>
      </c>
      <c r="B605" s="1058">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8">
        <v>9</v>
      </c>
      <c r="B606" s="1058">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8">
        <v>10</v>
      </c>
      <c r="B607" s="1058">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8">
        <v>11</v>
      </c>
      <c r="B608" s="1058">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8">
        <v>12</v>
      </c>
      <c r="B609" s="1058">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8">
        <v>13</v>
      </c>
      <c r="B610" s="1058">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8">
        <v>14</v>
      </c>
      <c r="B611" s="1058">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8">
        <v>15</v>
      </c>
      <c r="B612" s="1058">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8">
        <v>16</v>
      </c>
      <c r="B613" s="1058">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8">
        <v>17</v>
      </c>
      <c r="B614" s="1058">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8">
        <v>18</v>
      </c>
      <c r="B615" s="1058">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8">
        <v>19</v>
      </c>
      <c r="B616" s="1058">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8">
        <v>20</v>
      </c>
      <c r="B617" s="1058">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8">
        <v>21</v>
      </c>
      <c r="B618" s="1058">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8">
        <v>22</v>
      </c>
      <c r="B619" s="1058">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8">
        <v>23</v>
      </c>
      <c r="B620" s="1058">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8">
        <v>24</v>
      </c>
      <c r="B621" s="1058">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8">
        <v>25</v>
      </c>
      <c r="B622" s="1058">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8">
        <v>26</v>
      </c>
      <c r="B623" s="1058">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8">
        <v>27</v>
      </c>
      <c r="B624" s="1058">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8">
        <v>28</v>
      </c>
      <c r="B625" s="1058">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8">
        <v>29</v>
      </c>
      <c r="B626" s="1058">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8">
        <v>30</v>
      </c>
      <c r="B627" s="1058">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474</v>
      </c>
      <c r="Z630" s="346"/>
      <c r="AA630" s="346"/>
      <c r="AB630" s="346"/>
      <c r="AC630" s="277" t="s">
        <v>459</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8">
        <v>1</v>
      </c>
      <c r="B631" s="1058">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8">
        <v>2</v>
      </c>
      <c r="B632" s="1058">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8">
        <v>3</v>
      </c>
      <c r="B633" s="1058">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8">
        <v>4</v>
      </c>
      <c r="B634" s="1058">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8">
        <v>5</v>
      </c>
      <c r="B635" s="1058">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8">
        <v>6</v>
      </c>
      <c r="B636" s="1058">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8">
        <v>7</v>
      </c>
      <c r="B637" s="1058">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8">
        <v>8</v>
      </c>
      <c r="B638" s="1058">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8">
        <v>9</v>
      </c>
      <c r="B639" s="1058">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8">
        <v>10</v>
      </c>
      <c r="B640" s="1058">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8">
        <v>11</v>
      </c>
      <c r="B641" s="1058">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8">
        <v>12</v>
      </c>
      <c r="B642" s="1058">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8">
        <v>13</v>
      </c>
      <c r="B643" s="1058">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8">
        <v>14</v>
      </c>
      <c r="B644" s="1058">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8">
        <v>15</v>
      </c>
      <c r="B645" s="1058">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8">
        <v>16</v>
      </c>
      <c r="B646" s="1058">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8">
        <v>17</v>
      </c>
      <c r="B647" s="1058">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8">
        <v>18</v>
      </c>
      <c r="B648" s="1058">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8">
        <v>19</v>
      </c>
      <c r="B649" s="1058">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8">
        <v>20</v>
      </c>
      <c r="B650" s="1058">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8">
        <v>21</v>
      </c>
      <c r="B651" s="1058">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8">
        <v>22</v>
      </c>
      <c r="B652" s="1058">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8">
        <v>23</v>
      </c>
      <c r="B653" s="1058">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8">
        <v>24</v>
      </c>
      <c r="B654" s="1058">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8">
        <v>25</v>
      </c>
      <c r="B655" s="1058">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8">
        <v>26</v>
      </c>
      <c r="B656" s="1058">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8">
        <v>27</v>
      </c>
      <c r="B657" s="1058">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8">
        <v>28</v>
      </c>
      <c r="B658" s="1058">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8">
        <v>29</v>
      </c>
      <c r="B659" s="1058">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8">
        <v>30</v>
      </c>
      <c r="B660" s="1058">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474</v>
      </c>
      <c r="Z663" s="346"/>
      <c r="AA663" s="346"/>
      <c r="AB663" s="346"/>
      <c r="AC663" s="277" t="s">
        <v>459</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8">
        <v>1</v>
      </c>
      <c r="B664" s="1058">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8">
        <v>2</v>
      </c>
      <c r="B665" s="1058">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8">
        <v>3</v>
      </c>
      <c r="B666" s="1058">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8">
        <v>4</v>
      </c>
      <c r="B667" s="1058">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8">
        <v>5</v>
      </c>
      <c r="B668" s="1058">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8">
        <v>6</v>
      </c>
      <c r="B669" s="1058">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8">
        <v>7</v>
      </c>
      <c r="B670" s="1058">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8">
        <v>8</v>
      </c>
      <c r="B671" s="1058">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8">
        <v>9</v>
      </c>
      <c r="B672" s="1058">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8">
        <v>10</v>
      </c>
      <c r="B673" s="1058">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8">
        <v>11</v>
      </c>
      <c r="B674" s="1058">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8">
        <v>12</v>
      </c>
      <c r="B675" s="1058">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8">
        <v>13</v>
      </c>
      <c r="B676" s="1058">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8">
        <v>14</v>
      </c>
      <c r="B677" s="1058">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8">
        <v>15</v>
      </c>
      <c r="B678" s="1058">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8">
        <v>16</v>
      </c>
      <c r="B679" s="1058">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8">
        <v>17</v>
      </c>
      <c r="B680" s="1058">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8">
        <v>18</v>
      </c>
      <c r="B681" s="1058">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8">
        <v>19</v>
      </c>
      <c r="B682" s="1058">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8">
        <v>20</v>
      </c>
      <c r="B683" s="1058">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8">
        <v>21</v>
      </c>
      <c r="B684" s="1058">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8">
        <v>22</v>
      </c>
      <c r="B685" s="1058">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8">
        <v>23</v>
      </c>
      <c r="B686" s="1058">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8">
        <v>24</v>
      </c>
      <c r="B687" s="1058">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8">
        <v>25</v>
      </c>
      <c r="B688" s="1058">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8">
        <v>26</v>
      </c>
      <c r="B689" s="1058">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8">
        <v>27</v>
      </c>
      <c r="B690" s="1058">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8">
        <v>28</v>
      </c>
      <c r="B691" s="1058">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8">
        <v>29</v>
      </c>
      <c r="B692" s="1058">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8">
        <v>30</v>
      </c>
      <c r="B693" s="1058">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474</v>
      </c>
      <c r="Z696" s="346"/>
      <c r="AA696" s="346"/>
      <c r="AB696" s="346"/>
      <c r="AC696" s="277" t="s">
        <v>459</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8">
        <v>1</v>
      </c>
      <c r="B697" s="1058">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8">
        <v>2</v>
      </c>
      <c r="B698" s="1058">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8">
        <v>3</v>
      </c>
      <c r="B699" s="1058">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8">
        <v>4</v>
      </c>
      <c r="B700" s="1058">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8">
        <v>5</v>
      </c>
      <c r="B701" s="1058">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8">
        <v>6</v>
      </c>
      <c r="B702" s="1058">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8">
        <v>7</v>
      </c>
      <c r="B703" s="1058">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8">
        <v>8</v>
      </c>
      <c r="B704" s="1058">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8">
        <v>9</v>
      </c>
      <c r="B705" s="1058">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8">
        <v>10</v>
      </c>
      <c r="B706" s="1058">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8">
        <v>11</v>
      </c>
      <c r="B707" s="1058">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8">
        <v>12</v>
      </c>
      <c r="B708" s="1058">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8">
        <v>13</v>
      </c>
      <c r="B709" s="1058">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8">
        <v>14</v>
      </c>
      <c r="B710" s="1058">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8">
        <v>15</v>
      </c>
      <c r="B711" s="1058">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8">
        <v>16</v>
      </c>
      <c r="B712" s="1058">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8">
        <v>17</v>
      </c>
      <c r="B713" s="1058">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8">
        <v>18</v>
      </c>
      <c r="B714" s="1058">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8">
        <v>19</v>
      </c>
      <c r="B715" s="1058">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8">
        <v>20</v>
      </c>
      <c r="B716" s="1058">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8">
        <v>21</v>
      </c>
      <c r="B717" s="1058">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8">
        <v>22</v>
      </c>
      <c r="B718" s="1058">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8">
        <v>23</v>
      </c>
      <c r="B719" s="1058">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8">
        <v>24</v>
      </c>
      <c r="B720" s="1058">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8">
        <v>25</v>
      </c>
      <c r="B721" s="1058">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8">
        <v>26</v>
      </c>
      <c r="B722" s="1058">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8">
        <v>27</v>
      </c>
      <c r="B723" s="1058">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8">
        <v>28</v>
      </c>
      <c r="B724" s="1058">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8">
        <v>29</v>
      </c>
      <c r="B725" s="1058">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8">
        <v>30</v>
      </c>
      <c r="B726" s="1058">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474</v>
      </c>
      <c r="Z729" s="346"/>
      <c r="AA729" s="346"/>
      <c r="AB729" s="346"/>
      <c r="AC729" s="277" t="s">
        <v>459</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8">
        <v>1</v>
      </c>
      <c r="B730" s="1058">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8">
        <v>2</v>
      </c>
      <c r="B731" s="1058">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8">
        <v>3</v>
      </c>
      <c r="B732" s="1058">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8">
        <v>4</v>
      </c>
      <c r="B733" s="1058">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8">
        <v>5</v>
      </c>
      <c r="B734" s="1058">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8">
        <v>6</v>
      </c>
      <c r="B735" s="1058">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8">
        <v>7</v>
      </c>
      <c r="B736" s="1058">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8">
        <v>8</v>
      </c>
      <c r="B737" s="1058">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8">
        <v>9</v>
      </c>
      <c r="B738" s="1058">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8">
        <v>10</v>
      </c>
      <c r="B739" s="1058">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8">
        <v>11</v>
      </c>
      <c r="B740" s="1058">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8">
        <v>12</v>
      </c>
      <c r="B741" s="1058">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8">
        <v>13</v>
      </c>
      <c r="B742" s="1058">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8">
        <v>14</v>
      </c>
      <c r="B743" s="1058">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8">
        <v>15</v>
      </c>
      <c r="B744" s="1058">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8">
        <v>16</v>
      </c>
      <c r="B745" s="1058">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8">
        <v>17</v>
      </c>
      <c r="B746" s="1058">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8">
        <v>18</v>
      </c>
      <c r="B747" s="1058">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8">
        <v>19</v>
      </c>
      <c r="B748" s="1058">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8">
        <v>20</v>
      </c>
      <c r="B749" s="1058">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8">
        <v>21</v>
      </c>
      <c r="B750" s="1058">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8">
        <v>22</v>
      </c>
      <c r="B751" s="1058">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8">
        <v>23</v>
      </c>
      <c r="B752" s="1058">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8">
        <v>24</v>
      </c>
      <c r="B753" s="1058">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8">
        <v>25</v>
      </c>
      <c r="B754" s="1058">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8">
        <v>26</v>
      </c>
      <c r="B755" s="1058">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8">
        <v>27</v>
      </c>
      <c r="B756" s="1058">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8">
        <v>28</v>
      </c>
      <c r="B757" s="1058">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8">
        <v>29</v>
      </c>
      <c r="B758" s="1058">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8">
        <v>30</v>
      </c>
      <c r="B759" s="1058">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474</v>
      </c>
      <c r="Z762" s="346"/>
      <c r="AA762" s="346"/>
      <c r="AB762" s="346"/>
      <c r="AC762" s="277" t="s">
        <v>459</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8">
        <v>1</v>
      </c>
      <c r="B763" s="1058">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8">
        <v>2</v>
      </c>
      <c r="B764" s="1058">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8">
        <v>3</v>
      </c>
      <c r="B765" s="1058">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8">
        <v>4</v>
      </c>
      <c r="B766" s="1058">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8">
        <v>5</v>
      </c>
      <c r="B767" s="1058">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8">
        <v>6</v>
      </c>
      <c r="B768" s="1058">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8">
        <v>7</v>
      </c>
      <c r="B769" s="1058">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8">
        <v>8</v>
      </c>
      <c r="B770" s="1058">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8">
        <v>9</v>
      </c>
      <c r="B771" s="1058">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8">
        <v>10</v>
      </c>
      <c r="B772" s="1058">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8">
        <v>11</v>
      </c>
      <c r="B773" s="1058">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8">
        <v>12</v>
      </c>
      <c r="B774" s="1058">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8">
        <v>13</v>
      </c>
      <c r="B775" s="1058">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8">
        <v>14</v>
      </c>
      <c r="B776" s="1058">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8">
        <v>15</v>
      </c>
      <c r="B777" s="1058">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8">
        <v>16</v>
      </c>
      <c r="B778" s="1058">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8">
        <v>17</v>
      </c>
      <c r="B779" s="1058">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8">
        <v>18</v>
      </c>
      <c r="B780" s="1058">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8">
        <v>19</v>
      </c>
      <c r="B781" s="1058">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8">
        <v>20</v>
      </c>
      <c r="B782" s="1058">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8">
        <v>21</v>
      </c>
      <c r="B783" s="1058">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8">
        <v>22</v>
      </c>
      <c r="B784" s="1058">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8">
        <v>23</v>
      </c>
      <c r="B785" s="1058">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8">
        <v>24</v>
      </c>
      <c r="B786" s="1058">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8">
        <v>25</v>
      </c>
      <c r="B787" s="1058">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8">
        <v>26</v>
      </c>
      <c r="B788" s="1058">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8">
        <v>27</v>
      </c>
      <c r="B789" s="1058">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8">
        <v>28</v>
      </c>
      <c r="B790" s="1058">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8">
        <v>29</v>
      </c>
      <c r="B791" s="1058">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8">
        <v>30</v>
      </c>
      <c r="B792" s="1058">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474</v>
      </c>
      <c r="Z795" s="346"/>
      <c r="AA795" s="346"/>
      <c r="AB795" s="346"/>
      <c r="AC795" s="277" t="s">
        <v>459</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8">
        <v>1</v>
      </c>
      <c r="B796" s="1058">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8">
        <v>2</v>
      </c>
      <c r="B797" s="1058">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8">
        <v>3</v>
      </c>
      <c r="B798" s="1058">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8">
        <v>4</v>
      </c>
      <c r="B799" s="1058">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8">
        <v>5</v>
      </c>
      <c r="B800" s="1058">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8">
        <v>6</v>
      </c>
      <c r="B801" s="1058">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8">
        <v>7</v>
      </c>
      <c r="B802" s="1058">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8">
        <v>8</v>
      </c>
      <c r="B803" s="1058">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8">
        <v>9</v>
      </c>
      <c r="B804" s="1058">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8">
        <v>10</v>
      </c>
      <c r="B805" s="1058">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8">
        <v>11</v>
      </c>
      <c r="B806" s="1058">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8">
        <v>12</v>
      </c>
      <c r="B807" s="1058">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8">
        <v>13</v>
      </c>
      <c r="B808" s="1058">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8">
        <v>14</v>
      </c>
      <c r="B809" s="1058">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8">
        <v>15</v>
      </c>
      <c r="B810" s="1058">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8">
        <v>16</v>
      </c>
      <c r="B811" s="1058">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8">
        <v>17</v>
      </c>
      <c r="B812" s="1058">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8">
        <v>18</v>
      </c>
      <c r="B813" s="1058">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8">
        <v>19</v>
      </c>
      <c r="B814" s="1058">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8">
        <v>20</v>
      </c>
      <c r="B815" s="1058">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8">
        <v>21</v>
      </c>
      <c r="B816" s="1058">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8">
        <v>22</v>
      </c>
      <c r="B817" s="1058">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8">
        <v>23</v>
      </c>
      <c r="B818" s="1058">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8">
        <v>24</v>
      </c>
      <c r="B819" s="1058">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8">
        <v>25</v>
      </c>
      <c r="B820" s="1058">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8">
        <v>26</v>
      </c>
      <c r="B821" s="1058">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8">
        <v>27</v>
      </c>
      <c r="B822" s="1058">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8">
        <v>28</v>
      </c>
      <c r="B823" s="1058">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8">
        <v>29</v>
      </c>
      <c r="B824" s="1058">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8">
        <v>30</v>
      </c>
      <c r="B825" s="1058">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474</v>
      </c>
      <c r="Z828" s="346"/>
      <c r="AA828" s="346"/>
      <c r="AB828" s="346"/>
      <c r="AC828" s="277" t="s">
        <v>459</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8">
        <v>1</v>
      </c>
      <c r="B829" s="1058">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8">
        <v>2</v>
      </c>
      <c r="B830" s="1058">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8">
        <v>3</v>
      </c>
      <c r="B831" s="1058">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8">
        <v>4</v>
      </c>
      <c r="B832" s="1058">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8">
        <v>5</v>
      </c>
      <c r="B833" s="1058">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8">
        <v>6</v>
      </c>
      <c r="B834" s="1058">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8">
        <v>7</v>
      </c>
      <c r="B835" s="1058">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8">
        <v>8</v>
      </c>
      <c r="B836" s="1058">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8">
        <v>9</v>
      </c>
      <c r="B837" s="1058">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8">
        <v>10</v>
      </c>
      <c r="B838" s="1058">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8">
        <v>11</v>
      </c>
      <c r="B839" s="1058">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8">
        <v>12</v>
      </c>
      <c r="B840" s="1058">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8">
        <v>13</v>
      </c>
      <c r="B841" s="1058">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8">
        <v>14</v>
      </c>
      <c r="B842" s="1058">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8">
        <v>15</v>
      </c>
      <c r="B843" s="1058">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8">
        <v>16</v>
      </c>
      <c r="B844" s="1058">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8">
        <v>17</v>
      </c>
      <c r="B845" s="1058">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8">
        <v>18</v>
      </c>
      <c r="B846" s="1058">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8">
        <v>19</v>
      </c>
      <c r="B847" s="1058">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8">
        <v>20</v>
      </c>
      <c r="B848" s="1058">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8">
        <v>21</v>
      </c>
      <c r="B849" s="1058">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8">
        <v>22</v>
      </c>
      <c r="B850" s="1058">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8">
        <v>23</v>
      </c>
      <c r="B851" s="1058">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8">
        <v>24</v>
      </c>
      <c r="B852" s="1058">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8">
        <v>25</v>
      </c>
      <c r="B853" s="1058">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8">
        <v>26</v>
      </c>
      <c r="B854" s="1058">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8">
        <v>27</v>
      </c>
      <c r="B855" s="1058">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8">
        <v>28</v>
      </c>
      <c r="B856" s="1058">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8">
        <v>29</v>
      </c>
      <c r="B857" s="1058">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8">
        <v>30</v>
      </c>
      <c r="B858" s="1058">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474</v>
      </c>
      <c r="Z861" s="346"/>
      <c r="AA861" s="346"/>
      <c r="AB861" s="346"/>
      <c r="AC861" s="277" t="s">
        <v>459</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8">
        <v>1</v>
      </c>
      <c r="B862" s="1058">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8">
        <v>2</v>
      </c>
      <c r="B863" s="1058">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8">
        <v>3</v>
      </c>
      <c r="B864" s="1058">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8">
        <v>4</v>
      </c>
      <c r="B865" s="1058">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8">
        <v>5</v>
      </c>
      <c r="B866" s="1058">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8">
        <v>6</v>
      </c>
      <c r="B867" s="1058">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8">
        <v>7</v>
      </c>
      <c r="B868" s="1058">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8">
        <v>8</v>
      </c>
      <c r="B869" s="1058">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8">
        <v>9</v>
      </c>
      <c r="B870" s="1058">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8">
        <v>10</v>
      </c>
      <c r="B871" s="1058">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8">
        <v>11</v>
      </c>
      <c r="B872" s="1058">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8">
        <v>12</v>
      </c>
      <c r="B873" s="1058">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8">
        <v>13</v>
      </c>
      <c r="B874" s="1058">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8">
        <v>14</v>
      </c>
      <c r="B875" s="1058">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8">
        <v>15</v>
      </c>
      <c r="B876" s="1058">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8">
        <v>16</v>
      </c>
      <c r="B877" s="1058">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8">
        <v>17</v>
      </c>
      <c r="B878" s="1058">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8">
        <v>18</v>
      </c>
      <c r="B879" s="1058">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8">
        <v>19</v>
      </c>
      <c r="B880" s="1058">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8">
        <v>20</v>
      </c>
      <c r="B881" s="1058">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8">
        <v>21</v>
      </c>
      <c r="B882" s="1058">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8">
        <v>22</v>
      </c>
      <c r="B883" s="1058">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8">
        <v>23</v>
      </c>
      <c r="B884" s="1058">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8">
        <v>24</v>
      </c>
      <c r="B885" s="1058">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8">
        <v>25</v>
      </c>
      <c r="B886" s="1058">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8">
        <v>26</v>
      </c>
      <c r="B887" s="1058">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8">
        <v>27</v>
      </c>
      <c r="B888" s="1058">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8">
        <v>28</v>
      </c>
      <c r="B889" s="1058">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8">
        <v>29</v>
      </c>
      <c r="B890" s="1058">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8">
        <v>30</v>
      </c>
      <c r="B891" s="1058">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474</v>
      </c>
      <c r="Z894" s="346"/>
      <c r="AA894" s="346"/>
      <c r="AB894" s="346"/>
      <c r="AC894" s="277" t="s">
        <v>459</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8">
        <v>1</v>
      </c>
      <c r="B895" s="1058">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8">
        <v>2</v>
      </c>
      <c r="B896" s="1058">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8">
        <v>3</v>
      </c>
      <c r="B897" s="1058">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8">
        <v>4</v>
      </c>
      <c r="B898" s="1058">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8">
        <v>5</v>
      </c>
      <c r="B899" s="1058">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8">
        <v>6</v>
      </c>
      <c r="B900" s="1058">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8">
        <v>7</v>
      </c>
      <c r="B901" s="1058">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8">
        <v>8</v>
      </c>
      <c r="B902" s="1058">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8">
        <v>9</v>
      </c>
      <c r="B903" s="1058">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8">
        <v>10</v>
      </c>
      <c r="B904" s="1058">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8">
        <v>11</v>
      </c>
      <c r="B905" s="1058">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8">
        <v>12</v>
      </c>
      <c r="B906" s="1058">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8">
        <v>13</v>
      </c>
      <c r="B907" s="1058">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8">
        <v>14</v>
      </c>
      <c r="B908" s="1058">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8">
        <v>15</v>
      </c>
      <c r="B909" s="1058">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8">
        <v>16</v>
      </c>
      <c r="B910" s="1058">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8">
        <v>17</v>
      </c>
      <c r="B911" s="1058">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8">
        <v>18</v>
      </c>
      <c r="B912" s="1058">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8">
        <v>19</v>
      </c>
      <c r="B913" s="1058">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8">
        <v>20</v>
      </c>
      <c r="B914" s="1058">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8">
        <v>21</v>
      </c>
      <c r="B915" s="1058">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8">
        <v>22</v>
      </c>
      <c r="B916" s="1058">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8">
        <v>23</v>
      </c>
      <c r="B917" s="1058">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8">
        <v>24</v>
      </c>
      <c r="B918" s="1058">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8">
        <v>25</v>
      </c>
      <c r="B919" s="1058">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8">
        <v>26</v>
      </c>
      <c r="B920" s="1058">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8">
        <v>27</v>
      </c>
      <c r="B921" s="1058">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8">
        <v>28</v>
      </c>
      <c r="B922" s="1058">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8">
        <v>29</v>
      </c>
      <c r="B923" s="1058">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8">
        <v>30</v>
      </c>
      <c r="B924" s="1058">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474</v>
      </c>
      <c r="Z927" s="346"/>
      <c r="AA927" s="346"/>
      <c r="AB927" s="346"/>
      <c r="AC927" s="277" t="s">
        <v>459</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8">
        <v>1</v>
      </c>
      <c r="B928" s="1058">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8">
        <v>2</v>
      </c>
      <c r="B929" s="1058">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8">
        <v>3</v>
      </c>
      <c r="B930" s="1058">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8">
        <v>4</v>
      </c>
      <c r="B931" s="1058">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8">
        <v>5</v>
      </c>
      <c r="B932" s="1058">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8">
        <v>6</v>
      </c>
      <c r="B933" s="1058">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8">
        <v>7</v>
      </c>
      <c r="B934" s="1058">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8">
        <v>8</v>
      </c>
      <c r="B935" s="1058">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8">
        <v>9</v>
      </c>
      <c r="B936" s="1058">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8">
        <v>10</v>
      </c>
      <c r="B937" s="1058">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8">
        <v>11</v>
      </c>
      <c r="B938" s="1058">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8">
        <v>12</v>
      </c>
      <c r="B939" s="1058">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8">
        <v>13</v>
      </c>
      <c r="B940" s="1058">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8">
        <v>14</v>
      </c>
      <c r="B941" s="1058">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8">
        <v>15</v>
      </c>
      <c r="B942" s="1058">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8">
        <v>16</v>
      </c>
      <c r="B943" s="1058">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8">
        <v>17</v>
      </c>
      <c r="B944" s="1058">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8">
        <v>18</v>
      </c>
      <c r="B945" s="1058">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8">
        <v>19</v>
      </c>
      <c r="B946" s="1058">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8">
        <v>20</v>
      </c>
      <c r="B947" s="1058">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8">
        <v>21</v>
      </c>
      <c r="B948" s="1058">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8">
        <v>22</v>
      </c>
      <c r="B949" s="1058">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8">
        <v>23</v>
      </c>
      <c r="B950" s="1058">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8">
        <v>24</v>
      </c>
      <c r="B951" s="1058">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8">
        <v>25</v>
      </c>
      <c r="B952" s="1058">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8">
        <v>26</v>
      </c>
      <c r="B953" s="1058">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8">
        <v>27</v>
      </c>
      <c r="B954" s="1058">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8">
        <v>28</v>
      </c>
      <c r="B955" s="1058">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8">
        <v>29</v>
      </c>
      <c r="B956" s="1058">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8">
        <v>30</v>
      </c>
      <c r="B957" s="1058">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474</v>
      </c>
      <c r="Z960" s="346"/>
      <c r="AA960" s="346"/>
      <c r="AB960" s="346"/>
      <c r="AC960" s="277" t="s">
        <v>459</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8">
        <v>1</v>
      </c>
      <c r="B961" s="1058">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8">
        <v>2</v>
      </c>
      <c r="B962" s="1058">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8">
        <v>3</v>
      </c>
      <c r="B963" s="1058">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8">
        <v>4</v>
      </c>
      <c r="B964" s="1058">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8">
        <v>5</v>
      </c>
      <c r="B965" s="1058">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8">
        <v>6</v>
      </c>
      <c r="B966" s="1058">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8">
        <v>7</v>
      </c>
      <c r="B967" s="1058">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8">
        <v>8</v>
      </c>
      <c r="B968" s="1058">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8">
        <v>9</v>
      </c>
      <c r="B969" s="1058">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8">
        <v>10</v>
      </c>
      <c r="B970" s="1058">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8">
        <v>11</v>
      </c>
      <c r="B971" s="1058">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8">
        <v>12</v>
      </c>
      <c r="B972" s="1058">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8">
        <v>13</v>
      </c>
      <c r="B973" s="1058">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8">
        <v>14</v>
      </c>
      <c r="B974" s="1058">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8">
        <v>15</v>
      </c>
      <c r="B975" s="1058">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8">
        <v>16</v>
      </c>
      <c r="B976" s="1058">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8">
        <v>17</v>
      </c>
      <c r="B977" s="1058">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8">
        <v>18</v>
      </c>
      <c r="B978" s="1058">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8">
        <v>19</v>
      </c>
      <c r="B979" s="1058">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8">
        <v>20</v>
      </c>
      <c r="B980" s="1058">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8">
        <v>21</v>
      </c>
      <c r="B981" s="1058">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8">
        <v>22</v>
      </c>
      <c r="B982" s="1058">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8">
        <v>23</v>
      </c>
      <c r="B983" s="1058">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8">
        <v>24</v>
      </c>
      <c r="B984" s="1058">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8">
        <v>25</v>
      </c>
      <c r="B985" s="1058">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8">
        <v>26</v>
      </c>
      <c r="B986" s="1058">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8">
        <v>27</v>
      </c>
      <c r="B987" s="1058">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8">
        <v>28</v>
      </c>
      <c r="B988" s="1058">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8">
        <v>29</v>
      </c>
      <c r="B989" s="1058">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8">
        <v>30</v>
      </c>
      <c r="B990" s="1058">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474</v>
      </c>
      <c r="Z993" s="346"/>
      <c r="AA993" s="346"/>
      <c r="AB993" s="346"/>
      <c r="AC993" s="277" t="s">
        <v>459</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8">
        <v>1</v>
      </c>
      <c r="B994" s="1058">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8">
        <v>2</v>
      </c>
      <c r="B995" s="1058">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8">
        <v>3</v>
      </c>
      <c r="B996" s="1058">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8">
        <v>4</v>
      </c>
      <c r="B997" s="1058">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8">
        <v>5</v>
      </c>
      <c r="B998" s="1058">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8">
        <v>6</v>
      </c>
      <c r="B999" s="1058">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8">
        <v>7</v>
      </c>
      <c r="B1000" s="1058">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8">
        <v>8</v>
      </c>
      <c r="B1001" s="1058">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8">
        <v>9</v>
      </c>
      <c r="B1002" s="1058">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8">
        <v>10</v>
      </c>
      <c r="B1003" s="1058">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8">
        <v>11</v>
      </c>
      <c r="B1004" s="1058">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8">
        <v>12</v>
      </c>
      <c r="B1005" s="1058">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8">
        <v>13</v>
      </c>
      <c r="B1006" s="1058">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8">
        <v>14</v>
      </c>
      <c r="B1007" s="1058">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8">
        <v>15</v>
      </c>
      <c r="B1008" s="1058">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8">
        <v>16</v>
      </c>
      <c r="B1009" s="1058">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8">
        <v>17</v>
      </c>
      <c r="B1010" s="1058">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8">
        <v>18</v>
      </c>
      <c r="B1011" s="1058">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8">
        <v>19</v>
      </c>
      <c r="B1012" s="1058">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8">
        <v>20</v>
      </c>
      <c r="B1013" s="1058">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8">
        <v>21</v>
      </c>
      <c r="B1014" s="1058">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8">
        <v>22</v>
      </c>
      <c r="B1015" s="1058">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8">
        <v>23</v>
      </c>
      <c r="B1016" s="1058">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8">
        <v>24</v>
      </c>
      <c r="B1017" s="1058">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8">
        <v>25</v>
      </c>
      <c r="B1018" s="1058">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8">
        <v>26</v>
      </c>
      <c r="B1019" s="1058">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8">
        <v>27</v>
      </c>
      <c r="B1020" s="1058">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8">
        <v>28</v>
      </c>
      <c r="B1021" s="1058">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8">
        <v>29</v>
      </c>
      <c r="B1022" s="1058">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8">
        <v>30</v>
      </c>
      <c r="B1023" s="1058">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474</v>
      </c>
      <c r="Z1026" s="346"/>
      <c r="AA1026" s="346"/>
      <c r="AB1026" s="346"/>
      <c r="AC1026" s="277" t="s">
        <v>459</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8">
        <v>1</v>
      </c>
      <c r="B1027" s="1058">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8">
        <v>2</v>
      </c>
      <c r="B1028" s="1058">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8">
        <v>3</v>
      </c>
      <c r="B1029" s="1058">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8">
        <v>4</v>
      </c>
      <c r="B1030" s="1058">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8">
        <v>5</v>
      </c>
      <c r="B1031" s="1058">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8">
        <v>6</v>
      </c>
      <c r="B1032" s="1058">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8">
        <v>7</v>
      </c>
      <c r="B1033" s="1058">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8">
        <v>8</v>
      </c>
      <c r="B1034" s="1058">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8">
        <v>9</v>
      </c>
      <c r="B1035" s="1058">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8">
        <v>10</v>
      </c>
      <c r="B1036" s="1058">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8">
        <v>11</v>
      </c>
      <c r="B1037" s="1058">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8">
        <v>12</v>
      </c>
      <c r="B1038" s="1058">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8">
        <v>13</v>
      </c>
      <c r="B1039" s="1058">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8">
        <v>14</v>
      </c>
      <c r="B1040" s="1058">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8">
        <v>15</v>
      </c>
      <c r="B1041" s="1058">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8">
        <v>16</v>
      </c>
      <c r="B1042" s="1058">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8">
        <v>17</v>
      </c>
      <c r="B1043" s="1058">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8">
        <v>18</v>
      </c>
      <c r="B1044" s="1058">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8">
        <v>19</v>
      </c>
      <c r="B1045" s="1058">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8">
        <v>20</v>
      </c>
      <c r="B1046" s="1058">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8">
        <v>21</v>
      </c>
      <c r="B1047" s="1058">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8">
        <v>22</v>
      </c>
      <c r="B1048" s="1058">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8">
        <v>23</v>
      </c>
      <c r="B1049" s="1058">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8">
        <v>24</v>
      </c>
      <c r="B1050" s="1058">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8">
        <v>25</v>
      </c>
      <c r="B1051" s="1058">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8">
        <v>26</v>
      </c>
      <c r="B1052" s="1058">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8">
        <v>27</v>
      </c>
      <c r="B1053" s="1058">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8">
        <v>28</v>
      </c>
      <c r="B1054" s="1058">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8">
        <v>29</v>
      </c>
      <c r="B1055" s="1058">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8">
        <v>30</v>
      </c>
      <c r="B1056" s="1058">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474</v>
      </c>
      <c r="Z1059" s="346"/>
      <c r="AA1059" s="346"/>
      <c r="AB1059" s="346"/>
      <c r="AC1059" s="277" t="s">
        <v>459</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8">
        <v>1</v>
      </c>
      <c r="B1060" s="1058">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8">
        <v>2</v>
      </c>
      <c r="B1061" s="1058">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8">
        <v>3</v>
      </c>
      <c r="B1062" s="1058">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8">
        <v>4</v>
      </c>
      <c r="B1063" s="1058">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8">
        <v>5</v>
      </c>
      <c r="B1064" s="1058">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8">
        <v>6</v>
      </c>
      <c r="B1065" s="1058">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8">
        <v>7</v>
      </c>
      <c r="B1066" s="1058">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8">
        <v>8</v>
      </c>
      <c r="B1067" s="1058">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8">
        <v>9</v>
      </c>
      <c r="B1068" s="1058">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8">
        <v>10</v>
      </c>
      <c r="B1069" s="1058">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8">
        <v>11</v>
      </c>
      <c r="B1070" s="1058">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8">
        <v>12</v>
      </c>
      <c r="B1071" s="1058">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8">
        <v>13</v>
      </c>
      <c r="B1072" s="1058">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8">
        <v>14</v>
      </c>
      <c r="B1073" s="1058">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8">
        <v>15</v>
      </c>
      <c r="B1074" s="1058">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8">
        <v>16</v>
      </c>
      <c r="B1075" s="1058">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8">
        <v>17</v>
      </c>
      <c r="B1076" s="1058">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8">
        <v>18</v>
      </c>
      <c r="B1077" s="1058">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8">
        <v>19</v>
      </c>
      <c r="B1078" s="1058">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8">
        <v>20</v>
      </c>
      <c r="B1079" s="1058">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8">
        <v>21</v>
      </c>
      <c r="B1080" s="1058">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8">
        <v>22</v>
      </c>
      <c r="B1081" s="1058">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8">
        <v>23</v>
      </c>
      <c r="B1082" s="1058">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8">
        <v>24</v>
      </c>
      <c r="B1083" s="1058">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8">
        <v>25</v>
      </c>
      <c r="B1084" s="1058">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8">
        <v>26</v>
      </c>
      <c r="B1085" s="1058">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8">
        <v>27</v>
      </c>
      <c r="B1086" s="1058">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8">
        <v>28</v>
      </c>
      <c r="B1087" s="1058">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8">
        <v>29</v>
      </c>
      <c r="B1088" s="1058">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8">
        <v>30</v>
      </c>
      <c r="B1089" s="1058">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474</v>
      </c>
      <c r="Z1092" s="346"/>
      <c r="AA1092" s="346"/>
      <c r="AB1092" s="346"/>
      <c r="AC1092" s="277" t="s">
        <v>459</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8">
        <v>1</v>
      </c>
      <c r="B1093" s="1058">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8">
        <v>2</v>
      </c>
      <c r="B1094" s="1058">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8">
        <v>3</v>
      </c>
      <c r="B1095" s="1058">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8">
        <v>4</v>
      </c>
      <c r="B1096" s="1058">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8">
        <v>5</v>
      </c>
      <c r="B1097" s="1058">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8">
        <v>6</v>
      </c>
      <c r="B1098" s="1058">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8">
        <v>7</v>
      </c>
      <c r="B1099" s="1058">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8">
        <v>8</v>
      </c>
      <c r="B1100" s="1058">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8">
        <v>9</v>
      </c>
      <c r="B1101" s="1058">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8">
        <v>10</v>
      </c>
      <c r="B1102" s="1058">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8">
        <v>11</v>
      </c>
      <c r="B1103" s="1058">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8">
        <v>12</v>
      </c>
      <c r="B1104" s="1058">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8">
        <v>13</v>
      </c>
      <c r="B1105" s="1058">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8">
        <v>14</v>
      </c>
      <c r="B1106" s="1058">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8">
        <v>15</v>
      </c>
      <c r="B1107" s="1058">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8">
        <v>16</v>
      </c>
      <c r="B1108" s="1058">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8">
        <v>17</v>
      </c>
      <c r="B1109" s="1058">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8">
        <v>18</v>
      </c>
      <c r="B1110" s="1058">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8">
        <v>19</v>
      </c>
      <c r="B1111" s="1058">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8">
        <v>20</v>
      </c>
      <c r="B1112" s="1058">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8">
        <v>21</v>
      </c>
      <c r="B1113" s="1058">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8">
        <v>22</v>
      </c>
      <c r="B1114" s="1058">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8">
        <v>23</v>
      </c>
      <c r="B1115" s="1058">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8">
        <v>24</v>
      </c>
      <c r="B1116" s="1058">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8">
        <v>25</v>
      </c>
      <c r="B1117" s="1058">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8">
        <v>26</v>
      </c>
      <c r="B1118" s="1058">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8">
        <v>27</v>
      </c>
      <c r="B1119" s="1058">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8">
        <v>28</v>
      </c>
      <c r="B1120" s="1058">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8">
        <v>29</v>
      </c>
      <c r="B1121" s="1058">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8">
        <v>30</v>
      </c>
      <c r="B1122" s="1058">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474</v>
      </c>
      <c r="Z1125" s="346"/>
      <c r="AA1125" s="346"/>
      <c r="AB1125" s="346"/>
      <c r="AC1125" s="277" t="s">
        <v>459</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8">
        <v>1</v>
      </c>
      <c r="B1126" s="1058">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8">
        <v>2</v>
      </c>
      <c r="B1127" s="1058">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8">
        <v>3</v>
      </c>
      <c r="B1128" s="1058">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8">
        <v>4</v>
      </c>
      <c r="B1129" s="1058">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8">
        <v>5</v>
      </c>
      <c r="B1130" s="1058">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8">
        <v>6</v>
      </c>
      <c r="B1131" s="1058">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8">
        <v>7</v>
      </c>
      <c r="B1132" s="1058">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8">
        <v>8</v>
      </c>
      <c r="B1133" s="1058">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8">
        <v>9</v>
      </c>
      <c r="B1134" s="1058">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8">
        <v>10</v>
      </c>
      <c r="B1135" s="1058">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8">
        <v>11</v>
      </c>
      <c r="B1136" s="1058">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8">
        <v>12</v>
      </c>
      <c r="B1137" s="1058">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8">
        <v>13</v>
      </c>
      <c r="B1138" s="1058">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8">
        <v>14</v>
      </c>
      <c r="B1139" s="1058">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8">
        <v>15</v>
      </c>
      <c r="B1140" s="1058">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8">
        <v>16</v>
      </c>
      <c r="B1141" s="1058">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8">
        <v>17</v>
      </c>
      <c r="B1142" s="1058">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8">
        <v>18</v>
      </c>
      <c r="B1143" s="1058">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8">
        <v>19</v>
      </c>
      <c r="B1144" s="1058">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8">
        <v>20</v>
      </c>
      <c r="B1145" s="1058">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8">
        <v>21</v>
      </c>
      <c r="B1146" s="1058">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8">
        <v>22</v>
      </c>
      <c r="B1147" s="1058">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8">
        <v>23</v>
      </c>
      <c r="B1148" s="1058">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8">
        <v>24</v>
      </c>
      <c r="B1149" s="1058">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8">
        <v>25</v>
      </c>
      <c r="B1150" s="1058">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8">
        <v>26</v>
      </c>
      <c r="B1151" s="1058">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8">
        <v>27</v>
      </c>
      <c r="B1152" s="1058">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8">
        <v>28</v>
      </c>
      <c r="B1153" s="1058">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8">
        <v>29</v>
      </c>
      <c r="B1154" s="1058">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8">
        <v>30</v>
      </c>
      <c r="B1155" s="1058">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474</v>
      </c>
      <c r="Z1158" s="346"/>
      <c r="AA1158" s="346"/>
      <c r="AB1158" s="346"/>
      <c r="AC1158" s="277" t="s">
        <v>459</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8">
        <v>1</v>
      </c>
      <c r="B1159" s="1058">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8">
        <v>2</v>
      </c>
      <c r="B1160" s="1058">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8">
        <v>3</v>
      </c>
      <c r="B1161" s="1058">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8">
        <v>4</v>
      </c>
      <c r="B1162" s="1058">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8">
        <v>5</v>
      </c>
      <c r="B1163" s="1058">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8">
        <v>6</v>
      </c>
      <c r="B1164" s="1058">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8">
        <v>7</v>
      </c>
      <c r="B1165" s="1058">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8">
        <v>8</v>
      </c>
      <c r="B1166" s="1058">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8">
        <v>9</v>
      </c>
      <c r="B1167" s="1058">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8">
        <v>10</v>
      </c>
      <c r="B1168" s="1058">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8">
        <v>11</v>
      </c>
      <c r="B1169" s="1058">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8">
        <v>12</v>
      </c>
      <c r="B1170" s="1058">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8">
        <v>13</v>
      </c>
      <c r="B1171" s="1058">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8">
        <v>14</v>
      </c>
      <c r="B1172" s="1058">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8">
        <v>15</v>
      </c>
      <c r="B1173" s="1058">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8">
        <v>16</v>
      </c>
      <c r="B1174" s="1058">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8">
        <v>17</v>
      </c>
      <c r="B1175" s="1058">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8">
        <v>18</v>
      </c>
      <c r="B1176" s="1058">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8">
        <v>19</v>
      </c>
      <c r="B1177" s="1058">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8">
        <v>20</v>
      </c>
      <c r="B1178" s="1058">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8">
        <v>21</v>
      </c>
      <c r="B1179" s="1058">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8">
        <v>22</v>
      </c>
      <c r="B1180" s="1058">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8">
        <v>23</v>
      </c>
      <c r="B1181" s="1058">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8">
        <v>24</v>
      </c>
      <c r="B1182" s="1058">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8">
        <v>25</v>
      </c>
      <c r="B1183" s="1058">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8">
        <v>26</v>
      </c>
      <c r="B1184" s="1058">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8">
        <v>27</v>
      </c>
      <c r="B1185" s="1058">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8">
        <v>28</v>
      </c>
      <c r="B1186" s="1058">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8">
        <v>29</v>
      </c>
      <c r="B1187" s="1058">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8">
        <v>30</v>
      </c>
      <c r="B1188" s="1058">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474</v>
      </c>
      <c r="Z1191" s="346"/>
      <c r="AA1191" s="346"/>
      <c r="AB1191" s="346"/>
      <c r="AC1191" s="277" t="s">
        <v>459</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8">
        <v>1</v>
      </c>
      <c r="B1192" s="1058">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8">
        <v>2</v>
      </c>
      <c r="B1193" s="1058">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8">
        <v>3</v>
      </c>
      <c r="B1194" s="1058">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8">
        <v>4</v>
      </c>
      <c r="B1195" s="1058">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8">
        <v>5</v>
      </c>
      <c r="B1196" s="1058">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8">
        <v>6</v>
      </c>
      <c r="B1197" s="1058">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8">
        <v>7</v>
      </c>
      <c r="B1198" s="1058">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8">
        <v>8</v>
      </c>
      <c r="B1199" s="1058">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8">
        <v>9</v>
      </c>
      <c r="B1200" s="1058">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8">
        <v>10</v>
      </c>
      <c r="B1201" s="1058">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8">
        <v>11</v>
      </c>
      <c r="B1202" s="1058">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8">
        <v>12</v>
      </c>
      <c r="B1203" s="1058">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8">
        <v>13</v>
      </c>
      <c r="B1204" s="1058">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8">
        <v>14</v>
      </c>
      <c r="B1205" s="1058">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8">
        <v>15</v>
      </c>
      <c r="B1206" s="1058">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8">
        <v>16</v>
      </c>
      <c r="B1207" s="1058">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8">
        <v>17</v>
      </c>
      <c r="B1208" s="1058">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8">
        <v>18</v>
      </c>
      <c r="B1209" s="1058">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8">
        <v>19</v>
      </c>
      <c r="B1210" s="1058">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8">
        <v>20</v>
      </c>
      <c r="B1211" s="1058">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8">
        <v>21</v>
      </c>
      <c r="B1212" s="1058">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8">
        <v>22</v>
      </c>
      <c r="B1213" s="1058">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8">
        <v>23</v>
      </c>
      <c r="B1214" s="1058">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8">
        <v>24</v>
      </c>
      <c r="B1215" s="1058">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8">
        <v>25</v>
      </c>
      <c r="B1216" s="1058">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8">
        <v>26</v>
      </c>
      <c r="B1217" s="1058">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8">
        <v>27</v>
      </c>
      <c r="B1218" s="1058">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8">
        <v>28</v>
      </c>
      <c r="B1219" s="1058">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8">
        <v>29</v>
      </c>
      <c r="B1220" s="1058">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8">
        <v>30</v>
      </c>
      <c r="B1221" s="1058">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474</v>
      </c>
      <c r="Z1224" s="346"/>
      <c r="AA1224" s="346"/>
      <c r="AB1224" s="346"/>
      <c r="AC1224" s="277" t="s">
        <v>459</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8">
        <v>1</v>
      </c>
      <c r="B1225" s="1058">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8">
        <v>2</v>
      </c>
      <c r="B1226" s="1058">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8">
        <v>3</v>
      </c>
      <c r="B1227" s="1058">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8">
        <v>4</v>
      </c>
      <c r="B1228" s="1058">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8">
        <v>5</v>
      </c>
      <c r="B1229" s="1058">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8">
        <v>6</v>
      </c>
      <c r="B1230" s="1058">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8">
        <v>7</v>
      </c>
      <c r="B1231" s="1058">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8">
        <v>8</v>
      </c>
      <c r="B1232" s="1058">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8">
        <v>9</v>
      </c>
      <c r="B1233" s="1058">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8">
        <v>10</v>
      </c>
      <c r="B1234" s="1058">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8">
        <v>11</v>
      </c>
      <c r="B1235" s="1058">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8">
        <v>12</v>
      </c>
      <c r="B1236" s="1058">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8">
        <v>13</v>
      </c>
      <c r="B1237" s="1058">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8">
        <v>14</v>
      </c>
      <c r="B1238" s="1058">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8">
        <v>15</v>
      </c>
      <c r="B1239" s="1058">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8">
        <v>16</v>
      </c>
      <c r="B1240" s="1058">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8">
        <v>17</v>
      </c>
      <c r="B1241" s="1058">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8">
        <v>18</v>
      </c>
      <c r="B1242" s="1058">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8">
        <v>19</v>
      </c>
      <c r="B1243" s="1058">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8">
        <v>20</v>
      </c>
      <c r="B1244" s="1058">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8">
        <v>21</v>
      </c>
      <c r="B1245" s="1058">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8">
        <v>22</v>
      </c>
      <c r="B1246" s="1058">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8">
        <v>23</v>
      </c>
      <c r="B1247" s="1058">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8">
        <v>24</v>
      </c>
      <c r="B1248" s="1058">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8">
        <v>25</v>
      </c>
      <c r="B1249" s="1058">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8">
        <v>26</v>
      </c>
      <c r="B1250" s="1058">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8">
        <v>27</v>
      </c>
      <c r="B1251" s="1058">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8">
        <v>28</v>
      </c>
      <c r="B1252" s="1058">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8">
        <v>29</v>
      </c>
      <c r="B1253" s="1058">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8">
        <v>30</v>
      </c>
      <c r="B1254" s="1058">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474</v>
      </c>
      <c r="Z1257" s="346"/>
      <c r="AA1257" s="346"/>
      <c r="AB1257" s="346"/>
      <c r="AC1257" s="277" t="s">
        <v>459</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8">
        <v>1</v>
      </c>
      <c r="B1258" s="1058">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8">
        <v>2</v>
      </c>
      <c r="B1259" s="1058">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8">
        <v>3</v>
      </c>
      <c r="B1260" s="1058">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8">
        <v>4</v>
      </c>
      <c r="B1261" s="1058">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8">
        <v>5</v>
      </c>
      <c r="B1262" s="1058">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8">
        <v>6</v>
      </c>
      <c r="B1263" s="1058">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8">
        <v>7</v>
      </c>
      <c r="B1264" s="1058">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8">
        <v>8</v>
      </c>
      <c r="B1265" s="1058">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8">
        <v>9</v>
      </c>
      <c r="B1266" s="1058">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8">
        <v>10</v>
      </c>
      <c r="B1267" s="1058">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8">
        <v>11</v>
      </c>
      <c r="B1268" s="1058">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8">
        <v>12</v>
      </c>
      <c r="B1269" s="1058">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8">
        <v>13</v>
      </c>
      <c r="B1270" s="1058">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8">
        <v>14</v>
      </c>
      <c r="B1271" s="1058">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8">
        <v>15</v>
      </c>
      <c r="B1272" s="1058">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8">
        <v>16</v>
      </c>
      <c r="B1273" s="1058">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8">
        <v>17</v>
      </c>
      <c r="B1274" s="1058">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8">
        <v>18</v>
      </c>
      <c r="B1275" s="1058">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8">
        <v>19</v>
      </c>
      <c r="B1276" s="1058">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8">
        <v>20</v>
      </c>
      <c r="B1277" s="1058">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8">
        <v>21</v>
      </c>
      <c r="B1278" s="1058">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8">
        <v>22</v>
      </c>
      <c r="B1279" s="1058">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8">
        <v>23</v>
      </c>
      <c r="B1280" s="1058">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8">
        <v>24</v>
      </c>
      <c r="B1281" s="1058">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8">
        <v>25</v>
      </c>
      <c r="B1282" s="1058">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8">
        <v>26</v>
      </c>
      <c r="B1283" s="1058">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8">
        <v>27</v>
      </c>
      <c r="B1284" s="1058">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8">
        <v>28</v>
      </c>
      <c r="B1285" s="1058">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8">
        <v>29</v>
      </c>
      <c r="B1286" s="1058">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8">
        <v>30</v>
      </c>
      <c r="B1287" s="1058">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474</v>
      </c>
      <c r="Z1290" s="346"/>
      <c r="AA1290" s="346"/>
      <c r="AB1290" s="346"/>
      <c r="AC1290" s="277" t="s">
        <v>459</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8">
        <v>1</v>
      </c>
      <c r="B1291" s="1058">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8">
        <v>2</v>
      </c>
      <c r="B1292" s="1058">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8">
        <v>3</v>
      </c>
      <c r="B1293" s="1058">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8">
        <v>4</v>
      </c>
      <c r="B1294" s="1058">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8">
        <v>5</v>
      </c>
      <c r="B1295" s="1058">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8">
        <v>6</v>
      </c>
      <c r="B1296" s="1058">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8">
        <v>7</v>
      </c>
      <c r="B1297" s="1058">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8">
        <v>8</v>
      </c>
      <c r="B1298" s="1058">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8">
        <v>9</v>
      </c>
      <c r="B1299" s="1058">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8">
        <v>10</v>
      </c>
      <c r="B1300" s="1058">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8">
        <v>11</v>
      </c>
      <c r="B1301" s="1058">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8">
        <v>12</v>
      </c>
      <c r="B1302" s="1058">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8">
        <v>13</v>
      </c>
      <c r="B1303" s="1058">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8">
        <v>14</v>
      </c>
      <c r="B1304" s="1058">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8">
        <v>15</v>
      </c>
      <c r="B1305" s="1058">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8">
        <v>16</v>
      </c>
      <c r="B1306" s="1058">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8">
        <v>17</v>
      </c>
      <c r="B1307" s="1058">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8">
        <v>18</v>
      </c>
      <c r="B1308" s="1058">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8">
        <v>19</v>
      </c>
      <c r="B1309" s="1058">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8">
        <v>20</v>
      </c>
      <c r="B1310" s="1058">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8">
        <v>21</v>
      </c>
      <c r="B1311" s="1058">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8">
        <v>22</v>
      </c>
      <c r="B1312" s="1058">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8">
        <v>23</v>
      </c>
      <c r="B1313" s="1058">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8">
        <v>24</v>
      </c>
      <c r="B1314" s="1058">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8">
        <v>25</v>
      </c>
      <c r="B1315" s="1058">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8">
        <v>26</v>
      </c>
      <c r="B1316" s="1058">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8">
        <v>27</v>
      </c>
      <c r="B1317" s="1058">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8">
        <v>28</v>
      </c>
      <c r="B1318" s="1058">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8">
        <v>29</v>
      </c>
      <c r="B1319" s="1058">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8">
        <v>30</v>
      </c>
      <c r="B1320" s="1058">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2019-08-23T08:46:02Z</cp:lastPrinted>
  <dcterms:created xsi:type="dcterms:W3CDTF">2012-03-13T00:50:25Z</dcterms:created>
  <dcterms:modified xsi:type="dcterms:W3CDTF">2020-11-18T11:20:12Z</dcterms:modified>
</cp:coreProperties>
</file>