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再確認（H28～R2公表分）\R1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<sst xmlns="http://schemas.openxmlformats.org/spreadsheetml/2006/main" count="2852" uniqueCount="636">
  <si>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</si>
  <si>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</si>
  <si>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</si>
  <si>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</si>
  <si>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</si>
  <si>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</si>
  <si>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</si>
  <si>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</si>
  <si>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</si>
  <si>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</si>
  <si>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</si>
  <si>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</si>
  <si>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</si>
  <si>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</si>
  <si>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</si>
  <si>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</si>
  <si>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</si>
  <si>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</si>
  <si>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</si>
  <si>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</si>
  <si>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</si>
  <si>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</si>
  <si>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</si>
  <si>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</si>
  <si>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</si>
  <si>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</si>
  <si>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</si>
  <si>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</si>
  <si>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</si>
  <si>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</si>
  <si>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</si>
  <si>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</si>
  <si>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</si>
  <si>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</si>
  <si>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</si>
  <si>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</si>
  <si>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</si>
  <si>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</si>
  <si>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</si>
  <si>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</si>
  <si>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</si>
  <si>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</si>
  <si>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</si>
  <si>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</si>
  <si>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</si>
  <si>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</si>
  <si>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</si>
  <si>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</si>
  <si>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</si>
  <si>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</si>
  <si>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</si>
  <si>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</si>
  <si>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</si>
  <si>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</si>
  <si>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</si>
  <si>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</si>
  <si>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</si>
  <si>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</si>
  <si>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</si>
  <si>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</si>
  <si>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</si>
  <si>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</si>
  <si>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</si>
  <si>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</si>
  <si>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</si>
  <si>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</si>
  <si>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</si>
  <si>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</si>
  <si>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</si>
  <si>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</si>
  <si>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</si>
  <si>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</si>
  <si>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</si>
  <si>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</si>
  <si>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</si>
  <si>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</si>
  <si>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</si>
  <si>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</si>
  <si>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</si>
  <si>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</si>
  <si>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</si>
  <si>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</si>
  <si>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</si>
  <si>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</si>
  <si>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</si>
  <si>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</si>
  <si>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</si>
  <si>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</si>
  <si>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</si>
  <si>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</si>
  <si>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</si>
  <si>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</si>
  <si>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</si>
  <si>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</si>
  <si>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</si>
  <si>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</si>
  <si>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</si>
  <si>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</si>
  <si>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</si>
  <si>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</si>
  <si>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</si>
  <si>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</si>
  <si>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</si>
  <si>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</si>
  <si>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</si>
  <si>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</si>
  <si>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</si>
  <si>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</si>
  <si>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</si>
  <si>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</si>
  <si>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</si>
  <si>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</si>
  <si>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</si>
  <si>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</si>
  <si>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</si>
  <si>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</si>
  <si>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</si>
  <si>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</si>
  <si>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</si>
  <si>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</si>
  <si>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</si>
  <si>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</si>
  <si>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</si>
  <si>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</si>
  <si>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</si>
  <si>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</si>
  <si>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</si>
  <si>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</si>
  <si>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</si>
  <si>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</si>
  <si>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</si>
  <si>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</si>
  <si>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</si>
  <si>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</si>
  <si>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</si>
  <si>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</si>
  <si>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</si>
  <si>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</si>
  <si>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</si>
  <si>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</si>
  <si>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</si>
  <si>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</si>
  <si>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</si>
  <si>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</si>
  <si>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</si>
  <si>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</si>
  <si>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</si>
  <si>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</si>
  <si>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</si>
  <si>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</si>
  <si>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</si>
  <si>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</si>
  <si>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</si>
  <si>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</si>
  <si>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</si>
  <si>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</si>
  <si>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</si>
  <si>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</si>
  <si>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</si>
  <si>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</si>
  <si>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</si>
  <si>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</si>
  <si>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</si>
  <si>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</si>
  <si>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</si>
  <si>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</si>
  <si>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</si>
  <si>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</si>
  <si>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</si>
  <si>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</si>
  <si>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</si>
  <si>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</si>
  <si>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</si>
  <si>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</si>
  <si>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</si>
  <si>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</si>
  <si>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</si>
  <si>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</si>
  <si>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</si>
  <si>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</si>
  <si>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</si>
  <si>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</si>
  <si>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</si>
  <si>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</si>
  <si>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</si>
  <si>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</si>
  <si>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</si>
  <si>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</si>
  <si>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</si>
  <si>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</si>
  <si>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</si>
  <si>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</si>
  <si>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</si>
  <si>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</si>
  <si>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</si>
  <si>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</si>
  <si>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</si>
  <si>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</si>
  <si>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</si>
  <si>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</si>
  <si>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</si>
  <si>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</si>
  <si>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</si>
  <si>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</si>
  <si>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</si>
  <si>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</si>
  <si>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</si>
  <si>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</si>
  <si>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</si>
  <si>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</si>
  <si>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</si>
  <si>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</si>
  <si>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</si>
  <si>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</si>
  <si>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</si>
  <si>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</si>
  <si>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</si>
  <si>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</si>
  <si>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</si>
  <si>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</si>
  <si>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</si>
  <si>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</si>
  <si>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</si>
  <si>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</si>
  <si>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</si>
  <si>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</si>
  <si>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</si>
  <si>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</si>
  <si>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</si>
  <si>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</si>
  <si>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</si>
  <si>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</si>
  <si>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</si>
  <si>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</si>
  <si>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</si>
  <si>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</si>
  <si>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</si>
  <si>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</si>
  <si>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</si>
  <si>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</si>
  <si>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</si>
  <si>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</si>
  <si>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</si>
  <si>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</si>
  <si>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</si>
  <si>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</si>
  <si>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</si>
  <si>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</si>
  <si>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</si>
  <si>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</si>
  <si>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</si>
  <si>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</si>
  <si>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</si>
  <si>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</si>
  <si>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</si>
  <si>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</si>
  <si>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</si>
  <si>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</si>
  <si>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</si>
  <si>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</si>
  <si>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</si>
  <si>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</si>
  <si>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</si>
  <si>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</si>
  <si>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</si>
  <si>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</si>
  <si>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</si>
  <si>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</si>
  <si>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</si>
  <si>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</si>
  <si>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</si>
  <si>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</si>
  <si>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</si>
  <si>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</si>
  <si>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</si>
  <si>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</si>
  <si>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</si>
  <si>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</si>
  <si>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</si>
  <si>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</si>
  <si>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</si>
  <si>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</si>
  <si>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</si>
  <si>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</si>
  <si>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</si>
  <si>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</si>
  <si>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</si>
  <si>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</si>
  <si>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</si>
  <si>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</si>
  <si>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</si>
  <si>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</si>
  <si>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</si>
  <si>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</si>
  <si>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</si>
  <si>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</si>
  <si>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</si>
  <si>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</si>
  <si>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</si>
  <si>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</si>
  <si>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</si>
  <si>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</si>
  <si>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</si>
  <si>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</si>
  <si>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</si>
  <si>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</si>
  <si>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</si>
  <si>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</si>
  <si>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</si>
  <si>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</si>
  <si>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</si>
  <si>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</si>
  <si>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</si>
  <si>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</si>
  <si>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</si>
  <si>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</si>
  <si>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</si>
  <si>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</si>
  <si>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</si>
  <si>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</si>
  <si>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</si>
  <si>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</si>
  <si>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</si>
  <si>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</si>
  <si>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</si>
  <si>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</si>
  <si>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</si>
  <si>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</si>
  <si>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</si>
  <si>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</si>
  <si>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</si>
  <si>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</si>
  <si>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</si>
  <si>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</si>
  <si>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</si>
  <si>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</si>
  <si>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</si>
  <si>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</si>
  <si>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</si>
  <si>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</si>
  <si>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</si>
  <si>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</si>
  <si>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</si>
  <si>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</si>
  <si>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</si>
  <si>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</si>
  <si>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</si>
  <si>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</si>
  <si>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</si>
  <si>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</si>
  <si>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</si>
  <si>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</si>
  <si>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</si>
  <si>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</si>
  <si>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</si>
  <si>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</si>
  <si>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</si>
  <si>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</si>
  <si>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</si>
  <si>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</si>
  <si>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</si>
  <si>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</si>
  <si>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</si>
  <si>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</si>
  <si>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</si>
  <si>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</si>
  <si>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</si>
  <si>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</si>
  <si>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</si>
  <si>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</si>
  <si>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</si>
  <si>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</si>
  <si>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</si>
  <si>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</si>
  <si>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</si>
  <si>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</si>
  <si>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</si>
  <si>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</si>
  <si>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</si>
  <si>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</si>
  <si>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</si>
  <si>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</si>
  <si>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</si>
  <si>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</si>
  <si>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</si>
  <si>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</si>
  <si>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</si>
  <si>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</si>
  <si>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</si>
  <si>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</si>
  <si>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</si>
  <si>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</si>
  <si>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</si>
  <si>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</si>
  <si>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</si>
  <si>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</si>
  <si>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</si>
  <si>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</si>
  <si>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</si>
  <si>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</si>
  <si>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</si>
  <si>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</si>
  <si>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</si>
  <si>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</si>
  <si>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</si>
  <si>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</si>
  <si>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</si>
  <si>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</si>
  <si>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</si>
  <si>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</si>
  <si>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</si>
  <si>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</si>
  <si>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</si>
  <si>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</si>
  <si>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</si>
  <si>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</si>
  <si>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</si>
  <si>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</si>
  <si>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</si>
  <si>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</si>
  <si>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</si>
  <si>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</si>
  <si>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</si>
  <si>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</si>
  <si>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</si>
  <si>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</si>
  <si>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</si>
  <si>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</si>
  <si>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</si>
  <si>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</si>
  <si>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</si>
  <si>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</si>
  <si>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</si>
  <si>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</si>
  <si>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</si>
  <si>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</si>
  <si>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</si>
  <si>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</si>
  <si>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</si>
  <si>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</si>
  <si>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</si>
  <si>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</si>
  <si>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</si>
  <si>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</si>
  <si>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</si>
  <si>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</si>
  <si>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</si>
  <si>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</si>
  <si>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</si>
  <si>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</si>
  <si>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</si>
  <si>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</si>
  <si>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</si>
  <si>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</si>
  <si>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</si>
  <si>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</si>
  <si>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</si>
  <si>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</si>
  <si>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</si>
  <si>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</si>
  <si>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</si>
  <si>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</si>
  <si>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</si>
  <si>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</si>
  <si>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</si>
  <si>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</si>
  <si>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</si>
  <si>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</si>
  <si>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</si>
  <si>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</si>
  <si>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</si>
  <si>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</si>
  <si>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</si>
  <si>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</si>
  <si>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</si>
  <si>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</si>
  <si>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</si>
  <si>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</si>
  <si>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</si>
  <si>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</si>
  <si>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</si>
  <si>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</si>
  <si>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</si>
  <si>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</si>
  <si>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</si>
  <si>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</si>
  <si>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</si>
  <si>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</si>
  <si>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</si>
  <si>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</si>
  <si>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</si>
  <si>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</si>
  <si>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</si>
  <si>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</si>
  <si>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</si>
  <si>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</si>
  <si>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</si>
  <si>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</si>
  <si>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</si>
  <si>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</si>
  <si>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</si>
  <si>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</si>
  <si>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</si>
  <si>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</si>
  <si>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</si>
  <si>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</si>
  <si>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</si>
  <si>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</si>
  <si>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</si>
  <si>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</si>
  <si>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</si>
  <si>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</si>
  <si>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</si>
  <si>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</si>
  <si>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</si>
  <si>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</si>
  <si>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</si>
  <si>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</si>
  <si>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</si>
  <si>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</si>
  <si>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</si>
  <si>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</si>
  <si>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</si>
  <si>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</si>
  <si>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</si>
  <si>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</si>
  <si>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</si>
  <si>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</si>
  <si>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</si>
  <si>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</si>
  <si>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</si>
  <si>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</si>
  <si>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</si>
  <si>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</si>
  <si>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</si>
  <si>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</si>
  <si>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</si>
  <si>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</si>
  <si>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</si>
  <si>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</si>
  <si>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</si>
  <si>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</si>
  <si>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</si>
  <si>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</si>
  <si>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</si>
  <si>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</si>
  <si>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</si>
  <si>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</si>
  <si>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</si>
  <si>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</si>
  <si>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</si>
  <si>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</si>
  <si>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</si>
  <si>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</si>
  <si>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</si>
  <si>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</si>
  <si>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</si>
  <si>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</si>
  <si>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</si>
  <si>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</si>
  <si>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</si>
  <si>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</si>
  <si>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</si>
  <si>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</si>
  <si>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</si>
  <si>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</si>
  <si>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</si>
  <si>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内航海運の効率化に必要な経費</t>
    <rPh sb="0" eb="2">
      <t>ナイコウ</t>
    </rPh>
    <rPh sb="2" eb="4">
      <t>カイウン</t>
    </rPh>
    <rPh sb="5" eb="8">
      <t>コウリツカ</t>
    </rPh>
    <rPh sb="9" eb="11">
      <t>ヒツヨウ</t>
    </rPh>
    <rPh sb="12" eb="14">
      <t>ケイヒ</t>
    </rPh>
    <phoneticPr fontId="5"/>
  </si>
  <si>
    <t>海事局</t>
    <rPh sb="0" eb="3">
      <t>カイジキョク</t>
    </rPh>
    <phoneticPr fontId="5"/>
  </si>
  <si>
    <t>国土交通省</t>
  </si>
  <si>
    <t>平成２９年度</t>
    <rPh sb="0" eb="2">
      <t>ヘイセイ</t>
    </rPh>
    <rPh sb="4" eb="5">
      <t>ネン</t>
    </rPh>
    <rPh sb="5" eb="6">
      <t>ド</t>
    </rPh>
    <phoneticPr fontId="5"/>
  </si>
  <si>
    <t>内航課</t>
    <phoneticPr fontId="5"/>
  </si>
  <si>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rPh sb="97" eb="99">
      <t>ヒツヨウ</t>
    </rPh>
    <rPh sb="100" eb="102">
      <t>セサク</t>
    </rPh>
    <rPh sb="103" eb="105">
      <t>ナイコウ</t>
    </rPh>
    <rPh sb="105" eb="107">
      <t>ミライ</t>
    </rPh>
    <rPh sb="107" eb="109">
      <t>ソウゾウ</t>
    </rPh>
    <rPh sb="113" eb="115">
      <t>ヘイセイ</t>
    </rPh>
    <rPh sb="117" eb="118">
      <t>ネン</t>
    </rPh>
    <rPh sb="119" eb="120">
      <t>ガツ</t>
    </rPh>
    <rPh sb="134" eb="135">
      <t>フ</t>
    </rPh>
    <rPh sb="138" eb="140">
      <t>セサク</t>
    </rPh>
    <rPh sb="141" eb="143">
      <t>スイシン</t>
    </rPh>
    <rPh sb="144" eb="146">
      <t>ヒツヨウ</t>
    </rPh>
    <rPh sb="147" eb="149">
      <t>チョウサ</t>
    </rPh>
    <rPh sb="150" eb="152">
      <t>ケントウ</t>
    </rPh>
    <rPh sb="152" eb="153">
      <t>トウ</t>
    </rPh>
    <rPh sb="154" eb="156">
      <t>ジッシ</t>
    </rPh>
    <phoneticPr fontId="5"/>
  </si>
  <si>
    <t>○</t>
  </si>
  <si>
    <t>-</t>
  </si>
  <si>
    <t>総合的物流体系整備推進調査費</t>
    <phoneticPr fontId="5"/>
  </si>
  <si>
    <t>職員旅費</t>
    <rPh sb="0" eb="2">
      <t>ショクイン</t>
    </rPh>
    <rPh sb="2" eb="4">
      <t>リョヒ</t>
    </rPh>
    <phoneticPr fontId="5"/>
  </si>
  <si>
    <t>平成32年度の内航海運による雑貨の輸送トンキロについて367億トンキロを目標とする</t>
    <rPh sb="0" eb="2">
      <t>ヘイセイ</t>
    </rPh>
    <rPh sb="4" eb="6">
      <t>ネンド</t>
    </rPh>
    <rPh sb="7" eb="9">
      <t>ナイコウ</t>
    </rPh>
    <rPh sb="9" eb="11">
      <t>カイウン</t>
    </rPh>
    <rPh sb="14" eb="16">
      <t>ザッカ</t>
    </rPh>
    <rPh sb="17" eb="19">
      <t>ユソウ</t>
    </rPh>
    <rPh sb="30" eb="31">
      <t>オク</t>
    </rPh>
    <rPh sb="36" eb="38">
      <t>モクヒョウ</t>
    </rPh>
    <phoneticPr fontId="5"/>
  </si>
  <si>
    <t>内航海運による雑貨の輸送トンキロ</t>
    <rPh sb="0" eb="2">
      <t>ナイコウ</t>
    </rPh>
    <rPh sb="2" eb="4">
      <t>カイウン</t>
    </rPh>
    <rPh sb="7" eb="9">
      <t>ザッカ</t>
    </rPh>
    <rPh sb="10" eb="12">
      <t>ユソウ</t>
    </rPh>
    <phoneticPr fontId="5"/>
  </si>
  <si>
    <t>億トンキロ</t>
    <rPh sb="0" eb="1">
      <t>オク</t>
    </rPh>
    <phoneticPr fontId="5"/>
  </si>
  <si>
    <t>-</t>
    <phoneticPr fontId="5"/>
  </si>
  <si>
    <t>統計法に基づく内航船舶輸送統計調査規則により集計された情報を基に算出。</t>
    <rPh sb="22" eb="24">
      <t>シュウケイ</t>
    </rPh>
    <phoneticPr fontId="5"/>
  </si>
  <si>
    <t>モーダルシフト船の運航情報等の一括検索システムに係る実証実験</t>
    <rPh sb="24" eb="25">
      <t>カカ</t>
    </rPh>
    <rPh sb="26" eb="28">
      <t>ジッショウ</t>
    </rPh>
    <rPh sb="28" eb="30">
      <t>ジッケン</t>
    </rPh>
    <phoneticPr fontId="5"/>
  </si>
  <si>
    <t>回</t>
    <rPh sb="0" eb="1">
      <t>カイ</t>
    </rPh>
    <phoneticPr fontId="5"/>
  </si>
  <si>
    <t>実証実験に要する経費／実証実験の回数</t>
    <rPh sb="0" eb="2">
      <t>ジッショウ</t>
    </rPh>
    <rPh sb="2" eb="4">
      <t>ジッケン</t>
    </rPh>
    <rPh sb="5" eb="6">
      <t>ヨウ</t>
    </rPh>
    <rPh sb="8" eb="10">
      <t>ケイヒ</t>
    </rPh>
    <rPh sb="11" eb="13">
      <t>ジッショウ</t>
    </rPh>
    <rPh sb="13" eb="15">
      <t>ジッケン</t>
    </rPh>
    <rPh sb="16" eb="18">
      <t>カイスウ</t>
    </rPh>
    <phoneticPr fontId="5"/>
  </si>
  <si>
    <t>円</t>
    <rPh sb="0" eb="1">
      <t>エン</t>
    </rPh>
    <phoneticPr fontId="5"/>
  </si>
  <si>
    <t>　　/</t>
    <phoneticPr fontId="5"/>
  </si>
  <si>
    <t>-</t>
    <phoneticPr fontId="5"/>
  </si>
  <si>
    <t>19,180,800/1</t>
    <phoneticPr fontId="5"/>
  </si>
  <si>
    <t>６．国際競争力、観光交流、広域・地域間連携等の確保・強化</t>
    <phoneticPr fontId="5"/>
  </si>
  <si>
    <t>１９　海上物流基盤の強化等総合的な物流体系整備の推進、みなとの振興、安定的な国際海上輸送の確保を推進する</t>
  </si>
  <si>
    <t>本事業は、内航海運によるモーダルシフトを促進するための実証実験等を実施することにより、効率的で安定した国内海上輸送の確保に寄与するものである。</t>
    <rPh sb="31" eb="32">
      <t>トウ</t>
    </rPh>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</si>
  <si>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</si>
  <si>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</si>
  <si>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</si>
  <si>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phoneticPr fontId="5"/>
  </si>
  <si>
    <t>無</t>
  </si>
  <si>
    <t>‐</t>
  </si>
  <si>
    <t>仕様書において、事業や調査の実施方法等を細かく指示しており、真に必要な費目・使途にのみ支出を行っている。</t>
    <phoneticPr fontId="5"/>
  </si>
  <si>
    <t>目標値を達成していることから、成果実績は成果目標に見合ったものとなっている。</t>
    <rPh sb="0" eb="3">
      <t>モクヒョウチ</t>
    </rPh>
    <rPh sb="4" eb="6">
      <t>タッセイ</t>
    </rPh>
    <rPh sb="15" eb="17">
      <t>セイカ</t>
    </rPh>
    <rPh sb="17" eb="19">
      <t>ジッセキ</t>
    </rPh>
    <rPh sb="20" eb="22">
      <t>セイカ</t>
    </rPh>
    <rPh sb="22" eb="24">
      <t>モクヒョウ</t>
    </rPh>
    <rPh sb="25" eb="27">
      <t>ミア</t>
    </rPh>
    <phoneticPr fontId="5"/>
  </si>
  <si>
    <t>当初見込んでいた実績をあげていることから、活動実績は見込みに見合ったものとなっている。</t>
    <rPh sb="0" eb="2">
      <t>トウショ</t>
    </rPh>
    <rPh sb="2" eb="4">
      <t>ミコ</t>
    </rPh>
    <rPh sb="8" eb="10">
      <t>ジッセキ</t>
    </rPh>
    <rPh sb="21" eb="23">
      <t>カツドウ</t>
    </rPh>
    <rPh sb="23" eb="25">
      <t>ジッセキ</t>
    </rPh>
    <rPh sb="26" eb="28">
      <t>ミコ</t>
    </rPh>
    <rPh sb="30" eb="32">
      <t>ミア</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</si>
  <si>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</si>
  <si>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当該事業は、企画競争および一般競争入札を行うことで効率的・効果的に予算を執行しており、内航海運によるモーダルシフトを促進するために必要な事業として妥当である。</t>
    <rPh sb="0" eb="2">
      <t>トウガイ</t>
    </rPh>
    <rPh sb="2" eb="4">
      <t>ジギョウ</t>
    </rPh>
    <rPh sb="6" eb="8">
      <t>キカク</t>
    </rPh>
    <rPh sb="8" eb="10">
      <t>キョウソウ</t>
    </rPh>
    <rPh sb="13" eb="15">
      <t>イッパン</t>
    </rPh>
    <rPh sb="15" eb="17">
      <t>キョウソウ</t>
    </rPh>
    <rPh sb="17" eb="19">
      <t>ニュウサツ</t>
    </rPh>
    <rPh sb="20" eb="21">
      <t>オコナ</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</si>
  <si>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</si>
  <si>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A.日本ユニシス(株)</t>
    <phoneticPr fontId="5"/>
  </si>
  <si>
    <t>事業費</t>
    <rPh sb="0" eb="3">
      <t>ジギョウヒ</t>
    </rPh>
    <phoneticPr fontId="5"/>
  </si>
  <si>
    <t>モーダルシフト船の運航情報等一括検索システムの構築に向けた調査</t>
    <phoneticPr fontId="5"/>
  </si>
  <si>
    <t>-</t>
    <phoneticPr fontId="5"/>
  </si>
  <si>
    <t>内航海運を巡る諸課題の1つである「内航海運事業者の事業基盤の強化」について対応するため、船舶管理事業者登録制度やモーダルシフト船の運航情報等の一括検索システム等の施策について、推進に必要な調査・検討等を実施する。</t>
    <rPh sb="0" eb="2">
      <t>ナイコウ</t>
    </rPh>
    <rPh sb="2" eb="4">
      <t>カイウン</t>
    </rPh>
    <rPh sb="5" eb="6">
      <t>メグ</t>
    </rPh>
    <rPh sb="7" eb="10">
      <t>ショカダイ</t>
    </rPh>
    <rPh sb="17" eb="19">
      <t>ナイコウ</t>
    </rPh>
    <rPh sb="19" eb="21">
      <t>カイウン</t>
    </rPh>
    <rPh sb="21" eb="24">
      <t>ジギョウシャ</t>
    </rPh>
    <rPh sb="25" eb="27">
      <t>ジギョウ</t>
    </rPh>
    <rPh sb="27" eb="29">
      <t>キバン</t>
    </rPh>
    <rPh sb="30" eb="32">
      <t>キョウカ</t>
    </rPh>
    <rPh sb="37" eb="39">
      <t>タイオウ</t>
    </rPh>
    <rPh sb="81" eb="83">
      <t>セサク</t>
    </rPh>
    <phoneticPr fontId="5"/>
  </si>
  <si>
    <t>-</t>
    <phoneticPr fontId="5"/>
  </si>
  <si>
    <t>登録船舶管理事業者評価制度の創設に係る調査検討業務</t>
    <phoneticPr fontId="5"/>
  </si>
  <si>
    <t>B.(公財)日本海事センター</t>
    <rPh sb="3" eb="5">
      <t>コウザイ</t>
    </rPh>
    <rPh sb="6" eb="8">
      <t>ニホン</t>
    </rPh>
    <rPh sb="8" eb="10">
      <t>カイジ</t>
    </rPh>
    <phoneticPr fontId="5"/>
  </si>
  <si>
    <t>C.ジョルダン(株)</t>
    <rPh sb="7" eb="10">
      <t>カブ</t>
    </rPh>
    <phoneticPr fontId="5"/>
  </si>
  <si>
    <t>事業費</t>
    <rPh sb="0" eb="3">
      <t>ジギョウヒ</t>
    </rPh>
    <phoneticPr fontId="5"/>
  </si>
  <si>
    <t>フェリー・旅客船の標準的な情報フォーマット及び作成視線ツールの構築</t>
    <phoneticPr fontId="5"/>
  </si>
  <si>
    <t>内航海運業における船腹需要等の調査</t>
    <phoneticPr fontId="5"/>
  </si>
  <si>
    <t>D.(株)東京商工リサーチ</t>
    <rPh sb="2" eb="5">
      <t>カブ</t>
    </rPh>
    <rPh sb="5" eb="7">
      <t>トウキョウ</t>
    </rPh>
    <rPh sb="7" eb="9">
      <t>ショウコウ</t>
    </rPh>
    <phoneticPr fontId="5"/>
  </si>
  <si>
    <t>日本ユニシス(株)</t>
    <rPh sb="0" eb="2">
      <t>ニホン</t>
    </rPh>
    <rPh sb="6" eb="9">
      <t>カブ</t>
    </rPh>
    <phoneticPr fontId="5"/>
  </si>
  <si>
    <t>モーダルシフト船の運航情報等一括検索システムの構築に向けた調査</t>
    <phoneticPr fontId="5"/>
  </si>
  <si>
    <t>(公財)日本海事センター</t>
    <rPh sb="1" eb="3">
      <t>コウザイ</t>
    </rPh>
    <rPh sb="4" eb="6">
      <t>ニホン</t>
    </rPh>
    <rPh sb="6" eb="8">
      <t>カイジ</t>
    </rPh>
    <phoneticPr fontId="5"/>
  </si>
  <si>
    <t>登録船舶管理事業者評価制度の創設に係る調査検討業務</t>
    <phoneticPr fontId="5"/>
  </si>
  <si>
    <t>ジョルダン(株)</t>
    <rPh sb="5" eb="8">
      <t>カブ</t>
    </rPh>
    <phoneticPr fontId="5"/>
  </si>
  <si>
    <t>(株)東京商工リサーチ</t>
    <rPh sb="0" eb="3">
      <t>カブ</t>
    </rPh>
    <rPh sb="3" eb="5">
      <t>トウキョウ</t>
    </rPh>
    <rPh sb="5" eb="7">
      <t>ショウコウ</t>
    </rPh>
    <phoneticPr fontId="5"/>
  </si>
  <si>
    <t>6,299,910/1</t>
    <phoneticPr fontId="5"/>
  </si>
  <si>
    <t>-</t>
    <phoneticPr fontId="5"/>
  </si>
  <si>
    <t>-</t>
    <phoneticPr fontId="5"/>
  </si>
  <si>
    <t>新29-0013</t>
    <rPh sb="0" eb="1">
      <t>シン</t>
    </rPh>
    <phoneticPr fontId="5"/>
  </si>
  <si>
    <t>引き続き、業界の動向・ニーズを踏まえながら、より効果的・効率的な事業の実施に努めるべきである。</t>
    <phoneticPr fontId="5"/>
  </si>
  <si>
    <t>諸謝金</t>
    <rPh sb="0" eb="1">
      <t>ショ</t>
    </rPh>
    <rPh sb="1" eb="3">
      <t>シャキン</t>
    </rPh>
    <phoneticPr fontId="5"/>
  </si>
  <si>
    <t>委員等旅費</t>
    <rPh sb="0" eb="2">
      <t>イイン</t>
    </rPh>
    <rPh sb="2" eb="3">
      <t>トウ</t>
    </rPh>
    <rPh sb="3" eb="5">
      <t>リョヒ</t>
    </rPh>
    <phoneticPr fontId="5"/>
  </si>
  <si>
    <t>-</t>
    <phoneticPr fontId="5"/>
  </si>
  <si>
    <t>執行等改善</t>
  </si>
  <si>
    <t>課長 秋田　未樹</t>
    <rPh sb="0" eb="2">
      <t>カチョウ</t>
    </rPh>
    <rPh sb="3" eb="5">
      <t>アキタ</t>
    </rPh>
    <rPh sb="6" eb="8">
      <t>ミキ</t>
    </rPh>
    <phoneticPr fontId="5"/>
  </si>
  <si>
    <t>SOx規制対応も踏まえた内航海運業の取引環境改善・生産性向上に向けた調査等に伴う増</t>
    <rPh sb="3" eb="5">
      <t>キセイ</t>
    </rPh>
    <rPh sb="5" eb="7">
      <t>タイオウ</t>
    </rPh>
    <rPh sb="8" eb="9">
      <t>フ</t>
    </rPh>
    <rPh sb="12" eb="14">
      <t>ナイコウ</t>
    </rPh>
    <rPh sb="14" eb="17">
      <t>カイウンギョウ</t>
    </rPh>
    <rPh sb="18" eb="20">
      <t>トリヒキ</t>
    </rPh>
    <rPh sb="20" eb="22">
      <t>カンキョウ</t>
    </rPh>
    <rPh sb="22" eb="24">
      <t>カイゼン</t>
    </rPh>
    <rPh sb="25" eb="28">
      <t>セイサンセイ</t>
    </rPh>
    <rPh sb="28" eb="30">
      <t>コウジョウ</t>
    </rPh>
    <rPh sb="31" eb="32">
      <t>ム</t>
    </rPh>
    <rPh sb="34" eb="36">
      <t>チョウサ</t>
    </rPh>
    <rPh sb="36" eb="37">
      <t>トウ</t>
    </rPh>
    <rPh sb="38" eb="39">
      <t>トモナ</t>
    </rPh>
    <rPh sb="40" eb="41">
      <t>ゾウ</t>
    </rPh>
    <phoneticPr fontId="5"/>
  </si>
  <si>
    <t>所見を踏まえ事業を着実に実施するとともに、現場の状況・ニーズを踏まえつつ、契約内容等を精査するなど必要に応じて見直しを行い、より効率的な予算執行を図る。</t>
    <phoneticPr fontId="5"/>
  </si>
  <si>
    <t>新29-0015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</si>
</sst>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183546</xdr:colOff>
      <xdr:row>741</xdr:row>
      <xdr:rowOff>0</xdr:rowOff>
    </xdr:from>
    <xdr:to>
      <xdr:col>42</xdr:col>
      <xdr:colOff>22412</xdr:colOff>
      <xdr:row>768</xdr:row>
      <xdr:rowOff>227033</xdr:rowOff>
    </xdr:to>
    <xdr:grpSp>
      <xdr:nvGrpSpPr>
        <xdr:cNvPr id="23" name="グループ化 22"/>
        <xdr:cNvGrpSpPr/>
      </xdr:nvGrpSpPr>
      <xdr:grpSpPr>
        <a:xfrm>
          <a:off x="3007428" y="38514618"/>
          <a:ext cx="5486631" cy="10446797"/>
          <a:chOff x="2983896" y="40138350"/>
          <a:chExt cx="5440690" cy="10514033"/>
        </a:xfrm>
      </xdr:grpSpPr>
      <xdr:grpSp>
        <xdr:nvGrpSpPr>
          <xdr:cNvPr id="21" name="グループ化 20"/>
          <xdr:cNvGrpSpPr/>
        </xdr:nvGrpSpPr>
        <xdr:grpSpPr>
          <a:xfrm>
            <a:off x="2983896" y="40138350"/>
            <a:ext cx="5367036" cy="5469532"/>
            <a:chOff x="1853514" y="40159459"/>
            <a:chExt cx="5517377" cy="5396164"/>
          </a:xfrm>
        </xdr:grpSpPr>
        <xdr:sp macro="" textlink="">
          <xdr:nvSpPr>
            <xdr:cNvPr id="3" name="正方形/長方形 2"/>
            <xdr:cNvSpPr/>
          </xdr:nvSpPr>
          <xdr:spPr>
            <a:xfrm>
              <a:off x="1853514" y="40159459"/>
              <a:ext cx="2023809" cy="64009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19.4</a:t>
              </a:r>
              <a:r>
                <a:rPr kumimoji="1" lang="ja-JP" altLang="en-US" sz="1100">
                  <a:solidFill>
                    <a:sysClr val="windowText" lastClr="000000"/>
                  </a:solidFill>
                </a:rPr>
                <a:t>百万円</a:t>
              </a:r>
            </a:p>
          </xdr:txBody>
        </xdr:sp>
        <xdr:sp macro="" textlink="">
          <xdr:nvSpPr>
            <xdr:cNvPr id="4" name="正方形/長方形 3"/>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日本ユニシス</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p>
            <a:p>
              <a:pPr algn="ctr"/>
              <a:r>
                <a:rPr kumimoji="1" lang="en-US" altLang="ja-JP" sz="1100">
                  <a:solidFill>
                    <a:schemeClr val="tx1"/>
                  </a:solidFill>
                  <a:latin typeface="+mn-lt"/>
                  <a:ea typeface="+mn-ea"/>
                  <a:cs typeface="+mn-cs"/>
                </a:rPr>
                <a:t>6.3</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5" name="カギ線コネクタ 22"/>
            <xdr:cNvCxnSpPr/>
          </xdr:nvCxnSpPr>
          <xdr:spPr>
            <a:xfrm rot="16200000" flipH="1">
              <a:off x="3007822" y="40657149"/>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モーダルシフト船の運航情報等一括検索システムの構築に向けた調査</a:t>
              </a:r>
            </a:p>
          </xdr:txBody>
        </xdr:sp>
        <xdr:sp macro="" textlink="">
          <xdr:nvSpPr>
            <xdr:cNvPr id="7" name="テキスト ボックス 6"/>
            <xdr:cNvSpPr txBox="1"/>
          </xdr:nvSpPr>
          <xdr:spPr>
            <a:xfrm>
              <a:off x="4885771" y="41002895"/>
              <a:ext cx="214959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8" name="カギ線コネクタ 22"/>
            <xdr:cNvCxnSpPr/>
          </xdr:nvCxnSpPr>
          <xdr:spPr>
            <a:xfrm rot="16200000" flipH="1">
              <a:off x="2262036" y="42272457"/>
              <a:ext cx="2472491" cy="125911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4130897" y="43772156"/>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公財</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日本海事センター</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5.3</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10" name="大かっこ 9"/>
            <xdr:cNvSpPr/>
          </xdr:nvSpPr>
          <xdr:spPr>
            <a:xfrm>
              <a:off x="4117289" y="44621240"/>
              <a:ext cx="3218489"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登録船舶管理事業者評価制度の創設に係る調査検討業務</a:t>
              </a:r>
            </a:p>
          </xdr:txBody>
        </xdr:sp>
        <xdr:sp macro="" textlink="">
          <xdr:nvSpPr>
            <xdr:cNvPr id="11" name="テキスト ボックス 10"/>
            <xdr:cNvSpPr txBox="1"/>
          </xdr:nvSpPr>
          <xdr:spPr>
            <a:xfrm>
              <a:off x="4897539" y="43470983"/>
              <a:ext cx="2194945" cy="28852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4" name="正方形/長方形 13"/>
          <xdr:cNvSpPr/>
        </xdr:nvSpPr>
        <xdr:spPr>
          <a:xfrm>
            <a:off x="5197408" y="46263392"/>
            <a:ext cx="3151709" cy="74216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ジョルダン</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p>
          <a:p>
            <a:pPr algn="ctr"/>
            <a:r>
              <a:rPr kumimoji="1" lang="en-US" altLang="ja-JP" sz="1100">
                <a:solidFill>
                  <a:schemeClr val="tx1"/>
                </a:solidFill>
                <a:latin typeface="+mn-lt"/>
                <a:ea typeface="+mn-ea"/>
                <a:cs typeface="+mn-cs"/>
              </a:rPr>
              <a:t>1</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15" name="大かっこ 14"/>
          <xdr:cNvSpPr/>
        </xdr:nvSpPr>
        <xdr:spPr>
          <a:xfrm>
            <a:off x="5184171" y="47124021"/>
            <a:ext cx="3130790" cy="94708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フェリー・旅客船の標準的な情報フォーマット及び作成視線ツールの構築</a:t>
            </a:r>
          </a:p>
        </xdr:txBody>
      </xdr:sp>
      <xdr:sp macro="" textlink="">
        <xdr:nvSpPr>
          <xdr:cNvPr id="16" name="テキスト ボックス 15"/>
          <xdr:cNvSpPr txBox="1"/>
        </xdr:nvSpPr>
        <xdr:spPr>
          <a:xfrm>
            <a:off x="5943160" y="45958125"/>
            <a:ext cx="2370305" cy="2924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随意契約（少額随契）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xdr:cNvSpPr/>
        </xdr:nvSpPr>
        <xdr:spPr>
          <a:xfrm>
            <a:off x="5206933" y="48844667"/>
            <a:ext cx="3151709" cy="74216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D.(</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東京商工リサーチ</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18" name="大かっこ 17"/>
          <xdr:cNvSpPr/>
        </xdr:nvSpPr>
        <xdr:spPr>
          <a:xfrm>
            <a:off x="5193696" y="49705296"/>
            <a:ext cx="3130790" cy="94708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内航海運業における船腹需要等の調査</a:t>
            </a:r>
          </a:p>
        </xdr:txBody>
      </xdr:sp>
      <xdr:sp macro="" textlink="">
        <xdr:nvSpPr>
          <xdr:cNvPr id="19" name="テキスト ボックス 18"/>
          <xdr:cNvSpPr txBox="1"/>
        </xdr:nvSpPr>
        <xdr:spPr>
          <a:xfrm>
            <a:off x="5952685" y="48539400"/>
            <a:ext cx="2471901" cy="2924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随意契約（少額随契）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 name="カギ線コネクタ 22"/>
          <xdr:cNvCxnSpPr/>
        </xdr:nvCxnSpPr>
        <xdr:spPr>
          <a:xfrm rot="16200000" flipH="1">
            <a:off x="3260353" y="44708532"/>
            <a:ext cx="2628974" cy="12229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カギ線コネクタ 22"/>
          <xdr:cNvCxnSpPr/>
        </xdr:nvCxnSpPr>
        <xdr:spPr>
          <a:xfrm rot="16200000" flipH="1">
            <a:off x="3260354" y="47308858"/>
            <a:ext cx="2628974" cy="12229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145675</xdr:colOff>
      <xdr:row>741</xdr:row>
      <xdr:rowOff>0</xdr:rowOff>
    </xdr:from>
    <xdr:to>
      <xdr:col>42</xdr:col>
      <xdr:colOff>17181</xdr:colOff>
      <xdr:row>742</xdr:row>
      <xdr:rowOff>266699</xdr:rowOff>
    </xdr:to>
    <xdr:sp macro="" textlink="">
      <xdr:nvSpPr>
        <xdr:cNvPr id="24" name="大かっこ 23"/>
        <xdr:cNvSpPr/>
      </xdr:nvSpPr>
      <xdr:spPr>
        <a:xfrm>
          <a:off x="5188322" y="40139471"/>
          <a:ext cx="3300506" cy="6140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a:t>
          </a:r>
          <a:r>
            <a:rPr kumimoji="1" lang="ja-JP" altLang="ja-JP" sz="1100">
              <a:solidFill>
                <a:schemeClr val="tx1"/>
              </a:solidFill>
              <a:effectLst/>
              <a:latin typeface="+mn-lt"/>
              <a:ea typeface="+mn-ea"/>
              <a:cs typeface="+mn-cs"/>
            </a:rPr>
            <a:t>旅費、謝金等</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1.6</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事務経費　　　　　　　　　　　　　　　　</a:t>
          </a:r>
          <a:r>
            <a:rPr lang="en-US" altLang="ja-JP" sz="1100" b="0" i="0" baseline="0">
              <a:solidFill>
                <a:schemeClr val="tx1"/>
              </a:solidFill>
              <a:effectLst/>
              <a:latin typeface="+mn-lt"/>
              <a:ea typeface="+mn-ea"/>
              <a:cs typeface="+mn-cs"/>
            </a:rPr>
            <a:t>4.2</a:t>
          </a:r>
          <a:r>
            <a:rPr lang="ja-JP" altLang="en-US" sz="1100" b="0" i="0" baseline="0">
              <a:solidFill>
                <a:schemeClr val="tx1"/>
              </a:solidFill>
              <a:effectLst/>
              <a:latin typeface="+mn-lt"/>
              <a:ea typeface="+mn-ea"/>
              <a:cs typeface="+mn-cs"/>
            </a:rPr>
            <a:t>百万円</a:t>
          </a:r>
          <a:endParaRPr lang="ja-JP" altLang="ja-JP">
            <a:effectLst/>
          </a:endParaRPr>
        </a:p>
      </xdr:txBody>
    </xdr:sp>
    <xdr:clientData/>
  </xdr:twoCellAnchor>
  <xdr:twoCellAnchor>
    <xdr:from>
      <xdr:col>50</xdr:col>
      <xdr:colOff>0</xdr:colOff>
      <xdr:row>132</xdr:row>
      <xdr:rowOff>212912</xdr:rowOff>
    </xdr:from>
    <xdr:to>
      <xdr:col>50</xdr:col>
      <xdr:colOff>0</xdr:colOff>
      <xdr:row>186</xdr:row>
      <xdr:rowOff>173935</xdr:rowOff>
    </xdr:to>
    <xdr:cxnSp macro="">
      <xdr:nvCxnSpPr>
        <xdr:cNvPr id="13" name="直線コネクタ 12"/>
        <xdr:cNvCxnSpPr/>
      </xdr:nvCxnSpPr>
      <xdr:spPr>
        <a:xfrm>
          <a:off x="10245587" y="16140369"/>
          <a:ext cx="0" cy="12116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3311</xdr:colOff>
      <xdr:row>99</xdr:row>
      <xdr:rowOff>265920</xdr:rowOff>
    </xdr:from>
    <xdr:to>
      <xdr:col>50</xdr:col>
      <xdr:colOff>3311</xdr:colOff>
      <xdr:row>115</xdr:row>
      <xdr:rowOff>185529</xdr:rowOff>
    </xdr:to>
    <xdr:cxnSp macro="">
      <xdr:nvCxnSpPr>
        <xdr:cNvPr id="26" name="直線コネクタ 25"/>
        <xdr:cNvCxnSpPr/>
      </xdr:nvCxnSpPr>
      <xdr:spPr>
        <a:xfrm>
          <a:off x="10248898" y="12631855"/>
          <a:ext cx="0" cy="12116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85" zoomScaleNormal="75" zoomScaleSheetLayoutView="85"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212</v>
      </c>
      <c r="AT2" s="221"/>
      <c r="AU2" s="221"/>
      <c r="AV2" s="52" t="str">
        <f>IF(AW2="", "", "-")</f>
        <v/>
      </c>
      <c r="AW2" s="398"/>
      <c r="AX2" s="398"/>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570</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571</v>
      </c>
      <c r="AF5" s="721"/>
      <c r="AG5" s="721"/>
      <c r="AH5" s="721"/>
      <c r="AI5" s="721"/>
      <c r="AJ5" s="721"/>
      <c r="AK5" s="721"/>
      <c r="AL5" s="721"/>
      <c r="AM5" s="721"/>
      <c r="AN5" s="721"/>
      <c r="AO5" s="721"/>
      <c r="AP5" s="722"/>
      <c r="AQ5" s="723" t="s">
        <v>632</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564</v>
      </c>
      <c r="H7" s="838"/>
      <c r="I7" s="838"/>
      <c r="J7" s="838"/>
      <c r="K7" s="838"/>
      <c r="L7" s="838"/>
      <c r="M7" s="838"/>
      <c r="N7" s="838"/>
      <c r="O7" s="838"/>
      <c r="P7" s="838"/>
      <c r="Q7" s="838"/>
      <c r="R7" s="838"/>
      <c r="S7" s="838"/>
      <c r="T7" s="838"/>
      <c r="U7" s="838"/>
      <c r="V7" s="838"/>
      <c r="W7" s="838"/>
      <c r="X7" s="839"/>
      <c r="Y7" s="396" t="s">
        <v>513</v>
      </c>
      <c r="Z7" s="297"/>
      <c r="AA7" s="297"/>
      <c r="AB7" s="297"/>
      <c r="AC7" s="297"/>
      <c r="AD7" s="397"/>
      <c r="AE7" s="384" t="s">
        <v>564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378</v>
      </c>
      <c r="B8" s="835"/>
      <c r="C8" s="835"/>
      <c r="D8" s="835"/>
      <c r="E8" s="835"/>
      <c r="F8" s="836"/>
      <c r="G8" s="224" t="str">
        <f>入力規則等!A28</f>
        <v>海洋政策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5" t="s">
        <v>23</v>
      </c>
      <c r="B9" s="146"/>
      <c r="C9" s="146"/>
      <c r="D9" s="146"/>
      <c r="E9" s="146"/>
      <c r="F9" s="146"/>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608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t="s">
        <v>574</v>
      </c>
      <c r="Q13" s="109"/>
      <c r="R13" s="109"/>
      <c r="S13" s="109"/>
      <c r="T13" s="109"/>
      <c r="U13" s="109"/>
      <c r="V13" s="110"/>
      <c r="W13" s="108">
        <v>21</v>
      </c>
      <c r="X13" s="109"/>
      <c r="Y13" s="109"/>
      <c r="Z13" s="109"/>
      <c r="AA13" s="109"/>
      <c r="AB13" s="109"/>
      <c r="AC13" s="110"/>
      <c r="AD13" s="108">
        <v>20</v>
      </c>
      <c r="AE13" s="109"/>
      <c r="AF13" s="109"/>
      <c r="AG13" s="109"/>
      <c r="AH13" s="109"/>
      <c r="AI13" s="109"/>
      <c r="AJ13" s="110"/>
      <c r="AK13" s="108">
        <v>19</v>
      </c>
      <c r="AL13" s="109"/>
      <c r="AM13" s="109"/>
      <c r="AN13" s="109"/>
      <c r="AO13" s="109"/>
      <c r="AP13" s="109"/>
      <c r="AQ13" s="110"/>
      <c r="AR13" s="105">
        <v>22</v>
      </c>
      <c r="AS13" s="106"/>
      <c r="AT13" s="106"/>
      <c r="AU13" s="106"/>
      <c r="AV13" s="106"/>
      <c r="AW13" s="106"/>
      <c r="AX13" s="395"/>
    </row>
    <row r="14" spans="1:50" ht="21" customHeight="1" x14ac:dyDescent="0.15">
      <c r="A14" s="142"/>
      <c r="B14" s="143"/>
      <c r="C14" s="143"/>
      <c r="D14" s="143"/>
      <c r="E14" s="143"/>
      <c r="F14" s="144"/>
      <c r="G14" s="748"/>
      <c r="H14" s="749"/>
      <c r="I14" s="576" t="s">
        <v>8</v>
      </c>
      <c r="J14" s="633"/>
      <c r="K14" s="633"/>
      <c r="L14" s="633"/>
      <c r="M14" s="633"/>
      <c r="N14" s="633"/>
      <c r="O14" s="634"/>
      <c r="P14" s="108" t="s">
        <v>574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609</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6" t="s">
        <v>51</v>
      </c>
      <c r="J15" s="577"/>
      <c r="K15" s="577"/>
      <c r="L15" s="577"/>
      <c r="M15" s="577"/>
      <c r="N15" s="577"/>
      <c r="O15" s="578"/>
      <c r="P15" s="108" t="s">
        <v>574</v>
      </c>
      <c r="Q15" s="109"/>
      <c r="R15" s="109"/>
      <c r="S15" s="109"/>
      <c r="T15" s="109"/>
      <c r="U15" s="109"/>
      <c r="V15" s="110"/>
      <c r="W15" s="108" t="s">
        <v>574</v>
      </c>
      <c r="X15" s="109"/>
      <c r="Y15" s="109"/>
      <c r="Z15" s="109"/>
      <c r="AA15" s="109"/>
      <c r="AB15" s="109"/>
      <c r="AC15" s="110"/>
      <c r="AD15" s="108" t="s">
        <v>564</v>
      </c>
      <c r="AE15" s="109"/>
      <c r="AF15" s="109"/>
      <c r="AG15" s="109"/>
      <c r="AH15" s="109"/>
      <c r="AI15" s="109"/>
      <c r="AJ15" s="110"/>
      <c r="AK15" s="108" t="s">
        <v>609</v>
      </c>
      <c r="AL15" s="109"/>
      <c r="AM15" s="109"/>
      <c r="AN15" s="109"/>
      <c r="AO15" s="109"/>
      <c r="AP15" s="109"/>
      <c r="AQ15" s="110"/>
      <c r="AR15" s="108" t="s">
        <v>630</v>
      </c>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t="s">
        <v>574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609</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3"/>
      <c r="K17" s="633"/>
      <c r="L17" s="633"/>
      <c r="M17" s="633"/>
      <c r="N17" s="633"/>
      <c r="O17" s="634"/>
      <c r="P17" s="108" t="s">
        <v>574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609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21</v>
      </c>
      <c r="X18" s="115"/>
      <c r="Y18" s="115"/>
      <c r="Z18" s="115"/>
      <c r="AA18" s="115"/>
      <c r="AB18" s="115"/>
      <c r="AC18" s="116"/>
      <c r="AD18" s="114">
        <f>SUM(AD13:AJ17)</f>
        <v>20</v>
      </c>
      <c r="AE18" s="115"/>
      <c r="AF18" s="115"/>
      <c r="AG18" s="115"/>
      <c r="AH18" s="115"/>
      <c r="AI18" s="115"/>
      <c r="AJ18" s="116"/>
      <c r="AK18" s="114">
        <f>SUM(AK13:AQ17)</f>
        <v>19</v>
      </c>
      <c r="AL18" s="115"/>
      <c r="AM18" s="115"/>
      <c r="AN18" s="115"/>
      <c r="AO18" s="115"/>
      <c r="AP18" s="115"/>
      <c r="AQ18" s="116"/>
      <c r="AR18" s="114">
        <f>SUM(AR13:AX17)</f>
        <v>22</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t="s">
        <v>564</v>
      </c>
      <c r="Q19" s="109"/>
      <c r="R19" s="109"/>
      <c r="S19" s="109"/>
      <c r="T19" s="109"/>
      <c r="U19" s="109"/>
      <c r="V19" s="110"/>
      <c r="W19" s="108">
        <v>19</v>
      </c>
      <c r="X19" s="109"/>
      <c r="Y19" s="109"/>
      <c r="Z19" s="109"/>
      <c r="AA19" s="109"/>
      <c r="AB19" s="109"/>
      <c r="AC19" s="110"/>
      <c r="AD19" s="108">
        <v>19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0.90476190476190477</v>
      </c>
      <c r="X20" s="540"/>
      <c r="Y20" s="540"/>
      <c r="Z20" s="540"/>
      <c r="AA20" s="540"/>
      <c r="AB20" s="540"/>
      <c r="AC20" s="540"/>
      <c r="AD20" s="540">
        <f t="shared" ref="AD20" si="1">IF(AD18=0, "-", SUM(AD19)/AD18)</f>
        <v>0.95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4" t="s">
        <v>476</v>
      </c>
      <c r="H21" s="935"/>
      <c r="I21" s="935"/>
      <c r="J21" s="935"/>
      <c r="K21" s="935"/>
      <c r="L21" s="935"/>
      <c r="M21" s="935"/>
      <c r="N21" s="935"/>
      <c r="O21" s="935"/>
      <c r="P21" s="540" t="e">
        <f>IF(P19=0, "-", SUM(P19)/SUM(P13,P14))</f>
        <v>#DIV/0!</v>
      </c>
      <c r="Q21" s="540"/>
      <c r="R21" s="540"/>
      <c r="S21" s="540"/>
      <c r="T21" s="540"/>
      <c r="U21" s="540"/>
      <c r="V21" s="540"/>
      <c r="W21" s="540">
        <f t="shared" ref="W21" si="2">IF(W19=0, "-", SUM(W19)/SUM(W13,W14))</f>
        <v>0.90476190476190477</v>
      </c>
      <c r="X21" s="540"/>
      <c r="Y21" s="540"/>
      <c r="Z21" s="540"/>
      <c r="AA21" s="540"/>
      <c r="AB21" s="540"/>
      <c r="AC21" s="540"/>
      <c r="AD21" s="540">
        <f t="shared" ref="AD21" si="3">IF(AD19=0, "-", SUM(AD19)/SUM(AD13,AD14))</f>
        <v>0.95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18</v>
      </c>
      <c r="Q23" s="106"/>
      <c r="R23" s="106"/>
      <c r="S23" s="106"/>
      <c r="T23" s="106"/>
      <c r="U23" s="106"/>
      <c r="V23" s="107"/>
      <c r="W23" s="105">
        <v>20</v>
      </c>
      <c r="X23" s="106"/>
      <c r="Y23" s="106"/>
      <c r="Z23" s="106"/>
      <c r="AA23" s="106"/>
      <c r="AB23" s="106"/>
      <c r="AC23" s="107"/>
      <c r="AD23" s="209" t="s">
        <v>633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628</v>
      </c>
      <c r="H25" s="190"/>
      <c r="I25" s="190"/>
      <c r="J25" s="190"/>
      <c r="K25" s="190"/>
      <c r="L25" s="190"/>
      <c r="M25" s="190"/>
      <c r="N25" s="190"/>
      <c r="O25" s="191"/>
      <c r="P25" s="108">
        <v>0</v>
      </c>
      <c r="Q25" s="109"/>
      <c r="R25" s="109"/>
      <c r="S25" s="109"/>
      <c r="T25" s="109"/>
      <c r="U25" s="109"/>
      <c r="V25" s="110"/>
      <c r="W25" s="108">
        <v>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629</v>
      </c>
      <c r="H26" s="190"/>
      <c r="I26" s="190"/>
      <c r="J26" s="190"/>
      <c r="K26" s="190"/>
      <c r="L26" s="190"/>
      <c r="M26" s="190"/>
      <c r="N26" s="190"/>
      <c r="O26" s="191"/>
      <c r="P26" s="108">
        <v>0</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19</v>
      </c>
      <c r="Q29" s="109"/>
      <c r="R29" s="109"/>
      <c r="S29" s="109"/>
      <c r="T29" s="109"/>
      <c r="U29" s="109"/>
      <c r="V29" s="110"/>
      <c r="W29" s="228">
        <f>AR13</f>
        <v>22</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471</v>
      </c>
      <c r="B30" s="511"/>
      <c r="C30" s="511"/>
      <c r="D30" s="511"/>
      <c r="E30" s="511"/>
      <c r="F30" s="512"/>
      <c r="G30" s="651"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533</v>
      </c>
      <c r="AF30" s="388"/>
      <c r="AG30" s="388"/>
      <c r="AH30" s="389"/>
      <c r="AI30" s="387" t="s">
        <v>530</v>
      </c>
      <c r="AJ30" s="388"/>
      <c r="AK30" s="388"/>
      <c r="AL30" s="389"/>
      <c r="AM30" s="390" t="s">
        <v>525</v>
      </c>
      <c r="AN30" s="390"/>
      <c r="AO30" s="390"/>
      <c r="AP30" s="387"/>
      <c r="AQ30" s="642" t="s">
        <v>354</v>
      </c>
      <c r="AR30" s="643"/>
      <c r="AS30" s="643"/>
      <c r="AT30" s="644"/>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c r="AR31" s="136"/>
      <c r="AS31" s="137" t="s">
        <v>355</v>
      </c>
      <c r="AT31" s="172"/>
      <c r="AU31" s="272">
        <v>32</v>
      </c>
      <c r="AV31" s="272"/>
      <c r="AW31" s="380" t="s">
        <v>300</v>
      </c>
      <c r="AX31" s="381"/>
    </row>
    <row r="32" spans="1:50" ht="23.25" customHeight="1" x14ac:dyDescent="0.15">
      <c r="A32" s="516"/>
      <c r="B32" s="514"/>
      <c r="C32" s="514"/>
      <c r="D32" s="514"/>
      <c r="E32" s="514"/>
      <c r="F32" s="515"/>
      <c r="G32" s="541" t="s">
        <v>577</v>
      </c>
      <c r="H32" s="542"/>
      <c r="I32" s="542"/>
      <c r="J32" s="542"/>
      <c r="K32" s="542"/>
      <c r="L32" s="542"/>
      <c r="M32" s="542"/>
      <c r="N32" s="542"/>
      <c r="O32" s="543"/>
      <c r="P32" s="161" t="s">
        <v>578</v>
      </c>
      <c r="Q32" s="161"/>
      <c r="R32" s="161"/>
      <c r="S32" s="161"/>
      <c r="T32" s="161"/>
      <c r="U32" s="161"/>
      <c r="V32" s="161"/>
      <c r="W32" s="161"/>
      <c r="X32" s="232"/>
      <c r="Y32" s="339" t="s">
        <v>12</v>
      </c>
      <c r="Z32" s="550"/>
      <c r="AA32" s="551"/>
      <c r="AB32" s="552" t="s">
        <v>579</v>
      </c>
      <c r="AC32" s="552"/>
      <c r="AD32" s="552"/>
      <c r="AE32" s="365" t="s">
        <v>574</v>
      </c>
      <c r="AF32" s="366"/>
      <c r="AG32" s="366"/>
      <c r="AH32" s="366"/>
      <c r="AI32" s="365" t="s">
        <v>564</v>
      </c>
      <c r="AJ32" s="366"/>
      <c r="AK32" s="366"/>
      <c r="AL32" s="366"/>
      <c r="AM32" s="111" t="s">
        <v>607</v>
      </c>
      <c r="AN32" s="112"/>
      <c r="AO32" s="112"/>
      <c r="AP32" s="113"/>
      <c r="AQ32" s="111"/>
      <c r="AR32" s="112"/>
      <c r="AS32" s="112"/>
      <c r="AT32" s="113"/>
      <c r="AU32" s="366" t="s">
        <v>580</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579</v>
      </c>
      <c r="AC33" s="523"/>
      <c r="AD33" s="523"/>
      <c r="AE33" s="365" t="s">
        <v>574</v>
      </c>
      <c r="AF33" s="366"/>
      <c r="AG33" s="366"/>
      <c r="AH33" s="366"/>
      <c r="AI33" s="365" t="s">
        <v>607</v>
      </c>
      <c r="AJ33" s="366"/>
      <c r="AK33" s="366"/>
      <c r="AL33" s="366"/>
      <c r="AM33" s="111">
        <v>367</v>
      </c>
      <c r="AN33" s="112"/>
      <c r="AO33" s="112"/>
      <c r="AP33" s="113"/>
      <c r="AQ33" s="111"/>
      <c r="AR33" s="112"/>
      <c r="AS33" s="112"/>
      <c r="AT33" s="113"/>
      <c r="AU33" s="366">
        <v>367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7"/>
      <c r="Y34" s="304" t="s">
        <v>13</v>
      </c>
      <c r="Z34" s="299"/>
      <c r="AA34" s="300"/>
      <c r="AB34" s="498" t="s">
        <v>301</v>
      </c>
      <c r="AC34" s="498"/>
      <c r="AD34" s="498"/>
      <c r="AE34" s="365" t="s">
        <v>574</v>
      </c>
      <c r="AF34" s="366"/>
      <c r="AG34" s="366"/>
      <c r="AH34" s="366"/>
      <c r="AI34" s="365" t="s">
        <v>564</v>
      </c>
      <c r="AJ34" s="366"/>
      <c r="AK34" s="366"/>
      <c r="AL34" s="366"/>
      <c r="AM34" s="111" t="s">
        <v>607</v>
      </c>
      <c r="AN34" s="112"/>
      <c r="AO34" s="112"/>
      <c r="AP34" s="113"/>
      <c r="AQ34" s="111"/>
      <c r="AR34" s="112"/>
      <c r="AS34" s="112"/>
      <c r="AT34" s="113"/>
      <c r="AU34" s="366" t="s">
        <v>580</v>
      </c>
      <c r="AV34" s="366"/>
      <c r="AW34" s="366"/>
      <c r="AX34" s="368"/>
    </row>
    <row r="35" spans="1:50" ht="23.25" customHeight="1" x14ac:dyDescent="0.15">
      <c r="A35" s="905" t="s">
        <v>503</v>
      </c>
      <c r="B35" s="906"/>
      <c r="C35" s="906"/>
      <c r="D35" s="906"/>
      <c r="E35" s="906"/>
      <c r="F35" s="907"/>
      <c r="G35" s="911" t="s">
        <v>581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471</v>
      </c>
      <c r="B37" s="646"/>
      <c r="C37" s="646"/>
      <c r="D37" s="646"/>
      <c r="E37" s="646"/>
      <c r="F37" s="647"/>
      <c r="G37" s="566" t="s">
        <v>265</v>
      </c>
      <c r="H37" s="382"/>
      <c r="I37" s="382"/>
      <c r="J37" s="382"/>
      <c r="K37" s="382"/>
      <c r="L37" s="382"/>
      <c r="M37" s="382"/>
      <c r="N37" s="382"/>
      <c r="O37" s="567"/>
      <c r="P37" s="635" t="s">
        <v>59</v>
      </c>
      <c r="Q37" s="382"/>
      <c r="R37" s="382"/>
      <c r="S37" s="382"/>
      <c r="T37" s="382"/>
      <c r="U37" s="382"/>
      <c r="V37" s="382"/>
      <c r="W37" s="382"/>
      <c r="X37" s="567"/>
      <c r="Y37" s="636"/>
      <c r="Z37" s="637"/>
      <c r="AA37" s="638"/>
      <c r="AB37" s="369" t="s">
        <v>11</v>
      </c>
      <c r="AC37" s="370"/>
      <c r="AD37" s="371"/>
      <c r="AE37" s="369" t="s">
        <v>533</v>
      </c>
      <c r="AF37" s="370"/>
      <c r="AG37" s="370"/>
      <c r="AH37" s="371"/>
      <c r="AI37" s="369" t="s">
        <v>530</v>
      </c>
      <c r="AJ37" s="370"/>
      <c r="AK37" s="370"/>
      <c r="AL37" s="371"/>
      <c r="AM37" s="376" t="s">
        <v>525</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2"/>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471</v>
      </c>
      <c r="B44" s="646"/>
      <c r="C44" s="646"/>
      <c r="D44" s="646"/>
      <c r="E44" s="646"/>
      <c r="F44" s="647"/>
      <c r="G44" s="566" t="s">
        <v>265</v>
      </c>
      <c r="H44" s="382"/>
      <c r="I44" s="382"/>
      <c r="J44" s="382"/>
      <c r="K44" s="382"/>
      <c r="L44" s="382"/>
      <c r="M44" s="382"/>
      <c r="N44" s="382"/>
      <c r="O44" s="567"/>
      <c r="P44" s="635" t="s">
        <v>59</v>
      </c>
      <c r="Q44" s="382"/>
      <c r="R44" s="382"/>
      <c r="S44" s="382"/>
      <c r="T44" s="382"/>
      <c r="U44" s="382"/>
      <c r="V44" s="382"/>
      <c r="W44" s="382"/>
      <c r="X44" s="567"/>
      <c r="Y44" s="636"/>
      <c r="Z44" s="637"/>
      <c r="AA44" s="638"/>
      <c r="AB44" s="369" t="s">
        <v>11</v>
      </c>
      <c r="AC44" s="370"/>
      <c r="AD44" s="371"/>
      <c r="AE44" s="369" t="s">
        <v>533</v>
      </c>
      <c r="AF44" s="370"/>
      <c r="AG44" s="370"/>
      <c r="AH44" s="371"/>
      <c r="AI44" s="369" t="s">
        <v>530</v>
      </c>
      <c r="AJ44" s="370"/>
      <c r="AK44" s="370"/>
      <c r="AL44" s="371"/>
      <c r="AM44" s="376" t="s">
        <v>525</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2"/>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471</v>
      </c>
      <c r="B51" s="514"/>
      <c r="C51" s="514"/>
      <c r="D51" s="514"/>
      <c r="E51" s="514"/>
      <c r="F51" s="515"/>
      <c r="G51" s="566" t="s">
        <v>265</v>
      </c>
      <c r="H51" s="382"/>
      <c r="I51" s="382"/>
      <c r="J51" s="382"/>
      <c r="K51" s="382"/>
      <c r="L51" s="382"/>
      <c r="M51" s="382"/>
      <c r="N51" s="382"/>
      <c r="O51" s="567"/>
      <c r="P51" s="635" t="s">
        <v>59</v>
      </c>
      <c r="Q51" s="382"/>
      <c r="R51" s="382"/>
      <c r="S51" s="382"/>
      <c r="T51" s="382"/>
      <c r="U51" s="382"/>
      <c r="V51" s="382"/>
      <c r="W51" s="382"/>
      <c r="X51" s="567"/>
      <c r="Y51" s="636"/>
      <c r="Z51" s="637"/>
      <c r="AA51" s="638"/>
      <c r="AB51" s="369" t="s">
        <v>11</v>
      </c>
      <c r="AC51" s="370"/>
      <c r="AD51" s="371"/>
      <c r="AE51" s="369" t="s">
        <v>533</v>
      </c>
      <c r="AF51" s="370"/>
      <c r="AG51" s="370"/>
      <c r="AH51" s="371"/>
      <c r="AI51" s="369" t="s">
        <v>530</v>
      </c>
      <c r="AJ51" s="370"/>
      <c r="AK51" s="370"/>
      <c r="AL51" s="371"/>
      <c r="AM51" s="376" t="s">
        <v>526</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2"/>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471</v>
      </c>
      <c r="B58" s="514"/>
      <c r="C58" s="514"/>
      <c r="D58" s="514"/>
      <c r="E58" s="514"/>
      <c r="F58" s="515"/>
      <c r="G58" s="566" t="s">
        <v>265</v>
      </c>
      <c r="H58" s="382"/>
      <c r="I58" s="382"/>
      <c r="J58" s="382"/>
      <c r="K58" s="382"/>
      <c r="L58" s="382"/>
      <c r="M58" s="382"/>
      <c r="N58" s="382"/>
      <c r="O58" s="567"/>
      <c r="P58" s="635" t="s">
        <v>59</v>
      </c>
      <c r="Q58" s="382"/>
      <c r="R58" s="382"/>
      <c r="S58" s="382"/>
      <c r="T58" s="382"/>
      <c r="U58" s="382"/>
      <c r="V58" s="382"/>
      <c r="W58" s="382"/>
      <c r="X58" s="567"/>
      <c r="Y58" s="636"/>
      <c r="Z58" s="637"/>
      <c r="AA58" s="638"/>
      <c r="AB58" s="369" t="s">
        <v>11</v>
      </c>
      <c r="AC58" s="370"/>
      <c r="AD58" s="371"/>
      <c r="AE58" s="369" t="s">
        <v>534</v>
      </c>
      <c r="AF58" s="370"/>
      <c r="AG58" s="370"/>
      <c r="AH58" s="371"/>
      <c r="AI58" s="369" t="s">
        <v>530</v>
      </c>
      <c r="AJ58" s="370"/>
      <c r="AK58" s="370"/>
      <c r="AL58" s="371"/>
      <c r="AM58" s="376" t="s">
        <v>525</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2"/>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467</v>
      </c>
      <c r="X65" s="878"/>
      <c r="Y65" s="881"/>
      <c r="Z65" s="881"/>
      <c r="AA65" s="882"/>
      <c r="AB65" s="875" t="s">
        <v>11</v>
      </c>
      <c r="AC65" s="871"/>
      <c r="AD65" s="872"/>
      <c r="AE65" s="369" t="s">
        <v>533</v>
      </c>
      <c r="AF65" s="370"/>
      <c r="AG65" s="370"/>
      <c r="AH65" s="371"/>
      <c r="AI65" s="369" t="s">
        <v>530</v>
      </c>
      <c r="AJ65" s="370"/>
      <c r="AK65" s="370"/>
      <c r="AL65" s="371"/>
      <c r="AM65" s="376" t="s">
        <v>525</v>
      </c>
      <c r="AN65" s="376"/>
      <c r="AO65" s="376"/>
      <c r="AP65" s="369"/>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71"/>
      <c r="AR66" s="272"/>
      <c r="AS66" s="873" t="s">
        <v>355</v>
      </c>
      <c r="AT66" s="874"/>
      <c r="AU66" s="272"/>
      <c r="AV66" s="272"/>
      <c r="AW66" s="873" t="s">
        <v>470</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493</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494</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477</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493</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494</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472</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4"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8"/>
      <c r="B77" s="849"/>
      <c r="C77" s="849"/>
      <c r="D77" s="849"/>
      <c r="E77" s="849"/>
      <c r="F77" s="850"/>
      <c r="G77" s="78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9" t="s">
        <v>506</v>
      </c>
      <c r="B78" s="920"/>
      <c r="C78" s="920"/>
      <c r="D78" s="920"/>
      <c r="E78" s="917" t="s">
        <v>449</v>
      </c>
      <c r="F78" s="918"/>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466</v>
      </c>
      <c r="AP79" s="149"/>
      <c r="AQ79" s="149"/>
      <c r="AR79" s="81" t="s">
        <v>464</v>
      </c>
      <c r="AS79" s="148"/>
      <c r="AT79" s="149"/>
      <c r="AU79" s="149"/>
      <c r="AV79" s="149"/>
      <c r="AW79" s="149"/>
      <c r="AX79" s="150"/>
    </row>
    <row r="80" spans="1:50" ht="18.75" hidden="1" customHeight="1" x14ac:dyDescent="0.15">
      <c r="A80" s="520" t="s">
        <v>266</v>
      </c>
      <c r="B80" s="854" t="s">
        <v>463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1"/>
      <c r="I87" s="161"/>
      <c r="J87" s="161"/>
      <c r="K87" s="161"/>
      <c r="L87" s="161"/>
      <c r="M87" s="161"/>
      <c r="N87" s="161"/>
      <c r="O87" s="232"/>
      <c r="P87" s="161"/>
      <c r="Q87" s="804"/>
      <c r="R87" s="804"/>
      <c r="S87" s="804"/>
      <c r="T87" s="804"/>
      <c r="U87" s="804"/>
      <c r="V87" s="804"/>
      <c r="W87" s="804"/>
      <c r="X87" s="805"/>
      <c r="Y87" s="759" t="s">
        <v>62</v>
      </c>
      <c r="Z87" s="760"/>
      <c r="AA87" s="761"/>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6"/>
      <c r="Q88" s="806"/>
      <c r="R88" s="806"/>
      <c r="S88" s="806"/>
      <c r="T88" s="806"/>
      <c r="U88" s="806"/>
      <c r="V88" s="806"/>
      <c r="W88" s="806"/>
      <c r="X88" s="807"/>
      <c r="Y88" s="733" t="s">
        <v>54</v>
      </c>
      <c r="Z88" s="734"/>
      <c r="AA88" s="735"/>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6"/>
      <c r="H89" s="164"/>
      <c r="I89" s="164"/>
      <c r="J89" s="164"/>
      <c r="K89" s="164"/>
      <c r="L89" s="164"/>
      <c r="M89" s="164"/>
      <c r="N89" s="164"/>
      <c r="O89" s="237"/>
      <c r="P89" s="305"/>
      <c r="Q89" s="305"/>
      <c r="R89" s="305"/>
      <c r="S89" s="305"/>
      <c r="T89" s="305"/>
      <c r="U89" s="305"/>
      <c r="V89" s="305"/>
      <c r="W89" s="305"/>
      <c r="X89" s="808"/>
      <c r="Y89" s="733" t="s">
        <v>13</v>
      </c>
      <c r="Z89" s="734"/>
      <c r="AA89" s="735"/>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1"/>
      <c r="I92" s="161"/>
      <c r="J92" s="161"/>
      <c r="K92" s="161"/>
      <c r="L92" s="161"/>
      <c r="M92" s="161"/>
      <c r="N92" s="161"/>
      <c r="O92" s="232"/>
      <c r="P92" s="161"/>
      <c r="Q92" s="804"/>
      <c r="R92" s="804"/>
      <c r="S92" s="804"/>
      <c r="T92" s="804"/>
      <c r="U92" s="804"/>
      <c r="V92" s="804"/>
      <c r="W92" s="804"/>
      <c r="X92" s="805"/>
      <c r="Y92" s="759" t="s">
        <v>62</v>
      </c>
      <c r="Z92" s="760"/>
      <c r="AA92" s="761"/>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6"/>
      <c r="Q93" s="806"/>
      <c r="R93" s="806"/>
      <c r="S93" s="806"/>
      <c r="T93" s="806"/>
      <c r="U93" s="806"/>
      <c r="V93" s="806"/>
      <c r="W93" s="806"/>
      <c r="X93" s="807"/>
      <c r="Y93" s="733" t="s">
        <v>54</v>
      </c>
      <c r="Z93" s="734"/>
      <c r="AA93" s="735"/>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6"/>
      <c r="H94" s="164"/>
      <c r="I94" s="164"/>
      <c r="J94" s="164"/>
      <c r="K94" s="164"/>
      <c r="L94" s="164"/>
      <c r="M94" s="164"/>
      <c r="N94" s="164"/>
      <c r="O94" s="237"/>
      <c r="P94" s="305"/>
      <c r="Q94" s="305"/>
      <c r="R94" s="305"/>
      <c r="S94" s="305"/>
      <c r="T94" s="305"/>
      <c r="U94" s="305"/>
      <c r="V94" s="305"/>
      <c r="W94" s="305"/>
      <c r="X94" s="808"/>
      <c r="Y94" s="733" t="s">
        <v>13</v>
      </c>
      <c r="Z94" s="734"/>
      <c r="AA94" s="735"/>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1"/>
      <c r="B97" s="553"/>
      <c r="C97" s="553"/>
      <c r="D97" s="553"/>
      <c r="E97" s="553"/>
      <c r="F97" s="554"/>
      <c r="G97" s="231"/>
      <c r="H97" s="161"/>
      <c r="I97" s="161"/>
      <c r="J97" s="161"/>
      <c r="K97" s="161"/>
      <c r="L97" s="161"/>
      <c r="M97" s="161"/>
      <c r="N97" s="161"/>
      <c r="O97" s="232"/>
      <c r="P97" s="161"/>
      <c r="Q97" s="804"/>
      <c r="R97" s="804"/>
      <c r="S97" s="804"/>
      <c r="T97" s="804"/>
      <c r="U97" s="804"/>
      <c r="V97" s="804"/>
      <c r="W97" s="804"/>
      <c r="X97" s="805"/>
      <c r="Y97" s="759" t="s">
        <v>62</v>
      </c>
      <c r="Z97" s="760"/>
      <c r="AA97" s="76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6"/>
      <c r="Q98" s="806"/>
      <c r="R98" s="806"/>
      <c r="S98" s="806"/>
      <c r="T98" s="806"/>
      <c r="U98" s="806"/>
      <c r="V98" s="806"/>
      <c r="W98" s="806"/>
      <c r="X98" s="807"/>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8"/>
      <c r="C99" s="888"/>
      <c r="D99" s="888"/>
      <c r="E99" s="888"/>
      <c r="F99" s="889"/>
      <c r="G99" s="809"/>
      <c r="H99" s="248"/>
      <c r="I99" s="248"/>
      <c r="J99" s="248"/>
      <c r="K99" s="248"/>
      <c r="L99" s="248"/>
      <c r="M99" s="248"/>
      <c r="N99" s="248"/>
      <c r="O99" s="810"/>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533</v>
      </c>
      <c r="AF100" s="832"/>
      <c r="AG100" s="832"/>
      <c r="AH100" s="833"/>
      <c r="AI100" s="831" t="s">
        <v>530</v>
      </c>
      <c r="AJ100" s="832"/>
      <c r="AK100" s="832"/>
      <c r="AL100" s="833"/>
      <c r="AM100" s="831" t="s">
        <v>526</v>
      </c>
      <c r="AN100" s="832"/>
      <c r="AO100" s="832"/>
      <c r="AP100" s="833"/>
      <c r="AQ100" s="936" t="s">
        <v>519</v>
      </c>
      <c r="AR100" s="937"/>
      <c r="AS100" s="937"/>
      <c r="AT100" s="938"/>
      <c r="AU100" s="936" t="s">
        <v>516</v>
      </c>
      <c r="AV100" s="937"/>
      <c r="AW100" s="937"/>
      <c r="AX100" s="939"/>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2"/>
      <c r="Y101" s="818" t="s">
        <v>55</v>
      </c>
      <c r="Z101" s="719"/>
      <c r="AA101" s="720"/>
      <c r="AB101" s="552" t="s">
        <v>583</v>
      </c>
      <c r="AC101" s="552"/>
      <c r="AD101" s="552"/>
      <c r="AE101" s="365" t="s">
        <v>564</v>
      </c>
      <c r="AF101" s="366"/>
      <c r="AG101" s="366"/>
      <c r="AH101" s="367"/>
      <c r="AI101" s="365">
        <v>1</v>
      </c>
      <c r="AJ101" s="366"/>
      <c r="AK101" s="366"/>
      <c r="AL101" s="367"/>
      <c r="AM101" s="365">
        <v>1</v>
      </c>
      <c r="AN101" s="366"/>
      <c r="AO101" s="366"/>
      <c r="AP101" s="367"/>
      <c r="AQ101" s="365" t="s">
        <v>609</v>
      </c>
      <c r="AR101" s="366"/>
      <c r="AS101" s="366"/>
      <c r="AT101" s="367"/>
      <c r="AU101" s="365" t="s">
        <v>609</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2" t="s">
        <v>583</v>
      </c>
      <c r="AC102" s="552"/>
      <c r="AD102" s="552"/>
      <c r="AE102" s="359" t="s">
        <v>564</v>
      </c>
      <c r="AF102" s="359"/>
      <c r="AG102" s="359"/>
      <c r="AH102" s="359"/>
      <c r="AI102" s="359">
        <v>1</v>
      </c>
      <c r="AJ102" s="359"/>
      <c r="AK102" s="359"/>
      <c r="AL102" s="359"/>
      <c r="AM102" s="359">
        <v>1</v>
      </c>
      <c r="AN102" s="359"/>
      <c r="AO102" s="359"/>
      <c r="AP102" s="359"/>
      <c r="AQ102" s="822" t="s">
        <v>609</v>
      </c>
      <c r="AR102" s="823"/>
      <c r="AS102" s="823"/>
      <c r="AT102" s="824"/>
      <c r="AU102" s="822" t="s">
        <v>609</v>
      </c>
      <c r="AV102" s="823"/>
      <c r="AW102" s="823"/>
      <c r="AX102" s="824"/>
    </row>
    <row r="103" spans="1:60" ht="31.5" hidden="1" customHeight="1" x14ac:dyDescent="0.15">
      <c r="A103" s="489" t="s">
        <v>473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1" t="s">
        <v>519</v>
      </c>
      <c r="AR103" s="362"/>
      <c r="AS103" s="362"/>
      <c r="AT103" s="363"/>
      <c r="AU103" s="361" t="s">
        <v>516</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22"/>
      <c r="AV105" s="823"/>
      <c r="AW105" s="823"/>
      <c r="AX105" s="824"/>
    </row>
    <row r="106" spans="1:60" ht="31.5" hidden="1" customHeight="1" x14ac:dyDescent="0.15">
      <c r="A106" s="489" t="s">
        <v>473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1" t="s">
        <v>519</v>
      </c>
      <c r="AR106" s="362"/>
      <c r="AS106" s="362"/>
      <c r="AT106" s="363"/>
      <c r="AU106" s="361" t="s">
        <v>516</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89" t="s">
        <v>473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1" t="s">
        <v>519</v>
      </c>
      <c r="AR109" s="362"/>
      <c r="AS109" s="362"/>
      <c r="AT109" s="363"/>
      <c r="AU109" s="361" t="s">
        <v>516</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89" t="s">
        <v>473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1" t="s">
        <v>519</v>
      </c>
      <c r="AR112" s="362"/>
      <c r="AS112" s="362"/>
      <c r="AT112" s="363"/>
      <c r="AU112" s="361" t="s">
        <v>516</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9" t="s">
        <v>585</v>
      </c>
      <c r="AC116" s="820"/>
      <c r="AD116" s="821"/>
      <c r="AE116" s="359" t="s">
        <v>587</v>
      </c>
      <c r="AF116" s="359"/>
      <c r="AG116" s="359"/>
      <c r="AH116" s="359"/>
      <c r="AI116" s="359">
        <v>19180800</v>
      </c>
      <c r="AJ116" s="359"/>
      <c r="AK116" s="359"/>
      <c r="AL116" s="359"/>
      <c r="AM116" s="359">
        <v>6299910</v>
      </c>
      <c r="AN116" s="359"/>
      <c r="AO116" s="359"/>
      <c r="AP116" s="359"/>
      <c r="AQ116" s="365" t="s">
        <v>624</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7" t="s">
        <v>587</v>
      </c>
      <c r="AF117" s="307"/>
      <c r="AG117" s="307"/>
      <c r="AH117" s="307"/>
      <c r="AI117" s="307" t="s">
        <v>588</v>
      </c>
      <c r="AJ117" s="307"/>
      <c r="AK117" s="307"/>
      <c r="AL117" s="307"/>
      <c r="AM117" s="307" t="s">
        <v>623</v>
      </c>
      <c r="AN117" s="307"/>
      <c r="AO117" s="307"/>
      <c r="AP117" s="307"/>
      <c r="AQ117" s="307" t="s">
        <v>624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563</v>
      </c>
      <c r="B130" s="999"/>
      <c r="C130" s="998" t="s">
        <v>358</v>
      </c>
      <c r="D130" s="999"/>
      <c r="E130" s="309" t="s">
        <v>387</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386</v>
      </c>
      <c r="F131" s="240"/>
      <c r="G131" s="236"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02"/>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c r="AV133" s="136"/>
      <c r="AW133" s="137" t="s">
        <v>300</v>
      </c>
      <c r="AX133" s="138"/>
    </row>
    <row r="134" spans="1:50" ht="39.75" customHeight="1" x14ac:dyDescent="0.15">
      <c r="A134" s="1002"/>
      <c r="B134" s="253"/>
      <c r="C134" s="252"/>
      <c r="D134" s="253"/>
      <c r="E134" s="252"/>
      <c r="F134" s="315"/>
      <c r="G134" s="231" t="s">
        <v>564</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c r="AC134" s="222"/>
      <c r="AD134" s="222"/>
      <c r="AE134" s="267" t="s">
        <v>564</v>
      </c>
      <c r="AF134" s="112"/>
      <c r="AG134" s="112"/>
      <c r="AH134" s="112"/>
      <c r="AI134" s="267" t="s">
        <v>564</v>
      </c>
      <c r="AJ134" s="112"/>
      <c r="AK134" s="112"/>
      <c r="AL134" s="112"/>
      <c r="AM134" s="267" t="s">
        <v>564</v>
      </c>
      <c r="AN134" s="112"/>
      <c r="AO134" s="112"/>
      <c r="AP134" s="112"/>
      <c r="AQ134" s="267" t="s">
        <v>564</v>
      </c>
      <c r="AR134" s="112"/>
      <c r="AS134" s="112"/>
      <c r="AT134" s="112"/>
      <c r="AU134" s="267" t="s">
        <v>564</v>
      </c>
      <c r="AV134" s="112"/>
      <c r="AW134" s="112"/>
      <c r="AX134" s="112"/>
    </row>
    <row r="135" spans="1:50" ht="39.75" customHeight="1" x14ac:dyDescent="0.15">
      <c r="A135" s="1002"/>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c r="AC135" s="133"/>
      <c r="AD135" s="133"/>
      <c r="AE135" s="267" t="s">
        <v>564</v>
      </c>
      <c r="AF135" s="112"/>
      <c r="AG135" s="112"/>
      <c r="AH135" s="112"/>
      <c r="AI135" s="267" t="s">
        <v>564</v>
      </c>
      <c r="AJ135" s="112"/>
      <c r="AK135" s="112"/>
      <c r="AL135" s="112"/>
      <c r="AM135" s="267" t="s">
        <v>564</v>
      </c>
      <c r="AN135" s="112"/>
      <c r="AO135" s="112"/>
      <c r="AP135" s="112"/>
      <c r="AQ135" s="267" t="s">
        <v>564</v>
      </c>
      <c r="AR135" s="112"/>
      <c r="AS135" s="112"/>
      <c r="AT135" s="112"/>
      <c r="AU135" s="267" t="s">
        <v>564</v>
      </c>
      <c r="AV135" s="112"/>
      <c r="AW135" s="112"/>
      <c r="AX135" s="112"/>
    </row>
    <row r="136" spans="1:50" ht="18.75" hidden="1" customHeight="1" x14ac:dyDescent="0.15">
      <c r="A136" s="100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02"/>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2"/>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2"/>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02"/>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2"/>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2"/>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02"/>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2"/>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2"/>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02"/>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2"/>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2"/>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2"/>
      <c r="B152" s="253"/>
      <c r="C152" s="252"/>
      <c r="D152" s="253"/>
      <c r="E152" s="252"/>
      <c r="F152" s="315"/>
      <c r="G152" s="273"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8"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2"/>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3"/>
      <c r="C159" s="252"/>
      <c r="D159" s="253"/>
      <c r="E159" s="252"/>
      <c r="F159" s="315"/>
      <c r="G159" s="273"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8" t="s">
        <v>458</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3"/>
      <c r="C166" s="252"/>
      <c r="D166" s="253"/>
      <c r="E166" s="252"/>
      <c r="F166" s="315"/>
      <c r="G166" s="273"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8" t="s">
        <v>458</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3"/>
      <c r="C173" s="252"/>
      <c r="D173" s="253"/>
      <c r="E173" s="252"/>
      <c r="F173" s="315"/>
      <c r="G173" s="273"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8" t="s">
        <v>458</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3"/>
      <c r="C180" s="252"/>
      <c r="D180" s="253"/>
      <c r="E180" s="252"/>
      <c r="F180" s="315"/>
      <c r="G180" s="273"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8" t="s">
        <v>458</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3"/>
      <c r="C188" s="252"/>
      <c r="D188" s="253"/>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02"/>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2"/>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2"/>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02"/>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2"/>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2"/>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02"/>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2"/>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2"/>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02"/>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2"/>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2"/>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02"/>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2"/>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2"/>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2"/>
      <c r="B212" s="253"/>
      <c r="C212" s="252"/>
      <c r="D212" s="253"/>
      <c r="E212" s="252"/>
      <c r="F212" s="315"/>
      <c r="G212" s="273"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8"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2"/>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3"/>
      <c r="C214" s="252"/>
      <c r="D214" s="253"/>
      <c r="E214" s="252"/>
      <c r="F214" s="315"/>
      <c r="G214" s="231"/>
      <c r="H214" s="161"/>
      <c r="I214" s="161"/>
      <c r="J214" s="161"/>
      <c r="K214" s="161"/>
      <c r="L214" s="161"/>
      <c r="M214" s="161"/>
      <c r="N214" s="161"/>
      <c r="O214" s="161"/>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3"/>
      <c r="C218" s="252"/>
      <c r="D218" s="253"/>
      <c r="E218" s="252"/>
      <c r="F218" s="315"/>
      <c r="G218" s="236"/>
      <c r="H218" s="164"/>
      <c r="I218" s="164"/>
      <c r="J218" s="164"/>
      <c r="K218" s="164"/>
      <c r="L218" s="164"/>
      <c r="M218" s="164"/>
      <c r="N218" s="164"/>
      <c r="O218" s="164"/>
      <c r="P218" s="237"/>
      <c r="Q218" s="995"/>
      <c r="R218" s="996"/>
      <c r="S218" s="996"/>
      <c r="T218" s="996"/>
      <c r="U218" s="996"/>
      <c r="V218" s="996"/>
      <c r="W218" s="996"/>
      <c r="X218" s="996"/>
      <c r="Y218" s="996"/>
      <c r="Z218" s="996"/>
      <c r="AA218" s="99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3"/>
      <c r="C219" s="252"/>
      <c r="D219" s="253"/>
      <c r="E219" s="252"/>
      <c r="F219" s="315"/>
      <c r="G219" s="273"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8" t="s">
        <v>458</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1"/>
      <c r="I221" s="161"/>
      <c r="J221" s="161"/>
      <c r="K221" s="161"/>
      <c r="L221" s="161"/>
      <c r="M221" s="161"/>
      <c r="N221" s="161"/>
      <c r="O221" s="161"/>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3"/>
      <c r="C225" s="252"/>
      <c r="D225" s="253"/>
      <c r="E225" s="252"/>
      <c r="F225" s="315"/>
      <c r="G225" s="236"/>
      <c r="H225" s="164"/>
      <c r="I225" s="164"/>
      <c r="J225" s="164"/>
      <c r="K225" s="164"/>
      <c r="L225" s="164"/>
      <c r="M225" s="164"/>
      <c r="N225" s="164"/>
      <c r="O225" s="164"/>
      <c r="P225" s="237"/>
      <c r="Q225" s="995"/>
      <c r="R225" s="996"/>
      <c r="S225" s="996"/>
      <c r="T225" s="996"/>
      <c r="U225" s="996"/>
      <c r="V225" s="996"/>
      <c r="W225" s="996"/>
      <c r="X225" s="996"/>
      <c r="Y225" s="996"/>
      <c r="Z225" s="996"/>
      <c r="AA225" s="99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3"/>
      <c r="C226" s="252"/>
      <c r="D226" s="253"/>
      <c r="E226" s="252"/>
      <c r="F226" s="315"/>
      <c r="G226" s="273"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8" t="s">
        <v>458</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1"/>
      <c r="I228" s="161"/>
      <c r="J228" s="161"/>
      <c r="K228" s="161"/>
      <c r="L228" s="161"/>
      <c r="M228" s="161"/>
      <c r="N228" s="161"/>
      <c r="O228" s="161"/>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3"/>
      <c r="C232" s="252"/>
      <c r="D232" s="253"/>
      <c r="E232" s="252"/>
      <c r="F232" s="315"/>
      <c r="G232" s="236"/>
      <c r="H232" s="164"/>
      <c r="I232" s="164"/>
      <c r="J232" s="164"/>
      <c r="K232" s="164"/>
      <c r="L232" s="164"/>
      <c r="M232" s="164"/>
      <c r="N232" s="164"/>
      <c r="O232" s="164"/>
      <c r="P232" s="237"/>
      <c r="Q232" s="995"/>
      <c r="R232" s="996"/>
      <c r="S232" s="996"/>
      <c r="T232" s="996"/>
      <c r="U232" s="996"/>
      <c r="V232" s="996"/>
      <c r="W232" s="996"/>
      <c r="X232" s="996"/>
      <c r="Y232" s="996"/>
      <c r="Z232" s="996"/>
      <c r="AA232" s="99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3"/>
      <c r="C233" s="252"/>
      <c r="D233" s="253"/>
      <c r="E233" s="252"/>
      <c r="F233" s="315"/>
      <c r="G233" s="273"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8" t="s">
        <v>458</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1"/>
      <c r="I235" s="161"/>
      <c r="J235" s="161"/>
      <c r="K235" s="161"/>
      <c r="L235" s="161"/>
      <c r="M235" s="161"/>
      <c r="N235" s="161"/>
      <c r="O235" s="161"/>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3"/>
      <c r="C239" s="252"/>
      <c r="D239" s="253"/>
      <c r="E239" s="252"/>
      <c r="F239" s="315"/>
      <c r="G239" s="236"/>
      <c r="H239" s="164"/>
      <c r="I239" s="164"/>
      <c r="J239" s="164"/>
      <c r="K239" s="164"/>
      <c r="L239" s="164"/>
      <c r="M239" s="164"/>
      <c r="N239" s="164"/>
      <c r="O239" s="164"/>
      <c r="P239" s="237"/>
      <c r="Q239" s="995"/>
      <c r="R239" s="996"/>
      <c r="S239" s="996"/>
      <c r="T239" s="996"/>
      <c r="U239" s="996"/>
      <c r="V239" s="996"/>
      <c r="W239" s="996"/>
      <c r="X239" s="996"/>
      <c r="Y239" s="996"/>
      <c r="Z239" s="996"/>
      <c r="AA239" s="99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3"/>
      <c r="C240" s="252"/>
      <c r="D240" s="253"/>
      <c r="E240" s="252"/>
      <c r="F240" s="315"/>
      <c r="G240" s="273"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8" t="s">
        <v>458</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1"/>
      <c r="I242" s="161"/>
      <c r="J242" s="161"/>
      <c r="K242" s="161"/>
      <c r="L242" s="161"/>
      <c r="M242" s="161"/>
      <c r="N242" s="161"/>
      <c r="O242" s="161"/>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3"/>
      <c r="C246" s="252"/>
      <c r="D246" s="253"/>
      <c r="E246" s="316"/>
      <c r="F246" s="317"/>
      <c r="G246" s="236"/>
      <c r="H246" s="164"/>
      <c r="I246" s="164"/>
      <c r="J246" s="164"/>
      <c r="K246" s="164"/>
      <c r="L246" s="164"/>
      <c r="M246" s="164"/>
      <c r="N246" s="164"/>
      <c r="O246" s="164"/>
      <c r="P246" s="237"/>
      <c r="Q246" s="995"/>
      <c r="R246" s="996"/>
      <c r="S246" s="996"/>
      <c r="T246" s="996"/>
      <c r="U246" s="996"/>
      <c r="V246" s="996"/>
      <c r="W246" s="996"/>
      <c r="X246" s="996"/>
      <c r="Y246" s="996"/>
      <c r="Z246" s="996"/>
      <c r="AA246" s="99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02"/>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2"/>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2"/>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02"/>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2"/>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2"/>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02"/>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2"/>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2"/>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2"/>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2"/>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2"/>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2"/>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02"/>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2"/>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2"/>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2"/>
      <c r="B272" s="253"/>
      <c r="C272" s="252"/>
      <c r="D272" s="253"/>
      <c r="E272" s="252"/>
      <c r="F272" s="315"/>
      <c r="G272" s="273"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8"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2"/>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3"/>
      <c r="C274" s="252"/>
      <c r="D274" s="253"/>
      <c r="E274" s="252"/>
      <c r="F274" s="315"/>
      <c r="G274" s="231"/>
      <c r="H274" s="161"/>
      <c r="I274" s="161"/>
      <c r="J274" s="161"/>
      <c r="K274" s="161"/>
      <c r="L274" s="161"/>
      <c r="M274" s="161"/>
      <c r="N274" s="161"/>
      <c r="O274" s="161"/>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3"/>
      <c r="C278" s="252"/>
      <c r="D278" s="253"/>
      <c r="E278" s="252"/>
      <c r="F278" s="315"/>
      <c r="G278" s="236"/>
      <c r="H278" s="164"/>
      <c r="I278" s="164"/>
      <c r="J278" s="164"/>
      <c r="K278" s="164"/>
      <c r="L278" s="164"/>
      <c r="M278" s="164"/>
      <c r="N278" s="164"/>
      <c r="O278" s="164"/>
      <c r="P278" s="237"/>
      <c r="Q278" s="995"/>
      <c r="R278" s="996"/>
      <c r="S278" s="996"/>
      <c r="T278" s="996"/>
      <c r="U278" s="996"/>
      <c r="V278" s="996"/>
      <c r="W278" s="996"/>
      <c r="X278" s="996"/>
      <c r="Y278" s="996"/>
      <c r="Z278" s="996"/>
      <c r="AA278" s="99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3"/>
      <c r="C279" s="252"/>
      <c r="D279" s="253"/>
      <c r="E279" s="252"/>
      <c r="F279" s="315"/>
      <c r="G279" s="273"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8" t="s">
        <v>458</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1"/>
      <c r="I281" s="161"/>
      <c r="J281" s="161"/>
      <c r="K281" s="161"/>
      <c r="L281" s="161"/>
      <c r="M281" s="161"/>
      <c r="N281" s="161"/>
      <c r="O281" s="161"/>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3"/>
      <c r="C285" s="252"/>
      <c r="D285" s="253"/>
      <c r="E285" s="252"/>
      <c r="F285" s="315"/>
      <c r="G285" s="236"/>
      <c r="H285" s="164"/>
      <c r="I285" s="164"/>
      <c r="J285" s="164"/>
      <c r="K285" s="164"/>
      <c r="L285" s="164"/>
      <c r="M285" s="164"/>
      <c r="N285" s="164"/>
      <c r="O285" s="164"/>
      <c r="P285" s="237"/>
      <c r="Q285" s="995"/>
      <c r="R285" s="996"/>
      <c r="S285" s="996"/>
      <c r="T285" s="996"/>
      <c r="U285" s="996"/>
      <c r="V285" s="996"/>
      <c r="W285" s="996"/>
      <c r="X285" s="996"/>
      <c r="Y285" s="996"/>
      <c r="Z285" s="996"/>
      <c r="AA285" s="99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3"/>
      <c r="C286" s="252"/>
      <c r="D286" s="253"/>
      <c r="E286" s="252"/>
      <c r="F286" s="315"/>
      <c r="G286" s="273"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8" t="s">
        <v>458</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1"/>
      <c r="I288" s="161"/>
      <c r="J288" s="161"/>
      <c r="K288" s="161"/>
      <c r="L288" s="161"/>
      <c r="M288" s="161"/>
      <c r="N288" s="161"/>
      <c r="O288" s="161"/>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3"/>
      <c r="C292" s="252"/>
      <c r="D292" s="253"/>
      <c r="E292" s="252"/>
      <c r="F292" s="315"/>
      <c r="G292" s="236"/>
      <c r="H292" s="164"/>
      <c r="I292" s="164"/>
      <c r="J292" s="164"/>
      <c r="K292" s="164"/>
      <c r="L292" s="164"/>
      <c r="M292" s="164"/>
      <c r="N292" s="164"/>
      <c r="O292" s="164"/>
      <c r="P292" s="237"/>
      <c r="Q292" s="995"/>
      <c r="R292" s="996"/>
      <c r="S292" s="996"/>
      <c r="T292" s="996"/>
      <c r="U292" s="996"/>
      <c r="V292" s="996"/>
      <c r="W292" s="996"/>
      <c r="X292" s="996"/>
      <c r="Y292" s="996"/>
      <c r="Z292" s="996"/>
      <c r="AA292" s="99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3"/>
      <c r="C293" s="252"/>
      <c r="D293" s="253"/>
      <c r="E293" s="252"/>
      <c r="F293" s="315"/>
      <c r="G293" s="273"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8" t="s">
        <v>458</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1"/>
      <c r="I295" s="161"/>
      <c r="J295" s="161"/>
      <c r="K295" s="161"/>
      <c r="L295" s="161"/>
      <c r="M295" s="161"/>
      <c r="N295" s="161"/>
      <c r="O295" s="161"/>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3"/>
      <c r="C299" s="252"/>
      <c r="D299" s="253"/>
      <c r="E299" s="252"/>
      <c r="F299" s="315"/>
      <c r="G299" s="236"/>
      <c r="H299" s="164"/>
      <c r="I299" s="164"/>
      <c r="J299" s="164"/>
      <c r="K299" s="164"/>
      <c r="L299" s="164"/>
      <c r="M299" s="164"/>
      <c r="N299" s="164"/>
      <c r="O299" s="164"/>
      <c r="P299" s="237"/>
      <c r="Q299" s="995"/>
      <c r="R299" s="996"/>
      <c r="S299" s="996"/>
      <c r="T299" s="996"/>
      <c r="U299" s="996"/>
      <c r="V299" s="996"/>
      <c r="W299" s="996"/>
      <c r="X299" s="996"/>
      <c r="Y299" s="996"/>
      <c r="Z299" s="996"/>
      <c r="AA299" s="99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3"/>
      <c r="C300" s="252"/>
      <c r="D300" s="253"/>
      <c r="E300" s="252"/>
      <c r="F300" s="315"/>
      <c r="G300" s="273"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8" t="s">
        <v>458</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1"/>
      <c r="I302" s="161"/>
      <c r="J302" s="161"/>
      <c r="K302" s="161"/>
      <c r="L302" s="161"/>
      <c r="M302" s="161"/>
      <c r="N302" s="161"/>
      <c r="O302" s="161"/>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3"/>
      <c r="C306" s="252"/>
      <c r="D306" s="253"/>
      <c r="E306" s="316"/>
      <c r="F306" s="317"/>
      <c r="G306" s="236"/>
      <c r="H306" s="164"/>
      <c r="I306" s="164"/>
      <c r="J306" s="164"/>
      <c r="K306" s="164"/>
      <c r="L306" s="164"/>
      <c r="M306" s="164"/>
      <c r="N306" s="164"/>
      <c r="O306" s="164"/>
      <c r="P306" s="237"/>
      <c r="Q306" s="995"/>
      <c r="R306" s="996"/>
      <c r="S306" s="996"/>
      <c r="T306" s="996"/>
      <c r="U306" s="996"/>
      <c r="V306" s="996"/>
      <c r="W306" s="996"/>
      <c r="X306" s="996"/>
      <c r="Y306" s="996"/>
      <c r="Z306" s="996"/>
      <c r="AA306" s="99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02"/>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2"/>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2"/>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02"/>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2"/>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2"/>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02"/>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2"/>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2"/>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02"/>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2"/>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2"/>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02"/>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2"/>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2"/>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2"/>
      <c r="B332" s="253"/>
      <c r="C332" s="252"/>
      <c r="D332" s="253"/>
      <c r="E332" s="252"/>
      <c r="F332" s="315"/>
      <c r="G332" s="273"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8"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2"/>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3"/>
      <c r="C334" s="252"/>
      <c r="D334" s="253"/>
      <c r="E334" s="252"/>
      <c r="F334" s="315"/>
      <c r="G334" s="231"/>
      <c r="H334" s="161"/>
      <c r="I334" s="161"/>
      <c r="J334" s="161"/>
      <c r="K334" s="161"/>
      <c r="L334" s="161"/>
      <c r="M334" s="161"/>
      <c r="N334" s="161"/>
      <c r="O334" s="161"/>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3"/>
      <c r="C338" s="252"/>
      <c r="D338" s="253"/>
      <c r="E338" s="252"/>
      <c r="F338" s="315"/>
      <c r="G338" s="236"/>
      <c r="H338" s="164"/>
      <c r="I338" s="164"/>
      <c r="J338" s="164"/>
      <c r="K338" s="164"/>
      <c r="L338" s="164"/>
      <c r="M338" s="164"/>
      <c r="N338" s="164"/>
      <c r="O338" s="164"/>
      <c r="P338" s="237"/>
      <c r="Q338" s="995"/>
      <c r="R338" s="996"/>
      <c r="S338" s="996"/>
      <c r="T338" s="996"/>
      <c r="U338" s="996"/>
      <c r="V338" s="996"/>
      <c r="W338" s="996"/>
      <c r="X338" s="996"/>
      <c r="Y338" s="996"/>
      <c r="Z338" s="996"/>
      <c r="AA338" s="99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3"/>
      <c r="C339" s="252"/>
      <c r="D339" s="253"/>
      <c r="E339" s="252"/>
      <c r="F339" s="315"/>
      <c r="G339" s="273"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8" t="s">
        <v>458</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1"/>
      <c r="I341" s="161"/>
      <c r="J341" s="161"/>
      <c r="K341" s="161"/>
      <c r="L341" s="161"/>
      <c r="M341" s="161"/>
      <c r="N341" s="161"/>
      <c r="O341" s="161"/>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3"/>
      <c r="C345" s="252"/>
      <c r="D345" s="253"/>
      <c r="E345" s="252"/>
      <c r="F345" s="315"/>
      <c r="G345" s="236"/>
      <c r="H345" s="164"/>
      <c r="I345" s="164"/>
      <c r="J345" s="164"/>
      <c r="K345" s="164"/>
      <c r="L345" s="164"/>
      <c r="M345" s="164"/>
      <c r="N345" s="164"/>
      <c r="O345" s="164"/>
      <c r="P345" s="237"/>
      <c r="Q345" s="995"/>
      <c r="R345" s="996"/>
      <c r="S345" s="996"/>
      <c r="T345" s="996"/>
      <c r="U345" s="996"/>
      <c r="V345" s="996"/>
      <c r="W345" s="996"/>
      <c r="X345" s="996"/>
      <c r="Y345" s="996"/>
      <c r="Z345" s="996"/>
      <c r="AA345" s="99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3"/>
      <c r="C346" s="252"/>
      <c r="D346" s="253"/>
      <c r="E346" s="252"/>
      <c r="F346" s="315"/>
      <c r="G346" s="273"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8" t="s">
        <v>458</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1"/>
      <c r="I348" s="161"/>
      <c r="J348" s="161"/>
      <c r="K348" s="161"/>
      <c r="L348" s="161"/>
      <c r="M348" s="161"/>
      <c r="N348" s="161"/>
      <c r="O348" s="161"/>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3"/>
      <c r="C352" s="252"/>
      <c r="D352" s="253"/>
      <c r="E352" s="252"/>
      <c r="F352" s="315"/>
      <c r="G352" s="236"/>
      <c r="H352" s="164"/>
      <c r="I352" s="164"/>
      <c r="J352" s="164"/>
      <c r="K352" s="164"/>
      <c r="L352" s="164"/>
      <c r="M352" s="164"/>
      <c r="N352" s="164"/>
      <c r="O352" s="164"/>
      <c r="P352" s="237"/>
      <c r="Q352" s="995"/>
      <c r="R352" s="996"/>
      <c r="S352" s="996"/>
      <c r="T352" s="996"/>
      <c r="U352" s="996"/>
      <c r="V352" s="996"/>
      <c r="W352" s="996"/>
      <c r="X352" s="996"/>
      <c r="Y352" s="996"/>
      <c r="Z352" s="996"/>
      <c r="AA352" s="99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3"/>
      <c r="C353" s="252"/>
      <c r="D353" s="253"/>
      <c r="E353" s="252"/>
      <c r="F353" s="315"/>
      <c r="G353" s="273"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8" t="s">
        <v>458</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1"/>
      <c r="I355" s="161"/>
      <c r="J355" s="161"/>
      <c r="K355" s="161"/>
      <c r="L355" s="161"/>
      <c r="M355" s="161"/>
      <c r="N355" s="161"/>
      <c r="O355" s="161"/>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3"/>
      <c r="C359" s="252"/>
      <c r="D359" s="253"/>
      <c r="E359" s="252"/>
      <c r="F359" s="315"/>
      <c r="G359" s="236"/>
      <c r="H359" s="164"/>
      <c r="I359" s="164"/>
      <c r="J359" s="164"/>
      <c r="K359" s="164"/>
      <c r="L359" s="164"/>
      <c r="M359" s="164"/>
      <c r="N359" s="164"/>
      <c r="O359" s="164"/>
      <c r="P359" s="237"/>
      <c r="Q359" s="995"/>
      <c r="R359" s="996"/>
      <c r="S359" s="996"/>
      <c r="T359" s="996"/>
      <c r="U359" s="996"/>
      <c r="V359" s="996"/>
      <c r="W359" s="996"/>
      <c r="X359" s="996"/>
      <c r="Y359" s="996"/>
      <c r="Z359" s="996"/>
      <c r="AA359" s="99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3"/>
      <c r="C360" s="252"/>
      <c r="D360" s="253"/>
      <c r="E360" s="252"/>
      <c r="F360" s="315"/>
      <c r="G360" s="273"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8" t="s">
        <v>458</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1"/>
      <c r="I362" s="161"/>
      <c r="J362" s="161"/>
      <c r="K362" s="161"/>
      <c r="L362" s="161"/>
      <c r="M362" s="161"/>
      <c r="N362" s="161"/>
      <c r="O362" s="161"/>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3"/>
      <c r="C366" s="252"/>
      <c r="D366" s="253"/>
      <c r="E366" s="316"/>
      <c r="F366" s="317"/>
      <c r="G366" s="236"/>
      <c r="H366" s="164"/>
      <c r="I366" s="164"/>
      <c r="J366" s="164"/>
      <c r="K366" s="164"/>
      <c r="L366" s="164"/>
      <c r="M366" s="164"/>
      <c r="N366" s="164"/>
      <c r="O366" s="164"/>
      <c r="P366" s="237"/>
      <c r="Q366" s="995"/>
      <c r="R366" s="996"/>
      <c r="S366" s="996"/>
      <c r="T366" s="996"/>
      <c r="U366" s="996"/>
      <c r="V366" s="996"/>
      <c r="W366" s="996"/>
      <c r="X366" s="996"/>
      <c r="Y366" s="996"/>
      <c r="Z366" s="996"/>
      <c r="AA366" s="99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02"/>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2"/>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2"/>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02"/>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2"/>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2"/>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02"/>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2"/>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2"/>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02"/>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2"/>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2"/>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02"/>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2"/>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2"/>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2"/>
      <c r="B392" s="253"/>
      <c r="C392" s="252"/>
      <c r="D392" s="253"/>
      <c r="E392" s="252"/>
      <c r="F392" s="315"/>
      <c r="G392" s="273"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8"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2"/>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3"/>
      <c r="C394" s="252"/>
      <c r="D394" s="253"/>
      <c r="E394" s="252"/>
      <c r="F394" s="315"/>
      <c r="G394" s="231"/>
      <c r="H394" s="161"/>
      <c r="I394" s="161"/>
      <c r="J394" s="161"/>
      <c r="K394" s="161"/>
      <c r="L394" s="161"/>
      <c r="M394" s="161"/>
      <c r="N394" s="161"/>
      <c r="O394" s="161"/>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3"/>
      <c r="C398" s="252"/>
      <c r="D398" s="253"/>
      <c r="E398" s="252"/>
      <c r="F398" s="315"/>
      <c r="G398" s="236"/>
      <c r="H398" s="164"/>
      <c r="I398" s="164"/>
      <c r="J398" s="164"/>
      <c r="K398" s="164"/>
      <c r="L398" s="164"/>
      <c r="M398" s="164"/>
      <c r="N398" s="164"/>
      <c r="O398" s="164"/>
      <c r="P398" s="237"/>
      <c r="Q398" s="995"/>
      <c r="R398" s="996"/>
      <c r="S398" s="996"/>
      <c r="T398" s="996"/>
      <c r="U398" s="996"/>
      <c r="V398" s="996"/>
      <c r="W398" s="996"/>
      <c r="X398" s="996"/>
      <c r="Y398" s="996"/>
      <c r="Z398" s="996"/>
      <c r="AA398" s="99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3"/>
      <c r="C399" s="252"/>
      <c r="D399" s="253"/>
      <c r="E399" s="252"/>
      <c r="F399" s="315"/>
      <c r="G399" s="273"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8" t="s">
        <v>458</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1"/>
      <c r="I401" s="161"/>
      <c r="J401" s="161"/>
      <c r="K401" s="161"/>
      <c r="L401" s="161"/>
      <c r="M401" s="161"/>
      <c r="N401" s="161"/>
      <c r="O401" s="161"/>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3"/>
      <c r="C405" s="252"/>
      <c r="D405" s="253"/>
      <c r="E405" s="252"/>
      <c r="F405" s="315"/>
      <c r="G405" s="236"/>
      <c r="H405" s="164"/>
      <c r="I405" s="164"/>
      <c r="J405" s="164"/>
      <c r="K405" s="164"/>
      <c r="L405" s="164"/>
      <c r="M405" s="164"/>
      <c r="N405" s="164"/>
      <c r="O405" s="164"/>
      <c r="P405" s="237"/>
      <c r="Q405" s="995"/>
      <c r="R405" s="996"/>
      <c r="S405" s="996"/>
      <c r="T405" s="996"/>
      <c r="U405" s="996"/>
      <c r="V405" s="996"/>
      <c r="W405" s="996"/>
      <c r="X405" s="996"/>
      <c r="Y405" s="996"/>
      <c r="Z405" s="996"/>
      <c r="AA405" s="99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3"/>
      <c r="C406" s="252"/>
      <c r="D406" s="253"/>
      <c r="E406" s="252"/>
      <c r="F406" s="315"/>
      <c r="G406" s="273"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8" t="s">
        <v>458</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1"/>
      <c r="I408" s="161"/>
      <c r="J408" s="161"/>
      <c r="K408" s="161"/>
      <c r="L408" s="161"/>
      <c r="M408" s="161"/>
      <c r="N408" s="161"/>
      <c r="O408" s="161"/>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3"/>
      <c r="C412" s="252"/>
      <c r="D412" s="253"/>
      <c r="E412" s="252"/>
      <c r="F412" s="315"/>
      <c r="G412" s="236"/>
      <c r="H412" s="164"/>
      <c r="I412" s="164"/>
      <c r="J412" s="164"/>
      <c r="K412" s="164"/>
      <c r="L412" s="164"/>
      <c r="M412" s="164"/>
      <c r="N412" s="164"/>
      <c r="O412" s="164"/>
      <c r="P412" s="237"/>
      <c r="Q412" s="995"/>
      <c r="R412" s="996"/>
      <c r="S412" s="996"/>
      <c r="T412" s="996"/>
      <c r="U412" s="996"/>
      <c r="V412" s="996"/>
      <c r="W412" s="996"/>
      <c r="X412" s="996"/>
      <c r="Y412" s="996"/>
      <c r="Z412" s="996"/>
      <c r="AA412" s="99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3"/>
      <c r="C413" s="252"/>
      <c r="D413" s="253"/>
      <c r="E413" s="252"/>
      <c r="F413" s="315"/>
      <c r="G413" s="273"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8" t="s">
        <v>458</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1"/>
      <c r="I415" s="161"/>
      <c r="J415" s="161"/>
      <c r="K415" s="161"/>
      <c r="L415" s="161"/>
      <c r="M415" s="161"/>
      <c r="N415" s="161"/>
      <c r="O415" s="161"/>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3"/>
      <c r="C419" s="252"/>
      <c r="D419" s="253"/>
      <c r="E419" s="252"/>
      <c r="F419" s="315"/>
      <c r="G419" s="236"/>
      <c r="H419" s="164"/>
      <c r="I419" s="164"/>
      <c r="J419" s="164"/>
      <c r="K419" s="164"/>
      <c r="L419" s="164"/>
      <c r="M419" s="164"/>
      <c r="N419" s="164"/>
      <c r="O419" s="164"/>
      <c r="P419" s="237"/>
      <c r="Q419" s="995"/>
      <c r="R419" s="996"/>
      <c r="S419" s="996"/>
      <c r="T419" s="996"/>
      <c r="U419" s="996"/>
      <c r="V419" s="996"/>
      <c r="W419" s="996"/>
      <c r="X419" s="996"/>
      <c r="Y419" s="996"/>
      <c r="Z419" s="996"/>
      <c r="AA419" s="99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3"/>
      <c r="C420" s="252"/>
      <c r="D420" s="253"/>
      <c r="E420" s="252"/>
      <c r="F420" s="315"/>
      <c r="G420" s="273"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8" t="s">
        <v>458</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1"/>
      <c r="I422" s="161"/>
      <c r="J422" s="161"/>
      <c r="K422" s="161"/>
      <c r="L422" s="161"/>
      <c r="M422" s="161"/>
      <c r="N422" s="161"/>
      <c r="O422" s="161"/>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3"/>
      <c r="C426" s="252"/>
      <c r="D426" s="253"/>
      <c r="E426" s="316"/>
      <c r="F426" s="317"/>
      <c r="G426" s="236"/>
      <c r="H426" s="164"/>
      <c r="I426" s="164"/>
      <c r="J426" s="164"/>
      <c r="K426" s="164"/>
      <c r="L426" s="164"/>
      <c r="M426" s="164"/>
      <c r="N426" s="164"/>
      <c r="O426" s="164"/>
      <c r="P426" s="237"/>
      <c r="Q426" s="995"/>
      <c r="R426" s="996"/>
      <c r="S426" s="996"/>
      <c r="T426" s="996"/>
      <c r="U426" s="996"/>
      <c r="V426" s="996"/>
      <c r="W426" s="996"/>
      <c r="X426" s="996"/>
      <c r="Y426" s="996"/>
      <c r="Z426" s="996"/>
      <c r="AA426" s="99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3"/>
      <c r="C429" s="316"/>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3"/>
      <c r="C430" s="250" t="s">
        <v>559</v>
      </c>
      <c r="D430" s="251"/>
      <c r="E430" s="239" t="s">
        <v>543</v>
      </c>
      <c r="F430" s="449"/>
      <c r="G430" s="241" t="s">
        <v>374</v>
      </c>
      <c r="H430" s="158"/>
      <c r="I430" s="158"/>
      <c r="J430" s="242" t="s">
        <v>580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2"/>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customHeight="1" x14ac:dyDescent="0.15">
      <c r="A433" s="1002"/>
      <c r="B433" s="253"/>
      <c r="C433" s="252"/>
      <c r="D433" s="253"/>
      <c r="E433" s="166"/>
      <c r="F433" s="167"/>
      <c r="G433" s="231" t="s">
        <v>580</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customHeight="1" x14ac:dyDescent="0.15">
      <c r="A434" s="1002"/>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customHeight="1" x14ac:dyDescent="0.15">
      <c r="A435" s="1002"/>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2"/>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2"/>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2"/>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2"/>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2"/>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2"/>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2"/>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2"/>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2"/>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2"/>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2"/>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2"/>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2"/>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2"/>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2"/>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2"/>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2"/>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2"/>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2"/>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2"/>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2"/>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2"/>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customHeight="1" x14ac:dyDescent="0.15">
      <c r="A458" s="1002"/>
      <c r="B458" s="253"/>
      <c r="C458" s="252"/>
      <c r="D458" s="253"/>
      <c r="E458" s="166"/>
      <c r="F458" s="167"/>
      <c r="G458" s="231" t="s">
        <v>580</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customHeight="1" x14ac:dyDescent="0.15">
      <c r="A459" s="1002"/>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customHeight="1" x14ac:dyDescent="0.15">
      <c r="A460" s="1002"/>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2"/>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2"/>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2"/>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2"/>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2"/>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2"/>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2"/>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2"/>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2"/>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2"/>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2"/>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2"/>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2"/>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2"/>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2"/>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2"/>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2"/>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2"/>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2"/>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2"/>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2"/>
      <c r="B481" s="253"/>
      <c r="C481" s="252"/>
      <c r="D481" s="253"/>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3"/>
      <c r="C482" s="252"/>
      <c r="D482" s="253"/>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3"/>
      <c r="C484" s="252"/>
      <c r="D484" s="253"/>
      <c r="E484" s="239" t="s">
        <v>560</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2"/>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2"/>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2"/>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2"/>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2"/>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2"/>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2"/>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2"/>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2"/>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2"/>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2"/>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2"/>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2"/>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2"/>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2"/>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2"/>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2"/>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2"/>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2"/>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2"/>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2"/>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2"/>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2"/>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2"/>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2"/>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2"/>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2"/>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2"/>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2"/>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2"/>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2"/>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2"/>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2"/>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2"/>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2"/>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2"/>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2"/>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2"/>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2"/>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2"/>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2"/>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2"/>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2"/>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2"/>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2"/>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2"/>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2"/>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2"/>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2"/>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2"/>
      <c r="B535" s="253"/>
      <c r="C535" s="252"/>
      <c r="D535" s="253"/>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3"/>
      <c r="C538" s="252"/>
      <c r="D538" s="253"/>
      <c r="E538" s="239" t="s">
        <v>561</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2"/>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2"/>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2"/>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2"/>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2"/>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2"/>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2"/>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2"/>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2"/>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2"/>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2"/>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2"/>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2"/>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2"/>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2"/>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2"/>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2"/>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2"/>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2"/>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2"/>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2"/>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2"/>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2"/>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2"/>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2"/>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2"/>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2"/>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2"/>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2"/>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2"/>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2"/>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2"/>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2"/>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2"/>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2"/>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2"/>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2"/>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2"/>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2"/>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2"/>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2"/>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2"/>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2"/>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2"/>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2"/>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2"/>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2"/>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2"/>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2"/>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2"/>
      <c r="B589" s="253"/>
      <c r="C589" s="252"/>
      <c r="D589" s="253"/>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3"/>
      <c r="C592" s="252"/>
      <c r="D592" s="253"/>
      <c r="E592" s="239" t="s">
        <v>560</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2"/>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2"/>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2"/>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2"/>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2"/>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2"/>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2"/>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2"/>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2"/>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2"/>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2"/>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2"/>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2"/>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2"/>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2"/>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2"/>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2"/>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2"/>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2"/>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2"/>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2"/>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2"/>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2"/>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2"/>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2"/>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2"/>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2"/>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2"/>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2"/>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2"/>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2"/>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2"/>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2"/>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2"/>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2"/>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2"/>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2"/>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2"/>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2"/>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2"/>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2"/>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2"/>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2"/>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2"/>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2"/>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2"/>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2"/>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2"/>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2"/>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2"/>
      <c r="B643" s="253"/>
      <c r="C643" s="252"/>
      <c r="D643" s="253"/>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3"/>
      <c r="C646" s="252"/>
      <c r="D646" s="253"/>
      <c r="E646" s="239" t="s">
        <v>561</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2"/>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2"/>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2"/>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2"/>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2"/>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2"/>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2"/>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2"/>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2"/>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2"/>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2"/>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2"/>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2"/>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2"/>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2"/>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2"/>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2"/>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2"/>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2"/>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2"/>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2"/>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2"/>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2"/>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2"/>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2"/>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2"/>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2"/>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2"/>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2"/>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2"/>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2"/>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2"/>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2"/>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2"/>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2"/>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2"/>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2"/>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2"/>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2"/>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2"/>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2"/>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2"/>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2"/>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2"/>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2"/>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2"/>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2"/>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2"/>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2"/>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2"/>
      <c r="B697" s="253"/>
      <c r="C697" s="252"/>
      <c r="D697" s="253"/>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573</v>
      </c>
      <c r="AE702" s="904"/>
      <c r="AF702" s="904"/>
      <c r="AG702" s="893" t="s">
        <v>592</v>
      </c>
      <c r="AH702" s="894"/>
      <c r="AI702" s="894"/>
      <c r="AJ702" s="894"/>
      <c r="AK702" s="894"/>
      <c r="AL702" s="894"/>
      <c r="AM702" s="894"/>
      <c r="AN702" s="894"/>
      <c r="AO702" s="894"/>
      <c r="AP702" s="894"/>
      <c r="AQ702" s="894"/>
      <c r="AR702" s="894"/>
      <c r="AS702" s="894"/>
      <c r="AT702" s="894"/>
      <c r="AU702" s="894"/>
      <c r="AV702" s="894"/>
      <c r="AW702" s="894"/>
      <c r="AX702" s="895"/>
    </row>
    <row r="703" spans="1:50"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594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573</v>
      </c>
      <c r="AE705" s="737"/>
      <c r="AF705" s="737"/>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4.5" customHeight="1" x14ac:dyDescent="0.15">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596</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596</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597</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597</v>
      </c>
      <c r="AE709" s="155"/>
      <c r="AF709" s="155"/>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597</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597</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54" customHeight="1" x14ac:dyDescent="0.15">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573</v>
      </c>
      <c r="AE714" s="593"/>
      <c r="AF714" s="594"/>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27" t="s">
        <v>599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597</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597</v>
      </c>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29"/>
      <c r="AH720" s="234"/>
      <c r="AI720" s="234"/>
      <c r="AJ720" s="234"/>
      <c r="AK720" s="234"/>
      <c r="AL720" s="234"/>
      <c r="AM720" s="234"/>
      <c r="AN720" s="234"/>
      <c r="AO720" s="234"/>
      <c r="AP720" s="234"/>
      <c r="AQ720" s="234"/>
      <c r="AR720" s="234"/>
      <c r="AS720" s="234"/>
      <c r="AT720" s="234"/>
      <c r="AU720" s="234"/>
      <c r="AV720" s="234"/>
      <c r="AW720" s="234"/>
      <c r="AX720" s="430"/>
    </row>
    <row r="721" spans="1:50" ht="23.2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4"/>
      <c r="AI721" s="234"/>
      <c r="AJ721" s="234"/>
      <c r="AK721" s="234"/>
      <c r="AL721" s="234"/>
      <c r="AM721" s="234"/>
      <c r="AN721" s="234"/>
      <c r="AO721" s="234"/>
      <c r="AP721" s="234"/>
      <c r="AQ721" s="234"/>
      <c r="AR721" s="234"/>
      <c r="AS721" s="234"/>
      <c r="AT721" s="234"/>
      <c r="AU721" s="234"/>
      <c r="AV721" s="234"/>
      <c r="AW721" s="234"/>
      <c r="AX721" s="430"/>
    </row>
    <row r="722" spans="1:50" ht="23.25"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4"/>
      <c r="AI722" s="234"/>
      <c r="AJ722" s="234"/>
      <c r="AK722" s="234"/>
      <c r="AL722" s="234"/>
      <c r="AM722" s="234"/>
      <c r="AN722" s="234"/>
      <c r="AO722" s="234"/>
      <c r="AP722" s="234"/>
      <c r="AQ722" s="234"/>
      <c r="AR722" s="234"/>
      <c r="AS722" s="234"/>
      <c r="AT722" s="234"/>
      <c r="AU722" s="234"/>
      <c r="AV722" s="234"/>
      <c r="AW722" s="234"/>
      <c r="AX722" s="430"/>
    </row>
    <row r="723" spans="1:50" ht="23.25"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4"/>
      <c r="AI723" s="234"/>
      <c r="AJ723" s="234"/>
      <c r="AK723" s="234"/>
      <c r="AL723" s="234"/>
      <c r="AM723" s="234"/>
      <c r="AN723" s="234"/>
      <c r="AO723" s="234"/>
      <c r="AP723" s="234"/>
      <c r="AQ723" s="234"/>
      <c r="AR723" s="234"/>
      <c r="AS723" s="234"/>
      <c r="AT723" s="234"/>
      <c r="AU723" s="234"/>
      <c r="AV723" s="234"/>
      <c r="AW723" s="234"/>
      <c r="AX723" s="430"/>
    </row>
    <row r="724" spans="1:50" ht="23.25"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4"/>
      <c r="AI724" s="234"/>
      <c r="AJ724" s="234"/>
      <c r="AK724" s="234"/>
      <c r="AL724" s="234"/>
      <c r="AM724" s="234"/>
      <c r="AN724" s="234"/>
      <c r="AO724" s="234"/>
      <c r="AP724" s="234"/>
      <c r="AQ724" s="234"/>
      <c r="AR724" s="234"/>
      <c r="AS724" s="234"/>
      <c r="AT724" s="234"/>
      <c r="AU724" s="234"/>
      <c r="AV724" s="234"/>
      <c r="AW724" s="234"/>
      <c r="AX724" s="430"/>
    </row>
    <row r="725" spans="1:50" ht="23.25"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2.25" customHeight="1" x14ac:dyDescent="0.15">
      <c r="A726" s="625" t="s">
        <v>48</v>
      </c>
      <c r="B726" s="626"/>
      <c r="C726" s="444" t="s">
        <v>53</v>
      </c>
      <c r="D726" s="582"/>
      <c r="E726" s="582"/>
      <c r="F726" s="583"/>
      <c r="G726" s="802" t="s">
        <v>602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2.25" customHeight="1" thickBot="1" x14ac:dyDescent="0.2">
      <c r="A727" s="627"/>
      <c r="B727" s="628"/>
      <c r="C727" s="699" t="s">
        <v>57</v>
      </c>
      <c r="D727" s="700"/>
      <c r="E727" s="700"/>
      <c r="F727" s="701"/>
      <c r="G727" s="800" t="s">
        <v>603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7.25" customHeight="1" thickBot="1" x14ac:dyDescent="0.2">
      <c r="A731" s="622" t="s">
        <v>256</v>
      </c>
      <c r="B731" s="623"/>
      <c r="C731" s="623"/>
      <c r="D731" s="623"/>
      <c r="E731" s="624"/>
      <c r="F731" s="684" t="s">
        <v>627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7.25" customHeight="1" thickBot="1" x14ac:dyDescent="0.2">
      <c r="A733" s="753" t="s">
        <v>631</v>
      </c>
      <c r="B733" s="754"/>
      <c r="C733" s="754"/>
      <c r="D733" s="754"/>
      <c r="E733" s="755"/>
      <c r="F733" s="770" t="s">
        <v>634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8.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t="s">
        <v>635</v>
      </c>
      <c r="AF738" s="122"/>
      <c r="AG738" s="122"/>
      <c r="AH738" s="122"/>
      <c r="AI738" s="122"/>
      <c r="AJ738" s="122"/>
      <c r="AK738" s="122"/>
      <c r="AL738" s="122"/>
      <c r="AM738" s="122"/>
      <c r="AN738" s="101" t="s">
        <v>531</v>
      </c>
      <c r="AO738" s="101"/>
      <c r="AP738" s="101"/>
      <c r="AQ738" s="101"/>
      <c r="AR738" s="102" t="s">
        <v>626</v>
      </c>
      <c r="AS738" s="103"/>
      <c r="AT738" s="103"/>
      <c r="AU738" s="103"/>
      <c r="AV738" s="103"/>
      <c r="AW738" s="103"/>
      <c r="AX738" s="104"/>
    </row>
    <row r="739" spans="1:52" ht="24.75" customHeight="1" thickBot="1" x14ac:dyDescent="0.2">
      <c r="A739" s="126" t="s">
        <v>527</v>
      </c>
      <c r="B739" s="127"/>
      <c r="C739" s="127"/>
      <c r="D739" s="128"/>
      <c r="E739" s="129" t="s">
        <v>569</v>
      </c>
      <c r="F739" s="117"/>
      <c r="G739" s="117"/>
      <c r="H739" s="93" t="str">
        <f>IF(E739="", "", "(")</f>
        <v>(</v>
      </c>
      <c r="I739" s="117" t="s">
        <v>464</v>
      </c>
      <c r="J739" s="117"/>
      <c r="K739" s="93" t="str">
        <f>IF(OR(I739="　", I739=""), "", "-")</f>
        <v/>
      </c>
      <c r="L739" s="118">
        <v>217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509</v>
      </c>
      <c r="B779" s="765"/>
      <c r="C779" s="765"/>
      <c r="D779" s="765"/>
      <c r="E779" s="765"/>
      <c r="F779" s="766"/>
      <c r="G779" s="440" t="s">
        <v>604</v>
      </c>
      <c r="H779" s="616"/>
      <c r="I779" s="616"/>
      <c r="J779" s="616"/>
      <c r="K779" s="616"/>
      <c r="L779" s="616"/>
      <c r="M779" s="616"/>
      <c r="N779" s="616"/>
      <c r="O779" s="616"/>
      <c r="P779" s="616"/>
      <c r="Q779" s="616"/>
      <c r="R779" s="616"/>
      <c r="S779" s="616"/>
      <c r="T779" s="616"/>
      <c r="U779" s="616"/>
      <c r="V779" s="616"/>
      <c r="W779" s="616"/>
      <c r="X779" s="616"/>
      <c r="Y779" s="616"/>
      <c r="Z779" s="616"/>
      <c r="AA779" s="616"/>
      <c r="AB779" s="782"/>
      <c r="AC779" s="615" t="s">
        <v>611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15">
      <c r="A780" s="557"/>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 customHeight="1" x14ac:dyDescent="0.15">
      <c r="A781" s="557"/>
      <c r="B781" s="767"/>
      <c r="C781" s="767"/>
      <c r="D781" s="767"/>
      <c r="E781" s="767"/>
      <c r="F781" s="768"/>
      <c r="G781" s="450" t="s">
        <v>605</v>
      </c>
      <c r="H781" s="451"/>
      <c r="I781" s="451"/>
      <c r="J781" s="451"/>
      <c r="K781" s="452"/>
      <c r="L781" s="453" t="s">
        <v>606</v>
      </c>
      <c r="M781" s="454"/>
      <c r="N781" s="454"/>
      <c r="O781" s="454"/>
      <c r="P781" s="454"/>
      <c r="Q781" s="454"/>
      <c r="R781" s="454"/>
      <c r="S781" s="454"/>
      <c r="T781" s="454"/>
      <c r="U781" s="454"/>
      <c r="V781" s="454"/>
      <c r="W781" s="454"/>
      <c r="X781" s="455"/>
      <c r="Y781" s="456">
        <v>6.3</v>
      </c>
      <c r="Z781" s="457"/>
      <c r="AA781" s="457"/>
      <c r="AB781" s="558"/>
      <c r="AC781" s="450" t="s">
        <v>605</v>
      </c>
      <c r="AD781" s="451"/>
      <c r="AE781" s="451"/>
      <c r="AF781" s="451"/>
      <c r="AG781" s="452"/>
      <c r="AH781" s="453" t="s">
        <v>610</v>
      </c>
      <c r="AI781" s="454"/>
      <c r="AJ781" s="454"/>
      <c r="AK781" s="454"/>
      <c r="AL781" s="454"/>
      <c r="AM781" s="454"/>
      <c r="AN781" s="454"/>
      <c r="AO781" s="454"/>
      <c r="AP781" s="454"/>
      <c r="AQ781" s="454"/>
      <c r="AR781" s="454"/>
      <c r="AS781" s="454"/>
      <c r="AT781" s="455"/>
      <c r="AU781" s="456">
        <v>5.3</v>
      </c>
      <c r="AV781" s="457"/>
      <c r="AW781" s="457"/>
      <c r="AX781" s="458"/>
    </row>
    <row r="782" spans="1:50" ht="24.75" customHeight="1" x14ac:dyDescent="0.15">
      <c r="A782" s="557"/>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6.3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5.3</v>
      </c>
      <c r="AV791" s="416"/>
      <c r="AW791" s="416"/>
      <c r="AX791" s="418"/>
    </row>
    <row r="792" spans="1:50" ht="24.75" customHeight="1" x14ac:dyDescent="0.15">
      <c r="A792" s="557"/>
      <c r="B792" s="767"/>
      <c r="C792" s="767"/>
      <c r="D792" s="767"/>
      <c r="E792" s="767"/>
      <c r="F792" s="768"/>
      <c r="G792" s="440" t="s">
        <v>612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7"/>
      <c r="C794" s="767"/>
      <c r="D794" s="767"/>
      <c r="E794" s="767"/>
      <c r="F794" s="768"/>
      <c r="G794" s="450" t="s">
        <v>613</v>
      </c>
      <c r="H794" s="451"/>
      <c r="I794" s="451"/>
      <c r="J794" s="451"/>
      <c r="K794" s="452"/>
      <c r="L794" s="453" t="s">
        <v>614</v>
      </c>
      <c r="M794" s="454"/>
      <c r="N794" s="454"/>
      <c r="O794" s="454"/>
      <c r="P794" s="454"/>
      <c r="Q794" s="454"/>
      <c r="R794" s="454"/>
      <c r="S794" s="454"/>
      <c r="T794" s="454"/>
      <c r="U794" s="454"/>
      <c r="V794" s="454"/>
      <c r="W794" s="454"/>
      <c r="X794" s="455"/>
      <c r="Y794" s="456">
        <v>1</v>
      </c>
      <c r="Z794" s="457"/>
      <c r="AA794" s="457"/>
      <c r="AB794" s="558"/>
      <c r="AC794" s="450" t="s">
        <v>605</v>
      </c>
      <c r="AD794" s="451"/>
      <c r="AE794" s="451"/>
      <c r="AF794" s="451"/>
      <c r="AG794" s="452"/>
      <c r="AH794" s="453" t="s">
        <v>615</v>
      </c>
      <c r="AI794" s="454"/>
      <c r="AJ794" s="454"/>
      <c r="AK794" s="454"/>
      <c r="AL794" s="454"/>
      <c r="AM794" s="454"/>
      <c r="AN794" s="454"/>
      <c r="AO794" s="454"/>
      <c r="AP794" s="454"/>
      <c r="AQ794" s="454"/>
      <c r="AR794" s="454"/>
      <c r="AS794" s="454"/>
      <c r="AT794" s="455"/>
      <c r="AU794" s="456">
        <v>1</v>
      </c>
      <c r="AV794" s="457"/>
      <c r="AW794" s="457"/>
      <c r="AX794" s="458"/>
    </row>
    <row r="795" spans="1:50" ht="24.75" customHeight="1" x14ac:dyDescent="0.15">
      <c r="A795" s="557"/>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hidden="1" customHeight="1" x14ac:dyDescent="0.15">
      <c r="A805" s="557"/>
      <c r="B805" s="767"/>
      <c r="C805" s="767"/>
      <c r="D805" s="767"/>
      <c r="E805" s="767"/>
      <c r="F805" s="768"/>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466</v>
      </c>
      <c r="AM831" s="964"/>
      <c r="AN831" s="96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48" customHeight="1" x14ac:dyDescent="0.15">
      <c r="A837" s="405">
        <v>1</v>
      </c>
      <c r="B837" s="405">
        <v>1</v>
      </c>
      <c r="C837" s="425" t="s">
        <v>617</v>
      </c>
      <c r="D837" s="419"/>
      <c r="E837" s="419"/>
      <c r="F837" s="419"/>
      <c r="G837" s="419"/>
      <c r="H837" s="419"/>
      <c r="I837" s="419"/>
      <c r="J837" s="420">
        <v>2010601029542</v>
      </c>
      <c r="K837" s="421"/>
      <c r="L837" s="421"/>
      <c r="M837" s="421"/>
      <c r="N837" s="421"/>
      <c r="O837" s="421"/>
      <c r="P837" s="426" t="s">
        <v>618</v>
      </c>
      <c r="Q837" s="318"/>
      <c r="R837" s="318"/>
      <c r="S837" s="318"/>
      <c r="T837" s="318"/>
      <c r="U837" s="318"/>
      <c r="V837" s="318"/>
      <c r="W837" s="318"/>
      <c r="X837" s="318"/>
      <c r="Y837" s="319">
        <v>6.3</v>
      </c>
      <c r="Z837" s="320"/>
      <c r="AA837" s="320"/>
      <c r="AB837" s="321"/>
      <c r="AC837" s="329" t="s">
        <v>499</v>
      </c>
      <c r="AD837" s="424"/>
      <c r="AE837" s="424"/>
      <c r="AF837" s="424"/>
      <c r="AG837" s="424"/>
      <c r="AH837" s="422">
        <v>1</v>
      </c>
      <c r="AI837" s="423"/>
      <c r="AJ837" s="423"/>
      <c r="AK837" s="423"/>
      <c r="AL837" s="326">
        <v>100</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6.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48" customHeight="1" x14ac:dyDescent="0.15">
      <c r="A870" s="405">
        <v>1</v>
      </c>
      <c r="B870" s="405">
        <v>1</v>
      </c>
      <c r="C870" s="425" t="s">
        <v>619</v>
      </c>
      <c r="D870" s="419"/>
      <c r="E870" s="419"/>
      <c r="F870" s="419"/>
      <c r="G870" s="419"/>
      <c r="H870" s="419"/>
      <c r="I870" s="419"/>
      <c r="J870" s="420">
        <v>7010005016661</v>
      </c>
      <c r="K870" s="421"/>
      <c r="L870" s="421"/>
      <c r="M870" s="421"/>
      <c r="N870" s="421"/>
      <c r="O870" s="421"/>
      <c r="P870" s="426" t="s">
        <v>620</v>
      </c>
      <c r="Q870" s="318"/>
      <c r="R870" s="318"/>
      <c r="S870" s="318"/>
      <c r="T870" s="318"/>
      <c r="U870" s="318"/>
      <c r="V870" s="318"/>
      <c r="W870" s="318"/>
      <c r="X870" s="318"/>
      <c r="Y870" s="319">
        <v>5.3</v>
      </c>
      <c r="Z870" s="320"/>
      <c r="AA870" s="320"/>
      <c r="AB870" s="321"/>
      <c r="AC870" s="329" t="s">
        <v>499</v>
      </c>
      <c r="AD870" s="424"/>
      <c r="AE870" s="424"/>
      <c r="AF870" s="424"/>
      <c r="AG870" s="424"/>
      <c r="AH870" s="422">
        <v>1</v>
      </c>
      <c r="AI870" s="423"/>
      <c r="AJ870" s="423"/>
      <c r="AK870" s="423"/>
      <c r="AL870" s="326">
        <v>100</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48" customHeight="1" x14ac:dyDescent="0.15">
      <c r="A903" s="405">
        <v>1</v>
      </c>
      <c r="B903" s="405">
        <v>1</v>
      </c>
      <c r="C903" s="425" t="s">
        <v>621</v>
      </c>
      <c r="D903" s="419"/>
      <c r="E903" s="419"/>
      <c r="F903" s="419"/>
      <c r="G903" s="419"/>
      <c r="H903" s="419"/>
      <c r="I903" s="419"/>
      <c r="J903" s="420">
        <v>2011101009695</v>
      </c>
      <c r="K903" s="421"/>
      <c r="L903" s="421"/>
      <c r="M903" s="421"/>
      <c r="N903" s="421"/>
      <c r="O903" s="421"/>
      <c r="P903" s="426" t="s">
        <v>614</v>
      </c>
      <c r="Q903" s="318"/>
      <c r="R903" s="318"/>
      <c r="S903" s="318"/>
      <c r="T903" s="318"/>
      <c r="U903" s="318"/>
      <c r="V903" s="318"/>
      <c r="W903" s="318"/>
      <c r="X903" s="318"/>
      <c r="Y903" s="319">
        <v>1</v>
      </c>
      <c r="Z903" s="320"/>
      <c r="AA903" s="320"/>
      <c r="AB903" s="321"/>
      <c r="AC903" s="329" t="s">
        <v>501</v>
      </c>
      <c r="AD903" s="424"/>
      <c r="AE903" s="424"/>
      <c r="AF903" s="424"/>
      <c r="AG903" s="424"/>
      <c r="AH903" s="422" t="s">
        <v>625</v>
      </c>
      <c r="AI903" s="423"/>
      <c r="AJ903" s="423"/>
      <c r="AK903" s="423"/>
      <c r="AL903" s="326" t="s">
        <v>625</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48" customHeight="1" x14ac:dyDescent="0.15">
      <c r="A936" s="405">
        <v>1</v>
      </c>
      <c r="B936" s="405">
        <v>1</v>
      </c>
      <c r="C936" s="425" t="s">
        <v>622</v>
      </c>
      <c r="D936" s="419"/>
      <c r="E936" s="419"/>
      <c r="F936" s="419"/>
      <c r="G936" s="419"/>
      <c r="H936" s="419"/>
      <c r="I936" s="419"/>
      <c r="J936" s="420">
        <v>5010001134287</v>
      </c>
      <c r="K936" s="421"/>
      <c r="L936" s="421"/>
      <c r="M936" s="421"/>
      <c r="N936" s="421"/>
      <c r="O936" s="421"/>
      <c r="P936" s="426" t="s">
        <v>615</v>
      </c>
      <c r="Q936" s="318"/>
      <c r="R936" s="318"/>
      <c r="S936" s="318"/>
      <c r="T936" s="318"/>
      <c r="U936" s="318"/>
      <c r="V936" s="318"/>
      <c r="W936" s="318"/>
      <c r="X936" s="318"/>
      <c r="Y936" s="319">
        <v>1</v>
      </c>
      <c r="Z936" s="320"/>
      <c r="AA936" s="320"/>
      <c r="AB936" s="321"/>
      <c r="AC936" s="329" t="s">
        <v>501</v>
      </c>
      <c r="AD936" s="424"/>
      <c r="AE936" s="424"/>
      <c r="AF936" s="424"/>
      <c r="AG936" s="424"/>
      <c r="AH936" s="422" t="s">
        <v>625</v>
      </c>
      <c r="AI936" s="423"/>
      <c r="AJ936" s="423"/>
      <c r="AK936" s="423"/>
      <c r="AL936" s="326" t="s">
        <v>625</v>
      </c>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v>99</v>
      </c>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9"/>
      <c r="E1101" s="278" t="s">
        <v>384</v>
      </c>
      <c r="F1101" s="899"/>
      <c r="G1101" s="899"/>
      <c r="H1101" s="899"/>
      <c r="I1101" s="899"/>
      <c r="J1101" s="278" t="s">
        <v>419</v>
      </c>
      <c r="K1101" s="278"/>
      <c r="L1101" s="278"/>
      <c r="M1101" s="278"/>
      <c r="N1101" s="278"/>
      <c r="O1101" s="278"/>
      <c r="P1101" s="345" t="s">
        <v>27</v>
      </c>
      <c r="Q1101" s="345"/>
      <c r="R1101" s="345"/>
      <c r="S1101" s="345"/>
      <c r="T1101" s="345"/>
      <c r="U1101" s="345"/>
      <c r="V1101" s="345"/>
      <c r="W1101" s="345"/>
      <c r="X1101" s="345"/>
      <c r="Y1101" s="278" t="s">
        <v>421</v>
      </c>
      <c r="Z1101" s="899"/>
      <c r="AA1101" s="899"/>
      <c r="AB1101" s="899"/>
      <c r="AC1101" s="278" t="s">
        <v>367</v>
      </c>
      <c r="AD1101" s="278"/>
      <c r="AE1101" s="278"/>
      <c r="AF1101" s="278"/>
      <c r="AG1101" s="278"/>
      <c r="AH1101" s="345" t="s">
        <v>380</v>
      </c>
      <c r="AI1101" s="346"/>
      <c r="AJ1101" s="346"/>
      <c r="AK1101" s="346"/>
      <c r="AL1101" s="346" t="s">
        <v>21</v>
      </c>
      <c r="AM1101" s="346"/>
      <c r="AN1101" s="346"/>
      <c r="AO1101" s="902"/>
      <c r="AP1101" s="428" t="s">
        <v>451</v>
      </c>
      <c r="AQ1101" s="428"/>
      <c r="AR1101" s="428"/>
      <c r="AS1101" s="428"/>
      <c r="AT1101" s="428"/>
      <c r="AU1101" s="428"/>
      <c r="AV1101" s="428"/>
      <c r="AW1101" s="428"/>
      <c r="AX1101" s="428"/>
    </row>
    <row r="1102" spans="1:50" ht="30" hidden="1" customHeight="1" x14ac:dyDescent="0.15">
      <c r="A1102" s="405">
        <v>1</v>
      </c>
      <c r="B1102" s="405">
        <v>1</v>
      </c>
      <c r="C1102" s="901"/>
      <c r="D1102" s="901"/>
      <c r="E1102" s="900"/>
      <c r="F1102" s="900"/>
      <c r="G1102" s="900"/>
      <c r="H1102" s="900"/>
      <c r="I1102" s="90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62"/>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9" priority="14061">
      <formula>IF(RIGHT(TEXT(AK14,"0.#"),1)=".",FALSE,TRUE)</formula>
    </cfRule>
    <cfRule type="expression" dxfId="2818" priority="14062">
      <formula>IF(RIGHT(TEXT(AK14,"0.#"),1)=".",TRUE,FALSE)</formula>
    </cfRule>
  </conditionalFormatting>
  <conditionalFormatting sqref="P18:AX18">
    <cfRule type="expression" dxfId="2817" priority="13937">
      <formula>IF(RIGHT(TEXT(P18,"0.#"),1)=".",FALSE,TRUE)</formula>
    </cfRule>
    <cfRule type="expression" dxfId="2816" priority="13938">
      <formula>IF(RIGHT(TEXT(P18,"0.#"),1)=".",TRUE,FALSE)</formula>
    </cfRule>
  </conditionalFormatting>
  <conditionalFormatting sqref="Y782">
    <cfRule type="expression" dxfId="2815" priority="13933">
      <formula>IF(RIGHT(TEXT(Y782,"0.#"),1)=".",FALSE,TRUE)</formula>
    </cfRule>
    <cfRule type="expression" dxfId="2814" priority="13934">
      <formula>IF(RIGHT(TEXT(Y782,"0.#"),1)=".",TRUE,FALSE)</formula>
    </cfRule>
  </conditionalFormatting>
  <conditionalFormatting sqref="Y791">
    <cfRule type="expression" dxfId="2813" priority="13929">
      <formula>IF(RIGHT(TEXT(Y791,"0.#"),1)=".",FALSE,TRUE)</formula>
    </cfRule>
    <cfRule type="expression" dxfId="2812" priority="13930">
      <formula>IF(RIGHT(TEXT(Y791,"0.#"),1)=".",TRUE,FALSE)</formula>
    </cfRule>
  </conditionalFormatting>
  <conditionalFormatting sqref="Y822:Y829 Y820 Y809:Y816 Y807 Y796:Y803 Y794">
    <cfRule type="expression" dxfId="2811" priority="13711">
      <formula>IF(RIGHT(TEXT(Y794,"0.#"),1)=".",FALSE,TRUE)</formula>
    </cfRule>
    <cfRule type="expression" dxfId="2810" priority="13712">
      <formula>IF(RIGHT(TEXT(Y794,"0.#"),1)=".",TRUE,FALSE)</formula>
    </cfRule>
  </conditionalFormatting>
  <conditionalFormatting sqref="AK16:AQ17 AK15:AX15 AK13:AX13">
    <cfRule type="expression" dxfId="2809" priority="13759">
      <formula>IF(RIGHT(TEXT(AK13,"0.#"),1)=".",FALSE,TRUE)</formula>
    </cfRule>
    <cfRule type="expression" dxfId="2808" priority="13760">
      <formula>IF(RIGHT(TEXT(AK13,"0.#"),1)=".",TRUE,FALSE)</formula>
    </cfRule>
  </conditionalFormatting>
  <conditionalFormatting sqref="AD19:AJ19">
    <cfRule type="expression" dxfId="2807" priority="13757">
      <formula>IF(RIGHT(TEXT(AD19,"0.#"),1)=".",FALSE,TRUE)</formula>
    </cfRule>
    <cfRule type="expression" dxfId="2806" priority="13758">
      <formula>IF(RIGHT(TEXT(AD19,"0.#"),1)=".",TRUE,FALSE)</formula>
    </cfRule>
  </conditionalFormatting>
  <conditionalFormatting sqref="AQ101">
    <cfRule type="expression" dxfId="2805" priority="13749">
      <formula>IF(RIGHT(TEXT(AQ101,"0.#"),1)=".",FALSE,TRUE)</formula>
    </cfRule>
    <cfRule type="expression" dxfId="2804" priority="13750">
      <formula>IF(RIGHT(TEXT(AQ101,"0.#"),1)=".",TRUE,FALSE)</formula>
    </cfRule>
  </conditionalFormatting>
  <conditionalFormatting sqref="Y783:Y790">
    <cfRule type="expression" dxfId="2803" priority="13735">
      <formula>IF(RIGHT(TEXT(Y783,"0.#"),1)=".",FALSE,TRUE)</formula>
    </cfRule>
    <cfRule type="expression" dxfId="2802" priority="13736">
      <formula>IF(RIGHT(TEXT(Y783,"0.#"),1)=".",TRUE,FALSE)</formula>
    </cfRule>
  </conditionalFormatting>
  <conditionalFormatting sqref="AU782">
    <cfRule type="expression" dxfId="2801" priority="13733">
      <formula>IF(RIGHT(TEXT(AU782,"0.#"),1)=".",FALSE,TRUE)</formula>
    </cfRule>
    <cfRule type="expression" dxfId="2800" priority="13734">
      <formula>IF(RIGHT(TEXT(AU782,"0.#"),1)=".",TRUE,FALSE)</formula>
    </cfRule>
  </conditionalFormatting>
  <conditionalFormatting sqref="AU791">
    <cfRule type="expression" dxfId="2799" priority="13731">
      <formula>IF(RIGHT(TEXT(AU791,"0.#"),1)=".",FALSE,TRUE)</formula>
    </cfRule>
    <cfRule type="expression" dxfId="2798" priority="13732">
      <formula>IF(RIGHT(TEXT(AU791,"0.#"),1)=".",TRUE,FALSE)</formula>
    </cfRule>
  </conditionalFormatting>
  <conditionalFormatting sqref="AU783:AU790">
    <cfRule type="expression" dxfId="2797" priority="13729">
      <formula>IF(RIGHT(TEXT(AU783,"0.#"),1)=".",FALSE,TRUE)</formula>
    </cfRule>
    <cfRule type="expression" dxfId="2796" priority="13730">
      <formula>IF(RIGHT(TEXT(AU783,"0.#"),1)=".",TRUE,FALSE)</formula>
    </cfRule>
  </conditionalFormatting>
  <conditionalFormatting sqref="Y821 Y808 Y795">
    <cfRule type="expression" dxfId="2795" priority="13715">
      <formula>IF(RIGHT(TEXT(Y795,"0.#"),1)=".",FALSE,TRUE)</formula>
    </cfRule>
    <cfRule type="expression" dxfId="2794" priority="13716">
      <formula>IF(RIGHT(TEXT(Y795,"0.#"),1)=".",TRUE,FALSE)</formula>
    </cfRule>
  </conditionalFormatting>
  <conditionalFormatting sqref="Y830 Y817 Y804">
    <cfRule type="expression" dxfId="2793" priority="13713">
      <formula>IF(RIGHT(TEXT(Y804,"0.#"),1)=".",FALSE,TRUE)</formula>
    </cfRule>
    <cfRule type="expression" dxfId="2792" priority="13714">
      <formula>IF(RIGHT(TEXT(Y804,"0.#"),1)=".",TRUE,FALSE)</formula>
    </cfRule>
  </conditionalFormatting>
  <conditionalFormatting sqref="AU821 AU808 AU795">
    <cfRule type="expression" dxfId="2791" priority="13709">
      <formula>IF(RIGHT(TEXT(AU795,"0.#"),1)=".",FALSE,TRUE)</formula>
    </cfRule>
    <cfRule type="expression" dxfId="2790" priority="13710">
      <formula>IF(RIGHT(TEXT(AU795,"0.#"),1)=".",TRUE,FALSE)</formula>
    </cfRule>
  </conditionalFormatting>
  <conditionalFormatting sqref="AU830 AU817 AU804">
    <cfRule type="expression" dxfId="2789" priority="13707">
      <formula>IF(RIGHT(TEXT(AU804,"0.#"),1)=".",FALSE,TRUE)</formula>
    </cfRule>
    <cfRule type="expression" dxfId="2788" priority="13708">
      <formula>IF(RIGHT(TEXT(AU804,"0.#"),1)=".",TRUE,FALSE)</formula>
    </cfRule>
  </conditionalFormatting>
  <conditionalFormatting sqref="AU822:AU829 AU820 AU809:AU816 AU807 AU796:AU803 AU794">
    <cfRule type="expression" dxfId="2787" priority="13705">
      <formula>IF(RIGHT(TEXT(AU794,"0.#"),1)=".",FALSE,TRUE)</formula>
    </cfRule>
    <cfRule type="expression" dxfId="2786" priority="13706">
      <formula>IF(RIGHT(TEXT(AU794,"0.#"),1)=".",TRUE,FALSE)</formula>
    </cfRule>
  </conditionalFormatting>
  <conditionalFormatting sqref="AM87">
    <cfRule type="expression" dxfId="2785" priority="13359">
      <formula>IF(RIGHT(TEXT(AM87,"0.#"),1)=".",FALSE,TRUE)</formula>
    </cfRule>
    <cfRule type="expression" dxfId="2784" priority="13360">
      <formula>IF(RIGHT(TEXT(AM87,"0.#"),1)=".",TRUE,FALSE)</formula>
    </cfRule>
  </conditionalFormatting>
  <conditionalFormatting sqref="AE55">
    <cfRule type="expression" dxfId="2783" priority="13427">
      <formula>IF(RIGHT(TEXT(AE55,"0.#"),1)=".",FALSE,TRUE)</formula>
    </cfRule>
    <cfRule type="expression" dxfId="2782" priority="13428">
      <formula>IF(RIGHT(TEXT(AE55,"0.#"),1)=".",TRUE,FALSE)</formula>
    </cfRule>
  </conditionalFormatting>
  <conditionalFormatting sqref="AI55">
    <cfRule type="expression" dxfId="2781" priority="13425">
      <formula>IF(RIGHT(TEXT(AI55,"0.#"),1)=".",FALSE,TRUE)</formula>
    </cfRule>
    <cfRule type="expression" dxfId="2780" priority="13426">
      <formula>IF(RIGHT(TEXT(AI55,"0.#"),1)=".",TRUE,FALSE)</formula>
    </cfRule>
  </conditionalFormatting>
  <conditionalFormatting sqref="AQ32:AQ34">
    <cfRule type="expression" dxfId="2779" priority="13499">
      <formula>IF(RIGHT(TEXT(AQ32,"0.#"),1)=".",FALSE,TRUE)</formula>
    </cfRule>
    <cfRule type="expression" dxfId="2778" priority="13500">
      <formula>IF(RIGHT(TEXT(AQ32,"0.#"),1)=".",TRUE,FALSE)</formula>
    </cfRule>
  </conditionalFormatting>
  <conditionalFormatting sqref="AU32:AU34">
    <cfRule type="expression" dxfId="2777" priority="13497">
      <formula>IF(RIGHT(TEXT(AU32,"0.#"),1)=".",FALSE,TRUE)</formula>
    </cfRule>
    <cfRule type="expression" dxfId="2776" priority="13498">
      <formula>IF(RIGHT(TEXT(AU32,"0.#"),1)=".",TRUE,FALSE)</formula>
    </cfRule>
  </conditionalFormatting>
  <conditionalFormatting sqref="AE53">
    <cfRule type="expression" dxfId="2775" priority="13431">
      <formula>IF(RIGHT(TEXT(AE53,"0.#"),1)=".",FALSE,TRUE)</formula>
    </cfRule>
    <cfRule type="expression" dxfId="2774" priority="13432">
      <formula>IF(RIGHT(TEXT(AE53,"0.#"),1)=".",TRUE,FALSE)</formula>
    </cfRule>
  </conditionalFormatting>
  <conditionalFormatting sqref="AE54">
    <cfRule type="expression" dxfId="2773" priority="13429">
      <formula>IF(RIGHT(TEXT(AE54,"0.#"),1)=".",FALSE,TRUE)</formula>
    </cfRule>
    <cfRule type="expression" dxfId="2772" priority="13430">
      <formula>IF(RIGHT(TEXT(AE54,"0.#"),1)=".",TRUE,FALSE)</formula>
    </cfRule>
  </conditionalFormatting>
  <conditionalFormatting sqref="AI54">
    <cfRule type="expression" dxfId="2771" priority="13423">
      <formula>IF(RIGHT(TEXT(AI54,"0.#"),1)=".",FALSE,TRUE)</formula>
    </cfRule>
    <cfRule type="expression" dxfId="2770" priority="13424">
      <formula>IF(RIGHT(TEXT(AI54,"0.#"),1)=".",TRUE,FALSE)</formula>
    </cfRule>
  </conditionalFormatting>
  <conditionalFormatting sqref="AI53">
    <cfRule type="expression" dxfId="2769" priority="13421">
      <formula>IF(RIGHT(TEXT(AI53,"0.#"),1)=".",FALSE,TRUE)</formula>
    </cfRule>
    <cfRule type="expression" dxfId="2768" priority="13422">
      <formula>IF(RIGHT(TEXT(AI53,"0.#"),1)=".",TRUE,FALSE)</formula>
    </cfRule>
  </conditionalFormatting>
  <conditionalFormatting sqref="AM53">
    <cfRule type="expression" dxfId="2767" priority="13419">
      <formula>IF(RIGHT(TEXT(AM53,"0.#"),1)=".",FALSE,TRUE)</formula>
    </cfRule>
    <cfRule type="expression" dxfId="2766" priority="13420">
      <formula>IF(RIGHT(TEXT(AM53,"0.#"),1)=".",TRUE,FALSE)</formula>
    </cfRule>
  </conditionalFormatting>
  <conditionalFormatting sqref="AM54">
    <cfRule type="expression" dxfId="2765" priority="13417">
      <formula>IF(RIGHT(TEXT(AM54,"0.#"),1)=".",FALSE,TRUE)</formula>
    </cfRule>
    <cfRule type="expression" dxfId="2764" priority="13418">
      <formula>IF(RIGHT(TEXT(AM54,"0.#"),1)=".",TRUE,FALSE)</formula>
    </cfRule>
  </conditionalFormatting>
  <conditionalFormatting sqref="AM55">
    <cfRule type="expression" dxfId="2763" priority="13415">
      <formula>IF(RIGHT(TEXT(AM55,"0.#"),1)=".",FALSE,TRUE)</formula>
    </cfRule>
    <cfRule type="expression" dxfId="2762" priority="13416">
      <formula>IF(RIGHT(TEXT(AM55,"0.#"),1)=".",TRUE,FALSE)</formula>
    </cfRule>
  </conditionalFormatting>
  <conditionalFormatting sqref="AE60">
    <cfRule type="expression" dxfId="2761" priority="13401">
      <formula>IF(RIGHT(TEXT(AE60,"0.#"),1)=".",FALSE,TRUE)</formula>
    </cfRule>
    <cfRule type="expression" dxfId="2760" priority="13402">
      <formula>IF(RIGHT(TEXT(AE60,"0.#"),1)=".",TRUE,FALSE)</formula>
    </cfRule>
  </conditionalFormatting>
  <conditionalFormatting sqref="AE61">
    <cfRule type="expression" dxfId="2759" priority="13399">
      <formula>IF(RIGHT(TEXT(AE61,"0.#"),1)=".",FALSE,TRUE)</formula>
    </cfRule>
    <cfRule type="expression" dxfId="2758" priority="13400">
      <formula>IF(RIGHT(TEXT(AE61,"0.#"),1)=".",TRUE,FALSE)</formula>
    </cfRule>
  </conditionalFormatting>
  <conditionalFormatting sqref="AE62">
    <cfRule type="expression" dxfId="2757" priority="13397">
      <formula>IF(RIGHT(TEXT(AE62,"0.#"),1)=".",FALSE,TRUE)</formula>
    </cfRule>
    <cfRule type="expression" dxfId="2756" priority="13398">
      <formula>IF(RIGHT(TEXT(AE62,"0.#"),1)=".",TRUE,FALSE)</formula>
    </cfRule>
  </conditionalFormatting>
  <conditionalFormatting sqref="AI62">
    <cfRule type="expression" dxfId="2755" priority="13395">
      <formula>IF(RIGHT(TEXT(AI62,"0.#"),1)=".",FALSE,TRUE)</formula>
    </cfRule>
    <cfRule type="expression" dxfId="2754" priority="13396">
      <formula>IF(RIGHT(TEXT(AI62,"0.#"),1)=".",TRUE,FALSE)</formula>
    </cfRule>
  </conditionalFormatting>
  <conditionalFormatting sqref="AI61">
    <cfRule type="expression" dxfId="2753" priority="13393">
      <formula>IF(RIGHT(TEXT(AI61,"0.#"),1)=".",FALSE,TRUE)</formula>
    </cfRule>
    <cfRule type="expression" dxfId="2752" priority="13394">
      <formula>IF(RIGHT(TEXT(AI61,"0.#"),1)=".",TRUE,FALSE)</formula>
    </cfRule>
  </conditionalFormatting>
  <conditionalFormatting sqref="AI60">
    <cfRule type="expression" dxfId="2751" priority="13391">
      <formula>IF(RIGHT(TEXT(AI60,"0.#"),1)=".",FALSE,TRUE)</formula>
    </cfRule>
    <cfRule type="expression" dxfId="2750" priority="13392">
      <formula>IF(RIGHT(TEXT(AI60,"0.#"),1)=".",TRUE,FALSE)</formula>
    </cfRule>
  </conditionalFormatting>
  <conditionalFormatting sqref="AM60">
    <cfRule type="expression" dxfId="2749" priority="13389">
      <formula>IF(RIGHT(TEXT(AM60,"0.#"),1)=".",FALSE,TRUE)</formula>
    </cfRule>
    <cfRule type="expression" dxfId="2748" priority="13390">
      <formula>IF(RIGHT(TEXT(AM60,"0.#"),1)=".",TRUE,FALSE)</formula>
    </cfRule>
  </conditionalFormatting>
  <conditionalFormatting sqref="AM61">
    <cfRule type="expression" dxfId="2747" priority="13387">
      <formula>IF(RIGHT(TEXT(AM61,"0.#"),1)=".",FALSE,TRUE)</formula>
    </cfRule>
    <cfRule type="expression" dxfId="2746" priority="13388">
      <formula>IF(RIGHT(TEXT(AM61,"0.#"),1)=".",TRUE,FALSE)</formula>
    </cfRule>
  </conditionalFormatting>
  <conditionalFormatting sqref="AM62">
    <cfRule type="expression" dxfId="2745" priority="13385">
      <formula>IF(RIGHT(TEXT(AM62,"0.#"),1)=".",FALSE,TRUE)</formula>
    </cfRule>
    <cfRule type="expression" dxfId="2744" priority="13386">
      <formula>IF(RIGHT(TEXT(AM62,"0.#"),1)=".",TRUE,FALSE)</formula>
    </cfRule>
  </conditionalFormatting>
  <conditionalFormatting sqref="AE87">
    <cfRule type="expression" dxfId="2743" priority="13371">
      <formula>IF(RIGHT(TEXT(AE87,"0.#"),1)=".",FALSE,TRUE)</formula>
    </cfRule>
    <cfRule type="expression" dxfId="2742" priority="13372">
      <formula>IF(RIGHT(TEXT(AE87,"0.#"),1)=".",TRUE,FALSE)</formula>
    </cfRule>
  </conditionalFormatting>
  <conditionalFormatting sqref="AE88">
    <cfRule type="expression" dxfId="2741" priority="13369">
      <formula>IF(RIGHT(TEXT(AE88,"0.#"),1)=".",FALSE,TRUE)</formula>
    </cfRule>
    <cfRule type="expression" dxfId="2740" priority="13370">
      <formula>IF(RIGHT(TEXT(AE88,"0.#"),1)=".",TRUE,FALSE)</formula>
    </cfRule>
  </conditionalFormatting>
  <conditionalFormatting sqref="AE89">
    <cfRule type="expression" dxfId="2739" priority="13367">
      <formula>IF(RIGHT(TEXT(AE89,"0.#"),1)=".",FALSE,TRUE)</formula>
    </cfRule>
    <cfRule type="expression" dxfId="2738" priority="13368">
      <formula>IF(RIGHT(TEXT(AE89,"0.#"),1)=".",TRUE,FALSE)</formula>
    </cfRule>
  </conditionalFormatting>
  <conditionalFormatting sqref="AI89">
    <cfRule type="expression" dxfId="2737" priority="13365">
      <formula>IF(RIGHT(TEXT(AI89,"0.#"),1)=".",FALSE,TRUE)</formula>
    </cfRule>
    <cfRule type="expression" dxfId="2736" priority="13366">
      <formula>IF(RIGHT(TEXT(AI89,"0.#"),1)=".",TRUE,FALSE)</formula>
    </cfRule>
  </conditionalFormatting>
  <conditionalFormatting sqref="AI88">
    <cfRule type="expression" dxfId="2735" priority="13363">
      <formula>IF(RIGHT(TEXT(AI88,"0.#"),1)=".",FALSE,TRUE)</formula>
    </cfRule>
    <cfRule type="expression" dxfId="2734" priority="13364">
      <formula>IF(RIGHT(TEXT(AI88,"0.#"),1)=".",TRUE,FALSE)</formula>
    </cfRule>
  </conditionalFormatting>
  <conditionalFormatting sqref="AI87">
    <cfRule type="expression" dxfId="2733" priority="13361">
      <formula>IF(RIGHT(TEXT(AI87,"0.#"),1)=".",FALSE,TRUE)</formula>
    </cfRule>
    <cfRule type="expression" dxfId="2732" priority="13362">
      <formula>IF(RIGHT(TEXT(AI87,"0.#"),1)=".",TRUE,FALSE)</formula>
    </cfRule>
  </conditionalFormatting>
  <conditionalFormatting sqref="AM88">
    <cfRule type="expression" dxfId="2731" priority="13357">
      <formula>IF(RIGHT(TEXT(AM88,"0.#"),1)=".",FALSE,TRUE)</formula>
    </cfRule>
    <cfRule type="expression" dxfId="2730" priority="13358">
      <formula>IF(RIGHT(TEXT(AM88,"0.#"),1)=".",TRUE,FALSE)</formula>
    </cfRule>
  </conditionalFormatting>
  <conditionalFormatting sqref="AM89">
    <cfRule type="expression" dxfId="2729" priority="13355">
      <formula>IF(RIGHT(TEXT(AM89,"0.#"),1)=".",FALSE,TRUE)</formula>
    </cfRule>
    <cfRule type="expression" dxfId="2728" priority="13356">
      <formula>IF(RIGHT(TEXT(AM89,"0.#"),1)=".",TRUE,FALSE)</formula>
    </cfRule>
  </conditionalFormatting>
  <conditionalFormatting sqref="AE92">
    <cfRule type="expression" dxfId="2727" priority="13341">
      <formula>IF(RIGHT(TEXT(AE92,"0.#"),1)=".",FALSE,TRUE)</formula>
    </cfRule>
    <cfRule type="expression" dxfId="2726" priority="13342">
      <formula>IF(RIGHT(TEXT(AE92,"0.#"),1)=".",TRUE,FALSE)</formula>
    </cfRule>
  </conditionalFormatting>
  <conditionalFormatting sqref="AE93">
    <cfRule type="expression" dxfId="2725" priority="13339">
      <formula>IF(RIGHT(TEXT(AE93,"0.#"),1)=".",FALSE,TRUE)</formula>
    </cfRule>
    <cfRule type="expression" dxfId="2724" priority="13340">
      <formula>IF(RIGHT(TEXT(AE93,"0.#"),1)=".",TRUE,FALSE)</formula>
    </cfRule>
  </conditionalFormatting>
  <conditionalFormatting sqref="AE94">
    <cfRule type="expression" dxfId="2723" priority="13337">
      <formula>IF(RIGHT(TEXT(AE94,"0.#"),1)=".",FALSE,TRUE)</formula>
    </cfRule>
    <cfRule type="expression" dxfId="2722" priority="13338">
      <formula>IF(RIGHT(TEXT(AE94,"0.#"),1)=".",TRUE,FALSE)</formula>
    </cfRule>
  </conditionalFormatting>
  <conditionalFormatting sqref="AI94">
    <cfRule type="expression" dxfId="2721" priority="13335">
      <formula>IF(RIGHT(TEXT(AI94,"0.#"),1)=".",FALSE,TRUE)</formula>
    </cfRule>
    <cfRule type="expression" dxfId="2720" priority="13336">
      <formula>IF(RIGHT(TEXT(AI94,"0.#"),1)=".",TRUE,FALSE)</formula>
    </cfRule>
  </conditionalFormatting>
  <conditionalFormatting sqref="AI93">
    <cfRule type="expression" dxfId="2719" priority="13333">
      <formula>IF(RIGHT(TEXT(AI93,"0.#"),1)=".",FALSE,TRUE)</formula>
    </cfRule>
    <cfRule type="expression" dxfId="2718" priority="13334">
      <formula>IF(RIGHT(TEXT(AI93,"0.#"),1)=".",TRUE,FALSE)</formula>
    </cfRule>
  </conditionalFormatting>
  <conditionalFormatting sqref="AI92">
    <cfRule type="expression" dxfId="2717" priority="13331">
      <formula>IF(RIGHT(TEXT(AI92,"0.#"),1)=".",FALSE,TRUE)</formula>
    </cfRule>
    <cfRule type="expression" dxfId="2716" priority="13332">
      <formula>IF(RIGHT(TEXT(AI92,"0.#"),1)=".",TRUE,FALSE)</formula>
    </cfRule>
  </conditionalFormatting>
  <conditionalFormatting sqref="AM92">
    <cfRule type="expression" dxfId="2715" priority="13329">
      <formula>IF(RIGHT(TEXT(AM92,"0.#"),1)=".",FALSE,TRUE)</formula>
    </cfRule>
    <cfRule type="expression" dxfId="2714" priority="13330">
      <formula>IF(RIGHT(TEXT(AM92,"0.#"),1)=".",TRUE,FALSE)</formula>
    </cfRule>
  </conditionalFormatting>
  <conditionalFormatting sqref="AM93">
    <cfRule type="expression" dxfId="2713" priority="13327">
      <formula>IF(RIGHT(TEXT(AM93,"0.#"),1)=".",FALSE,TRUE)</formula>
    </cfRule>
    <cfRule type="expression" dxfId="2712" priority="13328">
      <formula>IF(RIGHT(TEXT(AM93,"0.#"),1)=".",TRUE,FALSE)</formula>
    </cfRule>
  </conditionalFormatting>
  <conditionalFormatting sqref="AM94">
    <cfRule type="expression" dxfId="2711" priority="13325">
      <formula>IF(RIGHT(TEXT(AM94,"0.#"),1)=".",FALSE,TRUE)</formula>
    </cfRule>
    <cfRule type="expression" dxfId="2710" priority="13326">
      <formula>IF(RIGHT(TEXT(AM94,"0.#"),1)=".",TRUE,FALSE)</formula>
    </cfRule>
  </conditionalFormatting>
  <conditionalFormatting sqref="AE97">
    <cfRule type="expression" dxfId="2709" priority="13311">
      <formula>IF(RIGHT(TEXT(AE97,"0.#"),1)=".",FALSE,TRUE)</formula>
    </cfRule>
    <cfRule type="expression" dxfId="2708" priority="13312">
      <formula>IF(RIGHT(TEXT(AE97,"0.#"),1)=".",TRUE,FALSE)</formula>
    </cfRule>
  </conditionalFormatting>
  <conditionalFormatting sqref="AE98">
    <cfRule type="expression" dxfId="2707" priority="13309">
      <formula>IF(RIGHT(TEXT(AE98,"0.#"),1)=".",FALSE,TRUE)</formula>
    </cfRule>
    <cfRule type="expression" dxfId="2706" priority="13310">
      <formula>IF(RIGHT(TEXT(AE98,"0.#"),1)=".",TRUE,FALSE)</formula>
    </cfRule>
  </conditionalFormatting>
  <conditionalFormatting sqref="AE99">
    <cfRule type="expression" dxfId="2705" priority="13307">
      <formula>IF(RIGHT(TEXT(AE99,"0.#"),1)=".",FALSE,TRUE)</formula>
    </cfRule>
    <cfRule type="expression" dxfId="2704" priority="13308">
      <formula>IF(RIGHT(TEXT(AE99,"0.#"),1)=".",TRUE,FALSE)</formula>
    </cfRule>
  </conditionalFormatting>
  <conditionalFormatting sqref="AI99">
    <cfRule type="expression" dxfId="2703" priority="13305">
      <formula>IF(RIGHT(TEXT(AI99,"0.#"),1)=".",FALSE,TRUE)</formula>
    </cfRule>
    <cfRule type="expression" dxfId="2702" priority="13306">
      <formula>IF(RIGHT(TEXT(AI99,"0.#"),1)=".",TRUE,FALSE)</formula>
    </cfRule>
  </conditionalFormatting>
  <conditionalFormatting sqref="AI98">
    <cfRule type="expression" dxfId="2701" priority="13303">
      <formula>IF(RIGHT(TEXT(AI98,"0.#"),1)=".",FALSE,TRUE)</formula>
    </cfRule>
    <cfRule type="expression" dxfId="2700" priority="13304">
      <formula>IF(RIGHT(TEXT(AI98,"0.#"),1)=".",TRUE,FALSE)</formula>
    </cfRule>
  </conditionalFormatting>
  <conditionalFormatting sqref="AI97">
    <cfRule type="expression" dxfId="2699" priority="13301">
      <formula>IF(RIGHT(TEXT(AI97,"0.#"),1)=".",FALSE,TRUE)</formula>
    </cfRule>
    <cfRule type="expression" dxfId="2698" priority="13302">
      <formula>IF(RIGHT(TEXT(AI97,"0.#"),1)=".",TRUE,FALSE)</formula>
    </cfRule>
  </conditionalFormatting>
  <conditionalFormatting sqref="AM97">
    <cfRule type="expression" dxfId="2697" priority="13299">
      <formula>IF(RIGHT(TEXT(AM97,"0.#"),1)=".",FALSE,TRUE)</formula>
    </cfRule>
    <cfRule type="expression" dxfId="2696" priority="13300">
      <formula>IF(RIGHT(TEXT(AM97,"0.#"),1)=".",TRUE,FALSE)</formula>
    </cfRule>
  </conditionalFormatting>
  <conditionalFormatting sqref="AM98">
    <cfRule type="expression" dxfId="2695" priority="13297">
      <formula>IF(RIGHT(TEXT(AM98,"0.#"),1)=".",FALSE,TRUE)</formula>
    </cfRule>
    <cfRule type="expression" dxfId="2694" priority="13298">
      <formula>IF(RIGHT(TEXT(AM98,"0.#"),1)=".",TRUE,FALSE)</formula>
    </cfRule>
  </conditionalFormatting>
  <conditionalFormatting sqref="AM99">
    <cfRule type="expression" dxfId="2693" priority="13295">
      <formula>IF(RIGHT(TEXT(AM99,"0.#"),1)=".",FALSE,TRUE)</formula>
    </cfRule>
    <cfRule type="expression" dxfId="2692" priority="13296">
      <formula>IF(RIGHT(TEXT(AM99,"0.#"),1)=".",TRUE,FALSE)</formula>
    </cfRule>
  </conditionalFormatting>
  <conditionalFormatting sqref="AM101">
    <cfRule type="expression" dxfId="2691" priority="13279">
      <formula>IF(RIGHT(TEXT(AM101,"0.#"),1)=".",FALSE,TRUE)</formula>
    </cfRule>
    <cfRule type="expression" dxfId="2690" priority="13280">
      <formula>IF(RIGHT(TEXT(AM101,"0.#"),1)=".",TRUE,FALSE)</formula>
    </cfRule>
  </conditionalFormatting>
  <conditionalFormatting sqref="AM102">
    <cfRule type="expression" dxfId="2689" priority="13273">
      <formula>IF(RIGHT(TEXT(AM102,"0.#"),1)=".",FALSE,TRUE)</formula>
    </cfRule>
    <cfRule type="expression" dxfId="2688" priority="13274">
      <formula>IF(RIGHT(TEXT(AM102,"0.#"),1)=".",TRUE,FALSE)</formula>
    </cfRule>
  </conditionalFormatting>
  <conditionalFormatting sqref="AQ102">
    <cfRule type="expression" dxfId="2687" priority="13271">
      <formula>IF(RIGHT(TEXT(AQ102,"0.#"),1)=".",FALSE,TRUE)</formula>
    </cfRule>
    <cfRule type="expression" dxfId="2686" priority="13272">
      <formula>IF(RIGHT(TEXT(AQ102,"0.#"),1)=".",TRUE,FALSE)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Q116">
    <cfRule type="expression" dxfId="2637" priority="13213">
      <formula>IF(RIGHT(TEXT(AQ116,"0.#"),1)=".",FALSE,TRUE)</formula>
    </cfRule>
    <cfRule type="expression" dxfId="2636" priority="13214">
      <formula>IF(RIGHT(TEXT(AQ116,"0.#"),1)=".",TRUE,FALSE)</formula>
    </cfRule>
  </conditionalFormatting>
  <conditionalFormatting sqref="AM116">
    <cfRule type="expression" dxfId="2635" priority="13209">
      <formula>IF(RIGHT(TEXT(AM116,"0.#"),1)=".",FALSE,TRUE)</formula>
    </cfRule>
    <cfRule type="expression" dxfId="2634" priority="13210">
      <formula>IF(RIGHT(TEXT(AM116,"0.#"),1)=".",TRUE,FALSE)</formula>
    </cfRule>
  </conditionalFormatting>
  <conditionalFormatting sqref="AM117">
    <cfRule type="expression" dxfId="2633" priority="13207">
      <formula>IF(RIGHT(TEXT(AM117,"0.#"),1)=".",FALSE,TRUE)</formula>
    </cfRule>
    <cfRule type="expression" dxfId="2632" priority="13208">
      <formula>IF(RIGHT(TEXT(AM117,"0.#"),1)=".",TRUE,FALSE)</formula>
    </cfRule>
  </conditionalFormatting>
  <conditionalFormatting sqref="AQ117">
    <cfRule type="expression" dxfId="2631" priority="13201">
      <formula>IF(RIGHT(TEXT(AQ117,"0.#"),1)=".",FALSE,TRUE)</formula>
    </cfRule>
    <cfRule type="expression" dxfId="2630" priority="13202">
      <formula>IF(RIGHT(TEXT(AQ117,"0.#"),1)=".",TRUE,FALSE)</formula>
    </cfRule>
  </conditionalFormatting>
  <conditionalFormatting sqref="AE119 AQ119">
    <cfRule type="expression" dxfId="2629" priority="13199">
      <formula>IF(RIGHT(TEXT(AE119,"0.#"),1)=".",FALSE,TRUE)</formula>
    </cfRule>
    <cfRule type="expression" dxfId="2628" priority="13200">
      <formula>IF(RIGHT(TEXT(AE119,"0.#"),1)=".",TRUE,FALSE)</formula>
    </cfRule>
  </conditionalFormatting>
  <conditionalFormatting sqref="AI119">
    <cfRule type="expression" dxfId="2627" priority="13197">
      <formula>IF(RIGHT(TEXT(AI119,"0.#"),1)=".",FALSE,TRUE)</formula>
    </cfRule>
    <cfRule type="expression" dxfId="2626" priority="13198">
      <formula>IF(RIGHT(TEXT(AI119,"0.#"),1)=".",TRUE,FALSE)</formula>
    </cfRule>
  </conditionalFormatting>
  <conditionalFormatting sqref="AM119">
    <cfRule type="expression" dxfId="2625" priority="13195">
      <formula>IF(RIGHT(TEXT(AM119,"0.#"),1)=".",FALSE,TRUE)</formula>
    </cfRule>
    <cfRule type="expression" dxfId="2624" priority="13196">
      <formula>IF(RIGHT(TEXT(AM119,"0.#"),1)=".",TRUE,FALSE)</formula>
    </cfRule>
  </conditionalFormatting>
  <conditionalFormatting sqref="AQ120">
    <cfRule type="expression" dxfId="2623" priority="13187">
      <formula>IF(RIGHT(TEXT(AQ120,"0.#"),1)=".",FALSE,TRUE)</formula>
    </cfRule>
    <cfRule type="expression" dxfId="2622" priority="13188">
      <formula>IF(RIGHT(TEXT(AQ120,"0.#"),1)=".",TRUE,FALSE)</formula>
    </cfRule>
  </conditionalFormatting>
  <conditionalFormatting sqref="AE122 AQ122">
    <cfRule type="expression" dxfId="2621" priority="13185">
      <formula>IF(RIGHT(TEXT(AE122,"0.#"),1)=".",FALSE,TRUE)</formula>
    </cfRule>
    <cfRule type="expression" dxfId="2620" priority="13186">
      <formula>IF(RIGHT(TEXT(AE122,"0.#"),1)=".",TRUE,FALSE)</formula>
    </cfRule>
  </conditionalFormatting>
  <conditionalFormatting sqref="AI122">
    <cfRule type="expression" dxfId="2619" priority="13183">
      <formula>IF(RIGHT(TEXT(AI122,"0.#"),1)=".",FALSE,TRUE)</formula>
    </cfRule>
    <cfRule type="expression" dxfId="2618" priority="13184">
      <formula>IF(RIGHT(TEXT(AI122,"0.#"),1)=".",TRUE,FALSE)</formula>
    </cfRule>
  </conditionalFormatting>
  <conditionalFormatting sqref="AM122">
    <cfRule type="expression" dxfId="2617" priority="13181">
      <formula>IF(RIGHT(TEXT(AM122,"0.#"),1)=".",FALSE,TRUE)</formula>
    </cfRule>
    <cfRule type="expression" dxfId="2616" priority="13182">
      <formula>IF(RIGHT(TEXT(AM122,"0.#"),1)=".",TRUE,FALSE)</formula>
    </cfRule>
  </conditionalFormatting>
  <conditionalFormatting sqref="AQ123">
    <cfRule type="expression" dxfId="2615" priority="13173">
      <formula>IF(RIGHT(TEXT(AQ123,"0.#"),1)=".",FALSE,TRUE)</formula>
    </cfRule>
    <cfRule type="expression" dxfId="2614" priority="13174">
      <formula>IF(RIGHT(TEXT(AQ123,"0.#"),1)=".",TRUE,FALSE)</formula>
    </cfRule>
  </conditionalFormatting>
  <conditionalFormatting sqref="AE125 AQ125">
    <cfRule type="expression" dxfId="2613" priority="13171">
      <formula>IF(RIGHT(TEXT(AE125,"0.#"),1)=".",FALSE,TRUE)</formula>
    </cfRule>
    <cfRule type="expression" dxfId="2612" priority="13172">
      <formula>IF(RIGHT(TEXT(AE125,"0.#"),1)=".",TRUE,FALSE)</formula>
    </cfRule>
  </conditionalFormatting>
  <conditionalFormatting sqref="AI125">
    <cfRule type="expression" dxfId="2611" priority="13169">
      <formula>IF(RIGHT(TEXT(AI125,"0.#"),1)=".",FALSE,TRUE)</formula>
    </cfRule>
    <cfRule type="expression" dxfId="2610" priority="13170">
      <formula>IF(RIGHT(TEXT(AI125,"0.#"),1)=".",TRUE,FALSE)</formula>
    </cfRule>
  </conditionalFormatting>
  <conditionalFormatting sqref="AM125">
    <cfRule type="expression" dxfId="2609" priority="13167">
      <formula>IF(RIGHT(TEXT(AM125,"0.#"),1)=".",FALSE,TRUE)</formula>
    </cfRule>
    <cfRule type="expression" dxfId="2608" priority="13168">
      <formula>IF(RIGHT(TEXT(AM125,"0.#"),1)=".",TRUE,FALSE)</formula>
    </cfRule>
  </conditionalFormatting>
  <conditionalFormatting sqref="AQ126">
    <cfRule type="expression" dxfId="2607" priority="13159">
      <formula>IF(RIGHT(TEXT(AQ126,"0.#"),1)=".",FALSE,TRUE)</formula>
    </cfRule>
    <cfRule type="expression" dxfId="2606" priority="13160">
      <formula>IF(RIGHT(TEXT(AQ126,"0.#"),1)=".",TRUE,FALSE)</formula>
    </cfRule>
  </conditionalFormatting>
  <conditionalFormatting sqref="AE128 AQ128">
    <cfRule type="expression" dxfId="2605" priority="13157">
      <formula>IF(RIGHT(TEXT(AE128,"0.#"),1)=".",FALSE,TRUE)</formula>
    </cfRule>
    <cfRule type="expression" dxfId="2604" priority="13158">
      <formula>IF(RIGHT(TEXT(AE128,"0.#"),1)=".",TRUE,FALSE)</formula>
    </cfRule>
  </conditionalFormatting>
  <conditionalFormatting sqref="AI128">
    <cfRule type="expression" dxfId="2603" priority="13155">
      <formula>IF(RIGHT(TEXT(AI128,"0.#"),1)=".",FALSE,TRUE)</formula>
    </cfRule>
    <cfRule type="expression" dxfId="2602" priority="13156">
      <formula>IF(RIGHT(TEXT(AI128,"0.#"),1)=".",TRUE,FALSE)</formula>
    </cfRule>
  </conditionalFormatting>
  <conditionalFormatting sqref="AM128">
    <cfRule type="expression" dxfId="2601" priority="13153">
      <formula>IF(RIGHT(TEXT(AM128,"0.#"),1)=".",FALSE,TRUE)</formula>
    </cfRule>
    <cfRule type="expression" dxfId="2600" priority="13154">
      <formula>IF(RIGHT(TEXT(AM128,"0.#"),1)=".",TRUE,FALSE)</formula>
    </cfRule>
  </conditionalFormatting>
  <conditionalFormatting sqref="AQ129">
    <cfRule type="expression" dxfId="2599" priority="13145">
      <formula>IF(RIGHT(TEXT(AQ129,"0.#"),1)=".",FALSE,TRUE)</formula>
    </cfRule>
    <cfRule type="expression" dxfId="2598" priority="13146">
      <formula>IF(RIGHT(TEXT(AQ129,"0.#"),1)=".",TRUE,FALSE)</formula>
    </cfRule>
  </conditionalFormatting>
  <conditionalFormatting sqref="AE75">
    <cfRule type="expression" dxfId="2597" priority="13143">
      <formula>IF(RIGHT(TEXT(AE75,"0.#"),1)=".",FALSE,TRUE)</formula>
    </cfRule>
    <cfRule type="expression" dxfId="2596" priority="13144">
      <formula>IF(RIGHT(TEXT(AE75,"0.#"),1)=".",TRUE,FALSE)</formula>
    </cfRule>
  </conditionalFormatting>
  <conditionalFormatting sqref="AE76">
    <cfRule type="expression" dxfId="2595" priority="13141">
      <formula>IF(RIGHT(TEXT(AE76,"0.#"),1)=".",FALSE,TRUE)</formula>
    </cfRule>
    <cfRule type="expression" dxfId="2594" priority="13142">
      <formula>IF(RIGHT(TEXT(AE76,"0.#"),1)=".",TRUE,FALSE)</formula>
    </cfRule>
  </conditionalFormatting>
  <conditionalFormatting sqref="AE77">
    <cfRule type="expression" dxfId="2593" priority="13139">
      <formula>IF(RIGHT(TEXT(AE77,"0.#"),1)=".",FALSE,TRUE)</formula>
    </cfRule>
    <cfRule type="expression" dxfId="2592" priority="13140">
      <formula>IF(RIGHT(TEXT(AE77,"0.#"),1)=".",TRUE,FALSE)</formula>
    </cfRule>
  </conditionalFormatting>
  <conditionalFormatting sqref="AI77">
    <cfRule type="expression" dxfId="2591" priority="13137">
      <formula>IF(RIGHT(TEXT(AI77,"0.#"),1)=".",FALSE,TRUE)</formula>
    </cfRule>
    <cfRule type="expression" dxfId="2590" priority="13138">
      <formula>IF(RIGHT(TEXT(AI77,"0.#"),1)=".",TRUE,FALSE)</formula>
    </cfRule>
  </conditionalFormatting>
  <conditionalFormatting sqref="AI76">
    <cfRule type="expression" dxfId="2589" priority="13135">
      <formula>IF(RIGHT(TEXT(AI76,"0.#"),1)=".",FALSE,TRUE)</formula>
    </cfRule>
    <cfRule type="expression" dxfId="2588" priority="13136">
      <formula>IF(RIGHT(TEXT(AI76,"0.#"),1)=".",TRUE,FALSE)</formula>
    </cfRule>
  </conditionalFormatting>
  <conditionalFormatting sqref="AI75">
    <cfRule type="expression" dxfId="2587" priority="13133">
      <formula>IF(RIGHT(TEXT(AI75,"0.#"),1)=".",FALSE,TRUE)</formula>
    </cfRule>
    <cfRule type="expression" dxfId="2586" priority="13134">
      <formula>IF(RIGHT(TEXT(AI75,"0.#"),1)=".",TRUE,FALSE)</formula>
    </cfRule>
  </conditionalFormatting>
  <conditionalFormatting sqref="AM75">
    <cfRule type="expression" dxfId="2585" priority="13131">
      <formula>IF(RIGHT(TEXT(AM75,"0.#"),1)=".",FALSE,TRUE)</formula>
    </cfRule>
    <cfRule type="expression" dxfId="2584" priority="13132">
      <formula>IF(RIGHT(TEXT(AM75,"0.#"),1)=".",TRUE,FALSE)</formula>
    </cfRule>
  </conditionalFormatting>
  <conditionalFormatting sqref="AM76">
    <cfRule type="expression" dxfId="2583" priority="13129">
      <formula>IF(RIGHT(TEXT(AM76,"0.#"),1)=".",FALSE,TRUE)</formula>
    </cfRule>
    <cfRule type="expression" dxfId="2582" priority="13130">
      <formula>IF(RIGHT(TEXT(AM76,"0.#"),1)=".",TRUE,FALSE)</formula>
    </cfRule>
  </conditionalFormatting>
  <conditionalFormatting sqref="AM77">
    <cfRule type="expression" dxfId="2581" priority="13127">
      <formula>IF(RIGHT(TEXT(AM77,"0.#"),1)=".",FALSE,TRUE)</formula>
    </cfRule>
    <cfRule type="expression" dxfId="2580" priority="13128">
      <formula>IF(RIGHT(TEXT(AM77,"0.#"),1)=".",TRUE,FALSE)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Y837:Y838">
    <cfRule type="expression" dxfId="2427" priority="2867">
      <formula>IF(RIGHT(TEXT(Y837,"0.#"),1)=".",FALSE,TRUE)</formula>
    </cfRule>
    <cfRule type="expression" dxfId="2426" priority="2868">
      <formula>IF(RIGHT(TEXT(Y837,"0.#"),1)=".",TRUE,FALSE)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2:Y899">
    <cfRule type="expression" dxfId="2109" priority="2127">
      <formula>IF(RIGHT(TEXT(Y872,"0.#"),1)=".",FALSE,TRUE)</formula>
    </cfRule>
    <cfRule type="expression" dxfId="2108" priority="2128">
      <formula>IF(RIGHT(TEXT(Y872,"0.#"),1)=".",TRUE,FALSE)</formula>
    </cfRule>
  </conditionalFormatting>
  <conditionalFormatting sqref="Y870:Y871">
    <cfRule type="expression" dxfId="2107" priority="2121">
      <formula>IF(RIGHT(TEXT(Y870,"0.#"),1)=".",FALSE,TRUE)</formula>
    </cfRule>
    <cfRule type="expression" dxfId="2106" priority="2122">
      <formula>IF(RIGHT(TEXT(Y870,"0.#"),1)=".",TRUE,FALSE)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7">
    <cfRule type="expression" dxfId="2091" priority="2361">
      <formula>IF(RIGHT(TEXT(W27,"0.#"),1)=".",FALSE,TRUE)</formula>
    </cfRule>
    <cfRule type="expression" dxfId="2090" priority="2362">
      <formula>IF(RIGHT(TEXT(W27,"0.#"),1)=".",TRUE,FALSE)</formula>
    </cfRule>
  </conditionalFormatting>
  <conditionalFormatting sqref="W28">
    <cfRule type="expression" dxfId="2089" priority="2353">
      <formula>IF(RIGHT(TEXT(W28,"0.#"),1)=".",FALSE,TRUE)</formula>
    </cfRule>
    <cfRule type="expression" dxfId="2088" priority="2354">
      <formula>IF(RIGHT(TEXT(W28,"0.#"),1)=".",TRUE,FALSE)</formula>
    </cfRule>
  </conditionalFormatting>
  <conditionalFormatting sqref="P27">
    <cfRule type="expression" dxfId="2087" priority="2349">
      <formula>IF(RIGHT(TEXT(P27,"0.#"),1)=".",FALSE,TRUE)</formula>
    </cfRule>
    <cfRule type="expression" dxfId="2086" priority="2350">
      <formula>IF(RIGHT(TEXT(P27,"0.#"),1)=".",TRUE,FALSE)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72:AO899">
    <cfRule type="expression" dxfId="2015" priority="2129">
      <formula>IF(AND(AL872&gt;=0, RIGHT(TEXT(AL872,"0.#"),1)&lt;&gt;"."),TRUE,FALSE)</formula>
    </cfRule>
    <cfRule type="expression" dxfId="2014" priority="2130">
      <formula>IF(AND(AL872&gt;=0, RIGHT(TEXT(AL872,"0.#"),1)="."),TRUE,FALSE)</formula>
    </cfRule>
    <cfRule type="expression" dxfId="2013" priority="2131">
      <formula>IF(AND(AL872&lt;0, RIGHT(TEXT(AL872,"0.#"),1)&lt;&gt;"."),TRUE,FALSE)</formula>
    </cfRule>
    <cfRule type="expression" dxfId="2012" priority="2132">
      <formula>IF(AND(AL872&lt;0, RIGHT(TEXT(AL872,"0.#"),1)="."),TRUE,FALSE)</formula>
    </cfRule>
  </conditionalFormatting>
  <conditionalFormatting sqref="AL870:AO871">
    <cfRule type="expression" dxfId="2011" priority="2123">
      <formula>IF(AND(AL870&gt;=0, RIGHT(TEXT(AL870,"0.#"),1)&lt;&gt;"."),TRUE,FALSE)</formula>
    </cfRule>
    <cfRule type="expression" dxfId="2010" priority="2124">
      <formula>IF(AND(AL870&gt;=0, RIGHT(TEXT(AL870,"0.#"),1)="."),TRUE,FALSE)</formula>
    </cfRule>
    <cfRule type="expression" dxfId="2009" priority="2125">
      <formula>IF(AND(AL870&lt;0, RIGHT(TEXT(AL870,"0.#"),1)&lt;&gt;"."),TRUE,FALSE)</formula>
    </cfRule>
    <cfRule type="expression" dxfId="2008" priority="2126">
      <formula>IF(AND(AL870&lt;0, RIGHT(TEXT(AL870,"0.#"),1)="."),TRUE,FALSE)</formula>
    </cfRule>
  </conditionalFormatting>
  <conditionalFormatting sqref="AL905:AO932">
    <cfRule type="expression" dxfId="2007" priority="2117">
      <formula>IF(AND(AL905&gt;=0, RIGHT(TEXT(AL905,"0.#"),1)&lt;&gt;"."),TRUE,FALSE)</formula>
    </cfRule>
    <cfRule type="expression" dxfId="2006" priority="2118">
      <formula>IF(AND(AL905&gt;=0, RIGHT(TEXT(AL905,"0.#"),1)="."),TRUE,FALSE)</formula>
    </cfRule>
    <cfRule type="expression" dxfId="2005" priority="2119">
      <formula>IF(AND(AL905&lt;0, RIGHT(TEXT(AL905,"0.#"),1)&lt;&gt;"."),TRUE,FALSE)</formula>
    </cfRule>
    <cfRule type="expression" dxfId="2004" priority="2120">
      <formula>IF(AND(AL905&lt;0, RIGHT(TEXT(AL905,"0.#"),1)="."),TRUE,FALSE)</formula>
    </cfRule>
  </conditionalFormatting>
  <conditionalFormatting sqref="AL903:AO904">
    <cfRule type="expression" dxfId="2003" priority="2111">
      <formula>IF(AND(AL903&gt;=0, RIGHT(TEXT(AL903,"0.#"),1)&lt;&gt;"."),TRUE,FALSE)</formula>
    </cfRule>
    <cfRule type="expression" dxfId="2002" priority="2112">
      <formula>IF(AND(AL903&gt;=0, RIGHT(TEXT(AL903,"0.#"),1)="."),TRUE,FALSE)</formula>
    </cfRule>
    <cfRule type="expression" dxfId="2001" priority="2113">
      <formula>IF(AND(AL903&lt;0, RIGHT(TEXT(AL903,"0.#"),1)&lt;&gt;"."),TRUE,FALSE)</formula>
    </cfRule>
    <cfRule type="expression" dxfId="2000" priority="2114">
      <formula>IF(AND(AL903&lt;0, RIGHT(TEXT(AL903,"0.#"),1)="."),TRUE,FALSE)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P14:AJ14">
    <cfRule type="expression" dxfId="755" priority="57">
      <formula>IF(RIGHT(TEXT(P14,"0.#"),1)=".",FALSE,TRUE)</formula>
    </cfRule>
    <cfRule type="expression" dxfId="754" priority="58">
      <formula>IF(RIGHT(TEXT(P14,"0.#"),1)=".",TRUE,FALSE)</formula>
    </cfRule>
  </conditionalFormatting>
  <conditionalFormatting sqref="P15:AJ17 P13:AJ13">
    <cfRule type="expression" dxfId="753" priority="55">
      <formula>IF(RIGHT(TEXT(P13,"0.#"),1)=".",FALSE,TRUE)</formula>
    </cfRule>
    <cfRule type="expression" dxfId="752" priority="56">
      <formula>IF(RIGHT(TEXT(P13,"0.#"),1)=".",TRUE,FALSE)</formula>
    </cfRule>
  </conditionalFormatting>
  <conditionalFormatting sqref="P19:AC19">
    <cfRule type="expression" dxfId="751" priority="53">
      <formula>IF(RIGHT(TEXT(P19,"0.#"),1)=".",FALSE,TRUE)</formula>
    </cfRule>
    <cfRule type="expression" dxfId="750" priority="54">
      <formula>IF(RIGHT(TEXT(P19,"0.#"),1)=".",TRUE,FALSE)</formula>
    </cfRule>
  </conditionalFormatting>
  <conditionalFormatting sqref="W23">
    <cfRule type="expression" dxfId="749" priority="51">
      <formula>IF(RIGHT(TEXT(W23,"0.#"),1)=".",FALSE,TRUE)</formula>
    </cfRule>
    <cfRule type="expression" dxfId="748" priority="52">
      <formula>IF(RIGHT(TEXT(W23,"0.#"),1)=".",TRUE,FALSE)</formula>
    </cfRule>
  </conditionalFormatting>
  <conditionalFormatting sqref="W24:W26">
    <cfRule type="expression" dxfId="747" priority="49">
      <formula>IF(RIGHT(TEXT(W24,"0.#"),1)=".",FALSE,TRUE)</formula>
    </cfRule>
    <cfRule type="expression" dxfId="746" priority="50">
      <formula>IF(RIGHT(TEXT(W24,"0.#"),1)=".",TRUE,FALSE)</formula>
    </cfRule>
  </conditionalFormatting>
  <conditionalFormatting sqref="P23">
    <cfRule type="expression" dxfId="745" priority="47">
      <formula>IF(RIGHT(TEXT(P23,"0.#"),1)=".",FALSE,TRUE)</formula>
    </cfRule>
    <cfRule type="expression" dxfId="744" priority="48">
      <formula>IF(RIGHT(TEXT(P23,"0.#"),1)=".",TRUE,FALSE)</formula>
    </cfRule>
  </conditionalFormatting>
  <conditionalFormatting sqref="P24 P26">
    <cfRule type="expression" dxfId="743" priority="45">
      <formula>IF(RIGHT(TEXT(P24,"0.#"),1)=".",FALSE,TRUE)</formula>
    </cfRule>
    <cfRule type="expression" dxfId="742" priority="46">
      <formula>IF(RIGHT(TEXT(P24,"0.#"),1)=".",TRUE,FALSE)</formula>
    </cfRule>
  </conditionalFormatting>
  <conditionalFormatting sqref="AI34">
    <cfRule type="expression" dxfId="741" priority="33">
      <formula>IF(RIGHT(TEXT(AI34,"0.#"),1)=".",FALSE,TRUE)</formula>
    </cfRule>
    <cfRule type="expression" dxfId="740" priority="34">
      <formula>IF(RIGHT(TEXT(AI34,"0.#"),1)=".",TRUE,FALSE)</formula>
    </cfRule>
  </conditionalFormatting>
  <conditionalFormatting sqref="AE34">
    <cfRule type="expression" dxfId="739" priority="43">
      <formula>IF(RIGHT(TEXT(AE34,"0.#"),1)=".",FALSE,TRUE)</formula>
    </cfRule>
    <cfRule type="expression" dxfId="738" priority="44">
      <formula>IF(RIGHT(TEXT(AE34,"0.#"),1)=".",TRUE,FALSE)</formula>
    </cfRule>
  </conditionalFormatting>
  <conditionalFormatting sqref="AE33">
    <cfRule type="expression" dxfId="737" priority="41">
      <formula>IF(RIGHT(TEXT(AE33,"0.#"),1)=".",FALSE,TRUE)</formula>
    </cfRule>
    <cfRule type="expression" dxfId="736" priority="42">
      <formula>IF(RIGHT(TEXT(AE33,"0.#"),1)=".",TRUE,FALSE)</formula>
    </cfRule>
  </conditionalFormatting>
  <conditionalFormatting sqref="AE32">
    <cfRule type="expression" dxfId="735" priority="39">
      <formula>IF(RIGHT(TEXT(AE32,"0.#"),1)=".",FALSE,TRUE)</formula>
    </cfRule>
    <cfRule type="expression" dxfId="734" priority="40">
      <formula>IF(RIGHT(TEXT(AE32,"0.#"),1)=".",TRUE,FALSE)</formula>
    </cfRule>
  </conditionalFormatting>
  <conditionalFormatting sqref="AI32">
    <cfRule type="expression" dxfId="733" priority="37">
      <formula>IF(RIGHT(TEXT(AI32,"0.#"),1)=".",FALSE,TRUE)</formula>
    </cfRule>
    <cfRule type="expression" dxfId="732" priority="38">
      <formula>IF(RIGHT(TEXT(AI32,"0.#"),1)=".",TRUE,FALSE)</formula>
    </cfRule>
  </conditionalFormatting>
  <conditionalFormatting sqref="AI33">
    <cfRule type="expression" dxfId="731" priority="35">
      <formula>IF(RIGHT(TEXT(AI33,"0.#"),1)=".",FALSE,TRUE)</formula>
    </cfRule>
    <cfRule type="expression" dxfId="730" priority="36">
      <formula>IF(RIGHT(TEXT(AI33,"0.#"),1)=".",TRUE,FALSE)</formula>
    </cfRule>
  </conditionalFormatting>
  <conditionalFormatting sqref="AM32:AM34">
    <cfRule type="expression" dxfId="729" priority="31">
      <formula>IF(RIGHT(TEXT(AM32,"0.#"),1)=".",FALSE,TRUE)</formula>
    </cfRule>
    <cfRule type="expression" dxfId="728" priority="32">
      <formula>IF(RIGHT(TEXT(AM32,"0.#"),1)=".",TRUE,FALSE)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E102">
    <cfRule type="expression" dxfId="723" priority="25">
      <formula>IF(RIGHT(TEXT(AE102,"0.#"),1)=".",FALSE,TRUE)</formula>
    </cfRule>
    <cfRule type="expression" dxfId="722" priority="26">
      <formula>IF(RIGHT(TEXT(AE102,"0.#"),1)=".",TRUE,FALSE)</formula>
    </cfRule>
  </conditionalFormatting>
  <conditionalFormatting sqref="AI102">
    <cfRule type="expression" dxfId="721" priority="23">
      <formula>IF(RIGHT(TEXT(AI102,"0.#"),1)=".",FALSE,TRUE)</formula>
    </cfRule>
    <cfRule type="expression" dxfId="720" priority="24">
      <formula>IF(RIGHT(TEXT(AI102,"0.#"),1)=".",TRUE,FALSE)</formula>
    </cfRule>
  </conditionalFormatting>
  <conditionalFormatting sqref="AE116">
    <cfRule type="expression" dxfId="719" priority="21">
      <formula>IF(RIGHT(TEXT(AE116,"0.#"),1)=".",FALSE,TRUE)</formula>
    </cfRule>
    <cfRule type="expression" dxfId="718" priority="22">
      <formula>IF(RIGHT(TEXT(AE116,"0.#"),1)=".",TRUE,FALSE)</formula>
    </cfRule>
  </conditionalFormatting>
  <conditionalFormatting sqref="AI116">
    <cfRule type="expression" dxfId="717" priority="19">
      <formula>IF(RIGHT(TEXT(AI116,"0.#"),1)=".",FALSE,TRUE)</formula>
    </cfRule>
    <cfRule type="expression" dxfId="716" priority="20">
      <formula>IF(RIGHT(TEXT(AI116,"0.#"),1)=".",TRUE,FALSE)</formula>
    </cfRule>
  </conditionalFormatting>
  <conditionalFormatting sqref="AI117">
    <cfRule type="expression" dxfId="715" priority="17">
      <formula>IF(RIGHT(TEXT(AI117,"0.#"),1)=".",FALSE,TRUE)</formula>
    </cfRule>
    <cfRule type="expression" dxfId="714" priority="18">
      <formula>IF(RIGHT(TEXT(AI117,"0.#"),1)=".",TRUE,FALSE)</formula>
    </cfRule>
  </conditionalFormatting>
  <conditionalFormatting sqref="AE117">
    <cfRule type="expression" dxfId="713" priority="15">
      <formula>IF(RIGHT(TEXT(AE117,"0.#"),1)=".",FALSE,TRUE)</formula>
    </cfRule>
    <cfRule type="expression" dxfId="712" priority="16">
      <formula>IF(RIGHT(TEXT(AE117,"0.#"),1)=".",TRUE,FALSE)</formula>
    </cfRule>
  </conditionalFormatting>
  <conditionalFormatting sqref="AE134:AE135 AI134:AI135">
    <cfRule type="expression" dxfId="711" priority="13">
      <formula>IF(RIGHT(TEXT(AE134,"0.#"),1)=".",FALSE,TRUE)</formula>
    </cfRule>
    <cfRule type="expression" dxfId="710" priority="14">
      <formula>IF(RIGHT(TEXT(AE134,"0.#"),1)=".",TRUE,FALSE)</formula>
    </cfRule>
  </conditionalFormatting>
  <conditionalFormatting sqref="AM134:AM135">
    <cfRule type="expression" dxfId="709" priority="11">
      <formula>IF(RIGHT(TEXT(AM134,"0.#"),1)=".",FALSE,TRUE)</formula>
    </cfRule>
    <cfRule type="expression" dxfId="708" priority="12">
      <formula>IF(RIGHT(TEXT(AM134,"0.#"),1)=".",TRUE,FALSE)</formula>
    </cfRule>
  </conditionalFormatting>
  <conditionalFormatting sqref="AQ134:AQ135 AU134:AU135">
    <cfRule type="expression" dxfId="707" priority="9">
      <formula>IF(RIGHT(TEXT(AQ134,"0.#"),1)=".",FALSE,TRUE)</formula>
    </cfRule>
    <cfRule type="expression" dxfId="706" priority="10">
      <formula>IF(RIGHT(TEXT(AQ134,"0.#"),1)=".",TRUE,FALSE)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AU781">
    <cfRule type="expression" dxfId="703" priority="5">
      <formula>IF(RIGHT(TEXT(AU781,"0.#"),1)=".",FALSE,TRUE)</formula>
    </cfRule>
    <cfRule type="expression" dxfId="702" priority="6">
      <formula>IF(RIGHT(TEXT(AU781,"0.#"),1)=".",TRUE,FALSE)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海洋政策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554</v>
      </c>
      <c r="AF2" s="1004"/>
      <c r="AG2" s="1004"/>
      <c r="AH2" s="1004"/>
      <c r="AI2" s="1004" t="s">
        <v>551</v>
      </c>
      <c r="AJ2" s="1004"/>
      <c r="AK2" s="1004"/>
      <c r="AL2" s="1004"/>
      <c r="AM2" s="1004" t="s">
        <v>525</v>
      </c>
      <c r="AN2" s="1004"/>
      <c r="AO2" s="1004"/>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3"/>
      <c r="Z3" s="1014"/>
      <c r="AA3" s="1015"/>
      <c r="AB3" s="1019"/>
      <c r="AC3" s="1020"/>
      <c r="AD3" s="1021"/>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6"/>
      <c r="B4" s="514"/>
      <c r="C4" s="514"/>
      <c r="D4" s="514"/>
      <c r="E4" s="514"/>
      <c r="F4" s="515"/>
      <c r="G4" s="541"/>
      <c r="H4" s="1022"/>
      <c r="I4" s="1022"/>
      <c r="J4" s="1022"/>
      <c r="K4" s="1022"/>
      <c r="L4" s="1022"/>
      <c r="M4" s="1022"/>
      <c r="N4" s="1022"/>
      <c r="O4" s="1023"/>
      <c r="P4" s="161"/>
      <c r="Q4" s="1030"/>
      <c r="R4" s="1030"/>
      <c r="S4" s="1030"/>
      <c r="T4" s="1030"/>
      <c r="U4" s="1030"/>
      <c r="V4" s="1030"/>
      <c r="W4" s="1030"/>
      <c r="X4" s="1031"/>
      <c r="Y4" s="1008" t="s">
        <v>12</v>
      </c>
      <c r="Z4" s="1009"/>
      <c r="AA4" s="1010"/>
      <c r="AB4" s="552"/>
      <c r="AC4" s="1011"/>
      <c r="AD4" s="101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4" t="s">
        <v>54</v>
      </c>
      <c r="Z5" s="1005"/>
      <c r="AA5" s="1006"/>
      <c r="AB5" s="523"/>
      <c r="AC5" s="1007"/>
      <c r="AD5" s="100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471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555</v>
      </c>
      <c r="AF9" s="1004"/>
      <c r="AG9" s="1004"/>
      <c r="AH9" s="1004"/>
      <c r="AI9" s="1004" t="s">
        <v>551</v>
      </c>
      <c r="AJ9" s="1004"/>
      <c r="AK9" s="1004"/>
      <c r="AL9" s="1004"/>
      <c r="AM9" s="1004" t="s">
        <v>525</v>
      </c>
      <c r="AN9" s="1004"/>
      <c r="AO9" s="1004"/>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3"/>
      <c r="Z10" s="1014"/>
      <c r="AA10" s="1015"/>
      <c r="AB10" s="1019"/>
      <c r="AC10" s="1020"/>
      <c r="AD10" s="1021"/>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6"/>
      <c r="B11" s="514"/>
      <c r="C11" s="514"/>
      <c r="D11" s="514"/>
      <c r="E11" s="514"/>
      <c r="F11" s="515"/>
      <c r="G11" s="541"/>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2"/>
      <c r="AC11" s="1011"/>
      <c r="AD11" s="101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3"/>
      <c r="AC12" s="1007"/>
      <c r="AD12" s="100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471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554</v>
      </c>
      <c r="AF16" s="1004"/>
      <c r="AG16" s="1004"/>
      <c r="AH16" s="1004"/>
      <c r="AI16" s="1004" t="s">
        <v>552</v>
      </c>
      <c r="AJ16" s="1004"/>
      <c r="AK16" s="1004"/>
      <c r="AL16" s="1004"/>
      <c r="AM16" s="1004" t="s">
        <v>525</v>
      </c>
      <c r="AN16" s="1004"/>
      <c r="AO16" s="1004"/>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3"/>
      <c r="Z17" s="1014"/>
      <c r="AA17" s="1015"/>
      <c r="AB17" s="1019"/>
      <c r="AC17" s="1020"/>
      <c r="AD17" s="1021"/>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6"/>
      <c r="B18" s="514"/>
      <c r="C18" s="514"/>
      <c r="D18" s="514"/>
      <c r="E18" s="514"/>
      <c r="F18" s="515"/>
      <c r="G18" s="541"/>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2"/>
      <c r="AC18" s="1011"/>
      <c r="AD18" s="101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3"/>
      <c r="AC19" s="1007"/>
      <c r="AD19" s="100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471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556</v>
      </c>
      <c r="AF23" s="1004"/>
      <c r="AG23" s="1004"/>
      <c r="AH23" s="1004"/>
      <c r="AI23" s="1004" t="s">
        <v>551</v>
      </c>
      <c r="AJ23" s="1004"/>
      <c r="AK23" s="1004"/>
      <c r="AL23" s="1004"/>
      <c r="AM23" s="1004" t="s">
        <v>525</v>
      </c>
      <c r="AN23" s="1004"/>
      <c r="AO23" s="1004"/>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3"/>
      <c r="Z24" s="1014"/>
      <c r="AA24" s="1015"/>
      <c r="AB24" s="1019"/>
      <c r="AC24" s="1020"/>
      <c r="AD24" s="1021"/>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6"/>
      <c r="B25" s="514"/>
      <c r="C25" s="514"/>
      <c r="D25" s="514"/>
      <c r="E25" s="514"/>
      <c r="F25" s="515"/>
      <c r="G25" s="541"/>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2"/>
      <c r="AC25" s="1011"/>
      <c r="AD25" s="101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3"/>
      <c r="AC26" s="1007"/>
      <c r="AD26" s="100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471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554</v>
      </c>
      <c r="AF30" s="1004"/>
      <c r="AG30" s="1004"/>
      <c r="AH30" s="1004"/>
      <c r="AI30" s="1004" t="s">
        <v>551</v>
      </c>
      <c r="AJ30" s="1004"/>
      <c r="AK30" s="1004"/>
      <c r="AL30" s="1004"/>
      <c r="AM30" s="1004" t="s">
        <v>549</v>
      </c>
      <c r="AN30" s="1004"/>
      <c r="AO30" s="1004"/>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3"/>
      <c r="Z31" s="1014"/>
      <c r="AA31" s="1015"/>
      <c r="AB31" s="1019"/>
      <c r="AC31" s="1020"/>
      <c r="AD31" s="1021"/>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6"/>
      <c r="B32" s="514"/>
      <c r="C32" s="514"/>
      <c r="D32" s="514"/>
      <c r="E32" s="514"/>
      <c r="F32" s="515"/>
      <c r="G32" s="541"/>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2"/>
      <c r="AC32" s="1011"/>
      <c r="AD32" s="101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3"/>
      <c r="AC33" s="1007"/>
      <c r="AD33" s="100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471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556</v>
      </c>
      <c r="AF37" s="1004"/>
      <c r="AG37" s="1004"/>
      <c r="AH37" s="1004"/>
      <c r="AI37" s="1004" t="s">
        <v>553</v>
      </c>
      <c r="AJ37" s="1004"/>
      <c r="AK37" s="1004"/>
      <c r="AL37" s="1004"/>
      <c r="AM37" s="1004" t="s">
        <v>550</v>
      </c>
      <c r="AN37" s="1004"/>
      <c r="AO37" s="1004"/>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3"/>
      <c r="Z38" s="1014"/>
      <c r="AA38" s="1015"/>
      <c r="AB38" s="1019"/>
      <c r="AC38" s="1020"/>
      <c r="AD38" s="1021"/>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6"/>
      <c r="B39" s="514"/>
      <c r="C39" s="514"/>
      <c r="D39" s="514"/>
      <c r="E39" s="514"/>
      <c r="F39" s="515"/>
      <c r="G39" s="541"/>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2"/>
      <c r="AC39" s="1011"/>
      <c r="AD39" s="101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3"/>
      <c r="AC40" s="1007"/>
      <c r="AD40" s="100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471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554</v>
      </c>
      <c r="AF44" s="1004"/>
      <c r="AG44" s="1004"/>
      <c r="AH44" s="1004"/>
      <c r="AI44" s="1004" t="s">
        <v>551</v>
      </c>
      <c r="AJ44" s="1004"/>
      <c r="AK44" s="1004"/>
      <c r="AL44" s="1004"/>
      <c r="AM44" s="1004" t="s">
        <v>525</v>
      </c>
      <c r="AN44" s="1004"/>
      <c r="AO44" s="1004"/>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3"/>
      <c r="Z45" s="1014"/>
      <c r="AA45" s="1015"/>
      <c r="AB45" s="1019"/>
      <c r="AC45" s="1020"/>
      <c r="AD45" s="1021"/>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6"/>
      <c r="B46" s="514"/>
      <c r="C46" s="514"/>
      <c r="D46" s="514"/>
      <c r="E46" s="514"/>
      <c r="F46" s="515"/>
      <c r="G46" s="541"/>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2"/>
      <c r="AC46" s="1011"/>
      <c r="AD46" s="101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3"/>
      <c r="AC47" s="1007"/>
      <c r="AD47" s="100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59" t="s">
        <v>11</v>
      </c>
      <c r="AC51" s="1017"/>
      <c r="AD51" s="1018"/>
      <c r="AE51" s="1004" t="s">
        <v>554</v>
      </c>
      <c r="AF51" s="1004"/>
      <c r="AG51" s="1004"/>
      <c r="AH51" s="1004"/>
      <c r="AI51" s="1004" t="s">
        <v>551</v>
      </c>
      <c r="AJ51" s="1004"/>
      <c r="AK51" s="1004"/>
      <c r="AL51" s="1004"/>
      <c r="AM51" s="1004" t="s">
        <v>525</v>
      </c>
      <c r="AN51" s="1004"/>
      <c r="AO51" s="1004"/>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3"/>
      <c r="Z52" s="1014"/>
      <c r="AA52" s="1015"/>
      <c r="AB52" s="1019"/>
      <c r="AC52" s="1020"/>
      <c r="AD52" s="1021"/>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6"/>
      <c r="B53" s="514"/>
      <c r="C53" s="514"/>
      <c r="D53" s="514"/>
      <c r="E53" s="514"/>
      <c r="F53" s="515"/>
      <c r="G53" s="541"/>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2"/>
      <c r="AC53" s="1011"/>
      <c r="AD53" s="101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3"/>
      <c r="AC54" s="1007"/>
      <c r="AD54" s="100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471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554</v>
      </c>
      <c r="AF58" s="1004"/>
      <c r="AG58" s="1004"/>
      <c r="AH58" s="1004"/>
      <c r="AI58" s="1004" t="s">
        <v>551</v>
      </c>
      <c r="AJ58" s="1004"/>
      <c r="AK58" s="1004"/>
      <c r="AL58" s="1004"/>
      <c r="AM58" s="1004" t="s">
        <v>525</v>
      </c>
      <c r="AN58" s="1004"/>
      <c r="AO58" s="1004"/>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3"/>
      <c r="Z59" s="1014"/>
      <c r="AA59" s="1015"/>
      <c r="AB59" s="1019"/>
      <c r="AC59" s="1020"/>
      <c r="AD59" s="1021"/>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6"/>
      <c r="B60" s="514"/>
      <c r="C60" s="514"/>
      <c r="D60" s="514"/>
      <c r="E60" s="514"/>
      <c r="F60" s="515"/>
      <c r="G60" s="541"/>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2"/>
      <c r="AC60" s="1011"/>
      <c r="AD60" s="101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3"/>
      <c r="AC61" s="1007"/>
      <c r="AD61" s="100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471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554</v>
      </c>
      <c r="AF65" s="1004"/>
      <c r="AG65" s="1004"/>
      <c r="AH65" s="1004"/>
      <c r="AI65" s="1004" t="s">
        <v>551</v>
      </c>
      <c r="AJ65" s="1004"/>
      <c r="AK65" s="1004"/>
      <c r="AL65" s="1004"/>
      <c r="AM65" s="1004" t="s">
        <v>525</v>
      </c>
      <c r="AN65" s="1004"/>
      <c r="AO65" s="1004"/>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3"/>
      <c r="Z66" s="1014"/>
      <c r="AA66" s="1015"/>
      <c r="AB66" s="1019"/>
      <c r="AC66" s="1020"/>
      <c r="AD66" s="1021"/>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6"/>
      <c r="B67" s="514"/>
      <c r="C67" s="514"/>
      <c r="D67" s="514"/>
      <c r="E67" s="514"/>
      <c r="F67" s="515"/>
      <c r="G67" s="541"/>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2"/>
      <c r="AC67" s="1011"/>
      <c r="AD67" s="101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3"/>
      <c r="AC68" s="1007"/>
      <c r="AD68" s="100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0" sqref="AH10:AK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2019-08-30T07:06:28Z</cp:lastPrinted>
  <dcterms:created xsi:type="dcterms:W3CDTF">2012-03-13T00:50:25Z</dcterms:created>
  <dcterms:modified xsi:type="dcterms:W3CDTF">2020-11-18T06:31:05Z</dcterms:modified>
</cp:coreProperties>
</file>