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観光戦略課\01_総務関係\03_予算・経理\01_予算関係\行政事業レビュー\Ｒ2【2025年度末廃棄】\201104行政事業レビュー修正箇所確認依頼_11月17日〆\★最終公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<sst xmlns="http://schemas.openxmlformats.org/spreadsheetml/2006/main" count="2807" uniqueCount="632">
  <si>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</si>
  <si>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</si>
  <si>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</si>
  <si>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</si>
  <si>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</si>
  <si>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</si>
  <si>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</si>
  <si>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</si>
  <si>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</si>
  <si>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</si>
  <si>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</si>
  <si>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</si>
  <si>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</si>
  <si>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</si>
  <si>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</si>
  <si>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</si>
  <si>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</si>
  <si>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</si>
  <si>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</si>
  <si>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</si>
  <si>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</si>
  <si>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</si>
  <si>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</si>
  <si>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</si>
  <si>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</si>
  <si>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</si>
  <si>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</si>
  <si>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</si>
  <si>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</si>
  <si>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</si>
  <si>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</si>
  <si>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</si>
  <si>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</si>
  <si>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</si>
  <si>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</si>
  <si>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</si>
  <si>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</si>
  <si>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</si>
  <si>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</si>
  <si>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</si>
  <si>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</si>
  <si>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</si>
  <si>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</si>
  <si>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</si>
  <si>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</si>
  <si>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</si>
  <si>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</si>
  <si>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</si>
  <si>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</si>
  <si>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</si>
  <si>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</si>
  <si>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</si>
  <si>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</si>
  <si>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</si>
  <si>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</si>
  <si>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</si>
  <si>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</si>
  <si>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</si>
  <si>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</si>
  <si>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</si>
  <si>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</si>
  <si>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</si>
  <si>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</si>
  <si>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</si>
  <si>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</si>
  <si>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</si>
  <si>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</si>
  <si>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</si>
  <si>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</si>
  <si>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</si>
  <si>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</si>
  <si>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</si>
  <si>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</si>
  <si>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</si>
  <si>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</si>
  <si>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</si>
  <si>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</si>
  <si>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</si>
  <si>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</si>
  <si>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</si>
  <si>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</si>
  <si>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</si>
  <si>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</si>
  <si>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</si>
  <si>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</si>
  <si>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</si>
  <si>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</si>
  <si>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</si>
  <si>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</si>
  <si>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</si>
  <si>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</si>
  <si>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</si>
  <si>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</si>
  <si>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</si>
  <si>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</si>
  <si>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</si>
  <si>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</si>
  <si>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</si>
  <si>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</si>
  <si>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</si>
  <si>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</si>
  <si>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</si>
  <si>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</si>
  <si>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</si>
  <si>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</si>
  <si>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</si>
  <si>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</si>
  <si>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</si>
  <si>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</si>
  <si>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</si>
  <si>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</si>
  <si>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</si>
  <si>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</si>
  <si>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</si>
  <si>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</si>
  <si>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</si>
  <si>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</si>
  <si>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</si>
  <si>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</si>
  <si>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</si>
  <si>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</si>
  <si>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</si>
  <si>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</si>
  <si>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</si>
  <si>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</si>
  <si>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</si>
  <si>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</si>
  <si>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</si>
  <si>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</si>
  <si>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</si>
  <si>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</si>
  <si>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</si>
  <si>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</si>
  <si>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</si>
  <si>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</si>
  <si>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</si>
  <si>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</si>
  <si>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</si>
  <si>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</si>
  <si>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</si>
  <si>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</si>
  <si>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</si>
  <si>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</si>
  <si>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</si>
  <si>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</si>
  <si>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</si>
  <si>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</si>
  <si>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</si>
  <si>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</si>
  <si>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</si>
  <si>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</si>
  <si>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</si>
  <si>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</si>
  <si>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</si>
  <si>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</si>
  <si>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</si>
  <si>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</si>
  <si>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</si>
  <si>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</si>
  <si>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</si>
  <si>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</si>
  <si>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</si>
  <si>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</si>
  <si>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</si>
  <si>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</si>
  <si>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</si>
  <si>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</si>
  <si>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</si>
  <si>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</si>
  <si>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</si>
  <si>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</si>
  <si>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</si>
  <si>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</si>
  <si>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</si>
  <si>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</si>
  <si>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</si>
  <si>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</si>
  <si>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</si>
  <si>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</si>
  <si>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</si>
  <si>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</si>
  <si>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</si>
  <si>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</si>
  <si>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</si>
  <si>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</si>
  <si>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</si>
  <si>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</si>
  <si>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</si>
  <si>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</si>
  <si>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</si>
  <si>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</si>
  <si>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</si>
  <si>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</si>
  <si>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</si>
  <si>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</si>
  <si>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</si>
  <si>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</si>
  <si>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</si>
  <si>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</si>
  <si>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</si>
  <si>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</si>
  <si>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</si>
  <si>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</si>
  <si>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</si>
  <si>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</si>
  <si>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</si>
  <si>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</si>
  <si>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</si>
  <si>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</si>
  <si>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</si>
  <si>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</si>
  <si>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</si>
  <si>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</si>
  <si>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</si>
  <si>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</si>
  <si>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</si>
  <si>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</si>
  <si>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</si>
  <si>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</si>
  <si>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</si>
  <si>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</si>
  <si>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</si>
  <si>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</si>
  <si>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</si>
  <si>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</si>
  <si>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</si>
  <si>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</si>
  <si>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</si>
  <si>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</si>
  <si>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</si>
  <si>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</si>
  <si>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</si>
  <si>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</si>
  <si>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</si>
  <si>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</si>
  <si>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</si>
  <si>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</si>
  <si>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</si>
  <si>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</si>
  <si>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</si>
  <si>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</si>
  <si>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</si>
  <si>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</si>
  <si>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</si>
  <si>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</si>
  <si>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</si>
  <si>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</si>
  <si>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</si>
  <si>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</si>
  <si>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</si>
  <si>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</si>
  <si>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</si>
  <si>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</si>
  <si>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</si>
  <si>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</si>
  <si>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</si>
  <si>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</si>
  <si>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</si>
  <si>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</si>
  <si>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</si>
  <si>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</si>
  <si>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</si>
  <si>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</si>
  <si>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</si>
  <si>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</si>
  <si>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</si>
  <si>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</si>
  <si>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</si>
  <si>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</si>
  <si>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</si>
  <si>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</si>
  <si>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</si>
  <si>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</si>
  <si>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</si>
  <si>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</si>
  <si>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</si>
  <si>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</si>
  <si>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</si>
  <si>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</si>
  <si>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</si>
  <si>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</si>
  <si>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</si>
  <si>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</si>
  <si>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</si>
  <si>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</si>
  <si>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</si>
  <si>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</si>
  <si>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</si>
  <si>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</si>
  <si>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</si>
  <si>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</si>
  <si>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</si>
  <si>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</si>
  <si>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</si>
  <si>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</si>
  <si>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</si>
  <si>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</si>
  <si>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</si>
  <si>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</si>
  <si>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</si>
  <si>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</si>
  <si>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</si>
  <si>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</si>
  <si>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</si>
  <si>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</si>
  <si>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</si>
  <si>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</si>
  <si>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</si>
  <si>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</si>
  <si>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</si>
  <si>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</si>
  <si>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</si>
  <si>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</si>
  <si>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</si>
  <si>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</si>
  <si>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</si>
  <si>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</si>
  <si>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</si>
  <si>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</si>
  <si>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</si>
  <si>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</si>
  <si>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</si>
  <si>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</si>
  <si>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</si>
  <si>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</si>
  <si>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</si>
  <si>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</si>
  <si>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</si>
  <si>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</si>
  <si>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</si>
  <si>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</si>
  <si>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</si>
  <si>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</si>
  <si>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</si>
  <si>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</si>
  <si>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</si>
  <si>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</si>
  <si>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</si>
  <si>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</si>
  <si>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</si>
  <si>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</si>
  <si>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</si>
  <si>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</si>
  <si>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</si>
  <si>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</si>
  <si>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</si>
  <si>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</si>
  <si>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</si>
  <si>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</si>
  <si>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</si>
  <si>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</si>
  <si>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</si>
  <si>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</si>
  <si>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</si>
  <si>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</si>
  <si>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</si>
  <si>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</si>
  <si>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</si>
  <si>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</si>
  <si>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</si>
  <si>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</si>
  <si>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</si>
  <si>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</si>
  <si>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</si>
  <si>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</si>
  <si>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</si>
  <si>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</si>
  <si>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</si>
  <si>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</si>
  <si>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</si>
  <si>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</si>
  <si>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</si>
  <si>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</si>
  <si>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</si>
  <si>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</si>
  <si>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</si>
  <si>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</si>
  <si>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</si>
  <si>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</si>
  <si>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</si>
  <si>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</si>
  <si>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</si>
  <si>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</si>
  <si>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</si>
  <si>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</si>
  <si>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</si>
  <si>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</si>
  <si>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</si>
  <si>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</si>
  <si>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</si>
  <si>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</si>
  <si>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</si>
  <si>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</si>
  <si>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</si>
  <si>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</si>
  <si>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</si>
  <si>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</si>
  <si>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</si>
  <si>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</si>
  <si>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</si>
  <si>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</si>
  <si>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</si>
  <si>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</si>
  <si>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</si>
  <si>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</si>
  <si>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</si>
  <si>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</si>
  <si>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</si>
  <si>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</si>
  <si>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</si>
  <si>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</si>
  <si>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</si>
  <si>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</si>
  <si>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</si>
  <si>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</si>
  <si>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</si>
  <si>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</si>
  <si>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</si>
  <si>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</si>
  <si>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</si>
  <si>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</si>
  <si>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</si>
  <si>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</si>
  <si>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</si>
  <si>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</si>
  <si>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</si>
  <si>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</si>
  <si>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</si>
  <si>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</si>
  <si>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</si>
  <si>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</si>
  <si>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</si>
  <si>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</si>
  <si>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</si>
  <si>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</si>
  <si>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</si>
  <si>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</si>
  <si>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</si>
  <si>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</si>
  <si>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</si>
  <si>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</si>
  <si>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</si>
  <si>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</si>
  <si>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</si>
  <si>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</si>
  <si>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</si>
  <si>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</si>
  <si>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</si>
  <si>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</si>
  <si>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</si>
  <si>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</si>
  <si>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</si>
  <si>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</si>
  <si>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</si>
  <si>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</si>
  <si>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</si>
  <si>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</si>
  <si>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</si>
  <si>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</si>
  <si>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</si>
  <si>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</si>
  <si>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</si>
  <si>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</si>
  <si>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</si>
  <si>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</si>
  <si>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</si>
  <si>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</si>
  <si>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</si>
  <si>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</si>
  <si>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</si>
  <si>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</si>
  <si>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</si>
  <si>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</si>
  <si>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</si>
  <si>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</si>
  <si>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</si>
  <si>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</si>
  <si>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</si>
  <si>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</si>
  <si>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</si>
  <si>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</si>
  <si>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</si>
  <si>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</si>
  <si>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</si>
  <si>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</si>
  <si>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</si>
  <si>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</si>
  <si>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</si>
  <si>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</si>
  <si>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</si>
  <si>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</si>
  <si>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</si>
  <si>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</si>
  <si>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</si>
  <si>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</si>
  <si>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</si>
  <si>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</si>
  <si>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</si>
  <si>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</si>
  <si>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</si>
  <si>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</si>
  <si>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</si>
  <si>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</si>
  <si>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</si>
  <si>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</si>
  <si>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</si>
  <si>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</si>
  <si>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</si>
  <si>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</si>
  <si>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</si>
  <si>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</si>
  <si>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</si>
  <si>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</si>
  <si>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</si>
  <si>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</si>
  <si>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</si>
  <si>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</si>
  <si>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</si>
  <si>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</si>
  <si>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</si>
  <si>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</si>
  <si>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</si>
  <si>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</si>
  <si>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</si>
  <si>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</si>
  <si>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</si>
  <si>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</si>
  <si>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</si>
  <si>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</si>
  <si>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</si>
  <si>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</si>
  <si>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</si>
  <si>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</si>
  <si>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</si>
  <si>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</si>
  <si>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</si>
  <si>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</si>
  <si>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</si>
  <si>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</si>
  <si>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</si>
  <si>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</si>
  <si>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</si>
  <si>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</si>
  <si>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</si>
  <si>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</si>
  <si>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</si>
  <si>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</si>
  <si>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</si>
  <si>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</si>
  <si>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</si>
  <si>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</si>
  <si>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</si>
  <si>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</si>
  <si>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</si>
  <si>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</si>
  <si>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</si>
  <si>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</si>
  <si>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</si>
  <si>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</si>
  <si>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</si>
  <si>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</si>
  <si>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</si>
  <si>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</si>
  <si>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</si>
  <si>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</si>
  <si>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</si>
  <si>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</si>
  <si>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</si>
  <si>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</si>
  <si>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</si>
  <si>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観光連絡調整経費</t>
    <rPh sb="0" eb="2">
      <t>カンコウ</t>
    </rPh>
    <rPh sb="2" eb="4">
      <t>レンラク</t>
    </rPh>
    <rPh sb="4" eb="6">
      <t>チョウセイ</t>
    </rPh>
    <rPh sb="6" eb="8">
      <t>ケイヒ</t>
    </rPh>
    <phoneticPr fontId="5"/>
  </si>
  <si>
    <t>観光庁</t>
    <rPh sb="0" eb="3">
      <t>カンコウチョウ</t>
    </rPh>
    <phoneticPr fontId="5"/>
  </si>
  <si>
    <t>観光戦略課観光統計調査室</t>
    <rPh sb="0" eb="2">
      <t>カンコウ</t>
    </rPh>
    <rPh sb="2" eb="4">
      <t>センリャク</t>
    </rPh>
    <rPh sb="4" eb="5">
      <t>カ</t>
    </rPh>
    <rPh sb="5" eb="7">
      <t>カンコウ</t>
    </rPh>
    <rPh sb="7" eb="9">
      <t>トウケイ</t>
    </rPh>
    <rPh sb="9" eb="12">
      <t>チョウサシツ</t>
    </rPh>
    <phoneticPr fontId="5"/>
  </si>
  <si>
    <t>観光立国推進基本法第８条</t>
    <rPh sb="0" eb="2">
      <t>カンコウ</t>
    </rPh>
    <rPh sb="2" eb="4">
      <t>リッコク</t>
    </rPh>
    <rPh sb="4" eb="6">
      <t>スイシン</t>
    </rPh>
    <rPh sb="6" eb="9">
      <t>キホンホウ</t>
    </rPh>
    <rPh sb="9" eb="10">
      <t>ダイ</t>
    </rPh>
    <rPh sb="11" eb="12">
      <t>ジョウ</t>
    </rPh>
    <phoneticPr fontId="5"/>
  </si>
  <si>
    <t>観光立国推進基本計画</t>
    <rPh sb="0" eb="2">
      <t>カンコウ</t>
    </rPh>
    <rPh sb="2" eb="4">
      <t>リッコク</t>
    </rPh>
    <rPh sb="4" eb="6">
      <t>スイシン</t>
    </rPh>
    <rPh sb="6" eb="8">
      <t>キホン</t>
    </rPh>
    <rPh sb="8" eb="10">
      <t>ケイカク</t>
    </rPh>
    <phoneticPr fontId="5"/>
  </si>
  <si>
    <t>観光立国推進基本法（平成18年法律第117号）第８条第１項及び第２項の規定に基づき、観光の状況及び政府が観光立国の実現に関して講じた施策、並びに観光の状況を考慮して講じようとする施策を明らかにした文章を国会に提出するため、年次報告書として「観光白書」の作成を行う。</t>
    <rPh sb="0" eb="2">
      <t>カンコウ</t>
    </rPh>
    <rPh sb="2" eb="4">
      <t>リッコク</t>
    </rPh>
    <rPh sb="4" eb="6">
      <t>スイシン</t>
    </rPh>
    <rPh sb="6" eb="9">
      <t>キホンホウ</t>
    </rPh>
    <rPh sb="10" eb="12">
      <t>ヘイセイ</t>
    </rPh>
    <rPh sb="14" eb="15">
      <t>ネン</t>
    </rPh>
    <rPh sb="15" eb="17">
      <t>ホウリツ</t>
    </rPh>
    <rPh sb="17" eb="18">
      <t>ダイ</t>
    </rPh>
    <rPh sb="21" eb="22">
      <t>ゴウ</t>
    </rPh>
    <rPh sb="26" eb="27">
      <t>ダイ</t>
    </rPh>
    <rPh sb="28" eb="29">
      <t>コウ</t>
    </rPh>
    <rPh sb="29" eb="30">
      <t>オヨ</t>
    </rPh>
    <rPh sb="31" eb="32">
      <t>ダイ</t>
    </rPh>
    <rPh sb="33" eb="34">
      <t>コウ</t>
    </rPh>
    <rPh sb="35" eb="37">
      <t>キテイ</t>
    </rPh>
    <rPh sb="38" eb="39">
      <t>モト</t>
    </rPh>
    <rPh sb="42" eb="44">
      <t>カンコウ</t>
    </rPh>
    <rPh sb="45" eb="47">
      <t>ジョウキョウ</t>
    </rPh>
    <rPh sb="47" eb="48">
      <t>オヨ</t>
    </rPh>
    <rPh sb="49" eb="51">
      <t>セイフ</t>
    </rPh>
    <rPh sb="52" eb="54">
      <t>カンコウ</t>
    </rPh>
    <rPh sb="54" eb="56">
      <t>リッコク</t>
    </rPh>
    <rPh sb="57" eb="59">
      <t>ジツゲン</t>
    </rPh>
    <rPh sb="60" eb="61">
      <t>カン</t>
    </rPh>
    <rPh sb="63" eb="64">
      <t>コウ</t>
    </rPh>
    <rPh sb="66" eb="68">
      <t>セサク</t>
    </rPh>
    <rPh sb="69" eb="70">
      <t>ナラ</t>
    </rPh>
    <rPh sb="72" eb="74">
      <t>カンコウ</t>
    </rPh>
    <rPh sb="75" eb="77">
      <t>ジョウキョウ</t>
    </rPh>
    <rPh sb="78" eb="80">
      <t>コウリョ</t>
    </rPh>
    <rPh sb="82" eb="83">
      <t>コウ</t>
    </rPh>
    <rPh sb="89" eb="91">
      <t>セサク</t>
    </rPh>
    <rPh sb="92" eb="93">
      <t>アキ</t>
    </rPh>
    <rPh sb="98" eb="100">
      <t>ブンショウ</t>
    </rPh>
    <rPh sb="101" eb="103">
      <t>コッカイ</t>
    </rPh>
    <rPh sb="104" eb="106">
      <t>テイシュツ</t>
    </rPh>
    <rPh sb="111" eb="113">
      <t>ネンジ</t>
    </rPh>
    <rPh sb="113" eb="115">
      <t>ホウコク</t>
    </rPh>
    <rPh sb="129" eb="130">
      <t>オコナ</t>
    </rPh>
    <phoneticPr fontId="5"/>
  </si>
  <si>
    <t>観光振興調査費</t>
    <rPh sb="0" eb="2">
      <t>カンコウ</t>
    </rPh>
    <rPh sb="2" eb="4">
      <t>シンコウ</t>
    </rPh>
    <rPh sb="4" eb="7">
      <t>チョウサヒ</t>
    </rPh>
    <phoneticPr fontId="5"/>
  </si>
  <si>
    <t>職員旅費</t>
    <rPh sb="0" eb="2">
      <t>ショクイン</t>
    </rPh>
    <rPh sb="2" eb="4">
      <t>リョヒ</t>
    </rPh>
    <phoneticPr fontId="5"/>
  </si>
  <si>
    <t>観光白書の販売部数</t>
    <rPh sb="0" eb="2">
      <t>カンコウ</t>
    </rPh>
    <rPh sb="2" eb="4">
      <t>ハクショ</t>
    </rPh>
    <rPh sb="5" eb="7">
      <t>ハンバイ</t>
    </rPh>
    <rPh sb="7" eb="9">
      <t>ブスウ</t>
    </rPh>
    <phoneticPr fontId="5"/>
  </si>
  <si>
    <t>平成31年度までに観光白書の販売部数を6,000部とする。</t>
    <rPh sb="0" eb="2">
      <t>ヘイセイ</t>
    </rPh>
    <rPh sb="4" eb="6">
      <t>ネンド</t>
    </rPh>
    <rPh sb="9" eb="11">
      <t>カンコウ</t>
    </rPh>
    <rPh sb="11" eb="13">
      <t>ハクショ</t>
    </rPh>
    <rPh sb="14" eb="16">
      <t>ハンバイ</t>
    </rPh>
    <rPh sb="16" eb="18">
      <t>ブスウ</t>
    </rPh>
    <rPh sb="24" eb="25">
      <t>ブ</t>
    </rPh>
    <phoneticPr fontId="5"/>
  </si>
  <si>
    <t>部</t>
    <rPh sb="0" eb="1">
      <t>ブ</t>
    </rPh>
    <phoneticPr fontId="5"/>
  </si>
  <si>
    <t>観光白書の作成・公表</t>
    <rPh sb="0" eb="2">
      <t>カンコウ</t>
    </rPh>
    <rPh sb="2" eb="4">
      <t>ハクショ</t>
    </rPh>
    <rPh sb="5" eb="7">
      <t>サクセイ</t>
    </rPh>
    <rPh sb="8" eb="10">
      <t>コウヒョウ</t>
    </rPh>
    <phoneticPr fontId="5"/>
  </si>
  <si>
    <t>件</t>
    <rPh sb="0" eb="1">
      <t>ケン</t>
    </rPh>
    <phoneticPr fontId="5"/>
  </si>
  <si>
    <t>-</t>
    <phoneticPr fontId="5"/>
  </si>
  <si>
    <t>執行額／販売部数　　　　　　　　　　</t>
    <rPh sb="0" eb="2">
      <t>シッコウ</t>
    </rPh>
    <rPh sb="2" eb="3">
      <t>ガク</t>
    </rPh>
    <rPh sb="4" eb="6">
      <t>ハンバイ</t>
    </rPh>
    <rPh sb="6" eb="8">
      <t>ブスウ</t>
    </rPh>
    <phoneticPr fontId="5"/>
  </si>
  <si>
    <t>円</t>
    <rPh sb="0" eb="1">
      <t>エン</t>
    </rPh>
    <phoneticPr fontId="5"/>
  </si>
  <si>
    <t>１７百万円／3,850部</t>
    <rPh sb="2" eb="4">
      <t>ヒャクマン</t>
    </rPh>
    <rPh sb="4" eb="5">
      <t>エン</t>
    </rPh>
    <rPh sb="11" eb="12">
      <t>ブ</t>
    </rPh>
    <phoneticPr fontId="5"/>
  </si>
  <si>
    <t>17百万円／3,800部</t>
    <rPh sb="2" eb="4">
      <t>ヒャクマン</t>
    </rPh>
    <rPh sb="4" eb="5">
      <t>エン</t>
    </rPh>
    <rPh sb="11" eb="12">
      <t>ブ</t>
    </rPh>
    <phoneticPr fontId="5"/>
  </si>
  <si>
    <t>-</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</si>
  <si>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</si>
  <si>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</si>
  <si>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観光立国の推進に向けた取組を効果的に実施するためには、観光関係者が観光の現状を理解した上で戦略的に企画・立案を行うことが必要である。このため、観光白書を通じてその年の観光を巡る状況や政府の観光施策を発信し、観光の現状に対する理解を促進する。</t>
    <rPh sb="0" eb="2">
      <t>カンコウ</t>
    </rPh>
    <rPh sb="2" eb="4">
      <t>リッコク</t>
    </rPh>
    <rPh sb="5" eb="7">
      <t>スイシン</t>
    </rPh>
    <rPh sb="8" eb="9">
      <t>ム</t>
    </rPh>
    <rPh sb="11" eb="12">
      <t>ト</t>
    </rPh>
    <rPh sb="12" eb="13">
      <t>ク</t>
    </rPh>
    <rPh sb="14" eb="17">
      <t>コウカテキ</t>
    </rPh>
    <rPh sb="18" eb="20">
      <t>ジッシ</t>
    </rPh>
    <rPh sb="27" eb="29">
      <t>カンコウ</t>
    </rPh>
    <rPh sb="29" eb="32">
      <t>カンケイシャ</t>
    </rPh>
    <rPh sb="33" eb="35">
      <t>カンコウ</t>
    </rPh>
    <rPh sb="36" eb="38">
      <t>ゲンジョウ</t>
    </rPh>
    <rPh sb="39" eb="41">
      <t>リカイ</t>
    </rPh>
    <rPh sb="43" eb="44">
      <t>ウエ</t>
    </rPh>
    <rPh sb="45" eb="48">
      <t>センリャクテキ</t>
    </rPh>
    <rPh sb="49" eb="51">
      <t>キカク</t>
    </rPh>
    <rPh sb="52" eb="54">
      <t>リツアン</t>
    </rPh>
    <rPh sb="55" eb="56">
      <t>オコナ</t>
    </rPh>
    <rPh sb="60" eb="62">
      <t>ヒツヨウ</t>
    </rPh>
    <rPh sb="71" eb="73">
      <t>カンコウ</t>
    </rPh>
    <rPh sb="73" eb="75">
      <t>ハクショ</t>
    </rPh>
    <rPh sb="76" eb="77">
      <t>ツウ</t>
    </rPh>
    <rPh sb="81" eb="82">
      <t>トシ</t>
    </rPh>
    <rPh sb="83" eb="85">
      <t>カンコウ</t>
    </rPh>
    <rPh sb="86" eb="87">
      <t>メグ</t>
    </rPh>
    <rPh sb="88" eb="90">
      <t>ジョウキョウ</t>
    </rPh>
    <rPh sb="91" eb="93">
      <t>セイフ</t>
    </rPh>
    <rPh sb="94" eb="96">
      <t>カンコウ</t>
    </rPh>
    <rPh sb="96" eb="98">
      <t>セサク</t>
    </rPh>
    <rPh sb="99" eb="101">
      <t>ハッシン</t>
    </rPh>
    <rPh sb="103" eb="105">
      <t>カンコウ</t>
    </rPh>
    <rPh sb="106" eb="108">
      <t>ゲンジョウ</t>
    </rPh>
    <rPh sb="109" eb="110">
      <t>タイ</t>
    </rPh>
    <rPh sb="112" eb="114">
      <t>リカイ</t>
    </rPh>
    <rPh sb="115" eb="117">
      <t>ソクシン</t>
    </rPh>
    <phoneticPr fontId="5"/>
  </si>
  <si>
    <t>○</t>
  </si>
  <si>
    <t>観光立国推進基本法（平成18年法律第117号）第8条第1項及び第2項の規定に基づき、政府が国会に提出するものである。</t>
    <rPh sb="0" eb="2">
      <t>カンコウ</t>
    </rPh>
    <rPh sb="2" eb="4">
      <t>リッコク</t>
    </rPh>
    <rPh sb="4" eb="6">
      <t>スイシン</t>
    </rPh>
    <rPh sb="6" eb="9">
      <t>キホンホウ</t>
    </rPh>
    <rPh sb="10" eb="12">
      <t>ヘイセイ</t>
    </rPh>
    <rPh sb="14" eb="15">
      <t>ネン</t>
    </rPh>
    <rPh sb="15" eb="17">
      <t>ホウリツ</t>
    </rPh>
    <rPh sb="17" eb="18">
      <t>ダイ</t>
    </rPh>
    <rPh sb="21" eb="22">
      <t>ゴウ</t>
    </rPh>
    <rPh sb="23" eb="24">
      <t>ダイ</t>
    </rPh>
    <rPh sb="25" eb="26">
      <t>ジョウ</t>
    </rPh>
    <rPh sb="26" eb="27">
      <t>ダイ</t>
    </rPh>
    <rPh sb="28" eb="29">
      <t>コウ</t>
    </rPh>
    <rPh sb="29" eb="30">
      <t>オヨ</t>
    </rPh>
    <rPh sb="31" eb="32">
      <t>ダイ</t>
    </rPh>
    <rPh sb="33" eb="34">
      <t>コウ</t>
    </rPh>
    <rPh sb="35" eb="37">
      <t>キテイ</t>
    </rPh>
    <rPh sb="38" eb="39">
      <t>モト</t>
    </rPh>
    <rPh sb="42" eb="44">
      <t>セイフ</t>
    </rPh>
    <rPh sb="45" eb="47">
      <t>コッカイ</t>
    </rPh>
    <rPh sb="48" eb="50">
      <t>テイシュツ</t>
    </rPh>
    <phoneticPr fontId="5"/>
  </si>
  <si>
    <t>同上</t>
    <rPh sb="0" eb="2">
      <t>ドウジョウ</t>
    </rPh>
    <phoneticPr fontId="5"/>
  </si>
  <si>
    <t>無</t>
  </si>
  <si>
    <t>複数社が参加する一般競争入札及び企画競争にて支出先を選定しており、競争性を確保している。</t>
    <rPh sb="0" eb="3">
      <t>フクスウシャ</t>
    </rPh>
    <rPh sb="4" eb="6">
      <t>サンカ</t>
    </rPh>
    <rPh sb="8" eb="10">
      <t>イッパン</t>
    </rPh>
    <rPh sb="10" eb="12">
      <t>キョウソウ</t>
    </rPh>
    <rPh sb="12" eb="14">
      <t>ニュウサツ</t>
    </rPh>
    <rPh sb="14" eb="15">
      <t>オヨ</t>
    </rPh>
    <rPh sb="16" eb="18">
      <t>キカク</t>
    </rPh>
    <rPh sb="18" eb="20">
      <t>キョウソウ</t>
    </rPh>
    <rPh sb="22" eb="24">
      <t>シシュツ</t>
    </rPh>
    <rPh sb="24" eb="25">
      <t>サキ</t>
    </rPh>
    <rPh sb="26" eb="28">
      <t>センテイ</t>
    </rPh>
    <rPh sb="33" eb="36">
      <t>キョウソウセイ</t>
    </rPh>
    <rPh sb="37" eb="39">
      <t>カクホ</t>
    </rPh>
    <phoneticPr fontId="5"/>
  </si>
  <si>
    <t>‐</t>
  </si>
  <si>
    <t>一般競争及び企画競争を行い、競争性が確保された契約形態に基づき単位当たりコストの抑制に努めており、水準は妥当である。</t>
    <rPh sb="0" eb="2">
      <t>イッパン</t>
    </rPh>
    <rPh sb="2" eb="4">
      <t>キョウソウ</t>
    </rPh>
    <rPh sb="4" eb="5">
      <t>オヨ</t>
    </rPh>
    <rPh sb="6" eb="8">
      <t>キカク</t>
    </rPh>
    <rPh sb="8" eb="10">
      <t>キョウソウ</t>
    </rPh>
    <rPh sb="11" eb="12">
      <t>オコナ</t>
    </rPh>
    <rPh sb="14" eb="17">
      <t>キョウソウセイ</t>
    </rPh>
    <rPh sb="18" eb="20">
      <t>カクホ</t>
    </rPh>
    <rPh sb="23" eb="25">
      <t>ケイヤク</t>
    </rPh>
    <rPh sb="25" eb="27">
      <t>ケイタイ</t>
    </rPh>
    <rPh sb="28" eb="29">
      <t>モト</t>
    </rPh>
    <rPh sb="31" eb="33">
      <t>タンイ</t>
    </rPh>
    <rPh sb="33" eb="34">
      <t>ア</t>
    </rPh>
    <rPh sb="40" eb="42">
      <t>ヨクセイ</t>
    </rPh>
    <rPh sb="43" eb="44">
      <t>ツト</t>
    </rPh>
    <rPh sb="49" eb="51">
      <t>スイジュン</t>
    </rPh>
    <rPh sb="52" eb="54">
      <t>ダトウ</t>
    </rPh>
    <phoneticPr fontId="5"/>
  </si>
  <si>
    <t>一般競争及び企画競争を行い、競争性が確保された契約形態に基づき実施している。</t>
    <rPh sb="0" eb="2">
      <t>イッパン</t>
    </rPh>
    <rPh sb="2" eb="4">
      <t>キョウソウ</t>
    </rPh>
    <rPh sb="4" eb="5">
      <t>オヨ</t>
    </rPh>
    <rPh sb="6" eb="8">
      <t>キカク</t>
    </rPh>
    <rPh sb="8" eb="10">
      <t>キョウソウ</t>
    </rPh>
    <rPh sb="11" eb="12">
      <t>オコナ</t>
    </rPh>
    <rPh sb="14" eb="17">
      <t>キョウソウセイ</t>
    </rPh>
    <rPh sb="18" eb="20">
      <t>カクホ</t>
    </rPh>
    <rPh sb="23" eb="25">
      <t>ケイヤク</t>
    </rPh>
    <rPh sb="25" eb="27">
      <t>ケイタイ</t>
    </rPh>
    <rPh sb="28" eb="29">
      <t>モト</t>
    </rPh>
    <rPh sb="31" eb="33">
      <t>ジッシ</t>
    </rPh>
    <phoneticPr fontId="5"/>
  </si>
  <si>
    <t>競争性が確保されている形態で契約を行っている。</t>
    <rPh sb="0" eb="3">
      <t>キョウソウセイ</t>
    </rPh>
    <rPh sb="4" eb="6">
      <t>カクホ</t>
    </rPh>
    <rPh sb="11" eb="13">
      <t>ケイタイ</t>
    </rPh>
    <rPh sb="14" eb="16">
      <t>ケイヤク</t>
    </rPh>
    <rPh sb="17" eb="18">
      <t>オコナ</t>
    </rPh>
    <phoneticPr fontId="5"/>
  </si>
  <si>
    <t>我が国の観光の状況及び施策について、国民の理解の確保を成果目標とし、その成果実績は、成果物である「観光白書」の販売部数を指標としている。</t>
    <rPh sb="0" eb="1">
      <t>ワ</t>
    </rPh>
    <rPh sb="2" eb="3">
      <t>クニ</t>
    </rPh>
    <rPh sb="4" eb="6">
      <t>カンコウ</t>
    </rPh>
    <rPh sb="7" eb="9">
      <t>ジョウキョウ</t>
    </rPh>
    <rPh sb="9" eb="10">
      <t>オヨ</t>
    </rPh>
    <rPh sb="11" eb="13">
      <t>セサク</t>
    </rPh>
    <rPh sb="18" eb="20">
      <t>コクミン</t>
    </rPh>
    <rPh sb="21" eb="23">
      <t>リカイ</t>
    </rPh>
    <rPh sb="24" eb="26">
      <t>カクホ</t>
    </rPh>
    <rPh sb="27" eb="29">
      <t>セイカ</t>
    </rPh>
    <rPh sb="29" eb="31">
      <t>モクヒョウ</t>
    </rPh>
    <rPh sb="36" eb="38">
      <t>セイカ</t>
    </rPh>
    <rPh sb="38" eb="40">
      <t>ジッセキ</t>
    </rPh>
    <rPh sb="42" eb="45">
      <t>セイカブツ</t>
    </rPh>
    <rPh sb="49" eb="51">
      <t>カンコウ</t>
    </rPh>
    <rPh sb="51" eb="53">
      <t>ハクショ</t>
    </rPh>
    <rPh sb="55" eb="57">
      <t>ハンバイ</t>
    </rPh>
    <rPh sb="57" eb="59">
      <t>ブスウ</t>
    </rPh>
    <rPh sb="60" eb="62">
      <t>シヒョウ</t>
    </rPh>
    <phoneticPr fontId="5"/>
  </si>
  <si>
    <t>一般競争及び企画競争を行い、競争性が確保された契約形態に基づき、外部委託により実施している。</t>
    <rPh sb="0" eb="2">
      <t>イッパン</t>
    </rPh>
    <rPh sb="2" eb="4">
      <t>キョウソウ</t>
    </rPh>
    <rPh sb="4" eb="5">
      <t>オヨ</t>
    </rPh>
    <rPh sb="6" eb="8">
      <t>キカク</t>
    </rPh>
    <rPh sb="8" eb="10">
      <t>キョウソウ</t>
    </rPh>
    <rPh sb="11" eb="12">
      <t>オコナ</t>
    </rPh>
    <rPh sb="14" eb="17">
      <t>キョウソウセイ</t>
    </rPh>
    <rPh sb="18" eb="20">
      <t>カクホ</t>
    </rPh>
    <rPh sb="23" eb="25">
      <t>ケイヤク</t>
    </rPh>
    <rPh sb="25" eb="27">
      <t>ケイタイ</t>
    </rPh>
    <rPh sb="28" eb="29">
      <t>モト</t>
    </rPh>
    <rPh sb="32" eb="34">
      <t>ガイブ</t>
    </rPh>
    <rPh sb="34" eb="36">
      <t>イタク</t>
    </rPh>
    <rPh sb="39" eb="41">
      <t>ジッシ</t>
    </rPh>
    <phoneticPr fontId="5"/>
  </si>
  <si>
    <t>観光連絡調整経費の事業内容は、観光立国推進基本法に基づいた国会報告のための観光白書の作成を行うものであり、活動見込み及び実績は、観光白書の作成としている。</t>
    <rPh sb="0" eb="2">
      <t>カンコウ</t>
    </rPh>
    <rPh sb="2" eb="4">
      <t>レンラク</t>
    </rPh>
    <rPh sb="4" eb="6">
      <t>チョウセイ</t>
    </rPh>
    <rPh sb="6" eb="8">
      <t>ケイヒ</t>
    </rPh>
    <rPh sb="9" eb="11">
      <t>ジギョウ</t>
    </rPh>
    <rPh sb="11" eb="13">
      <t>ナイヨウ</t>
    </rPh>
    <rPh sb="15" eb="17">
      <t>カンコウ</t>
    </rPh>
    <rPh sb="17" eb="19">
      <t>リッコク</t>
    </rPh>
    <rPh sb="19" eb="21">
      <t>スイシン</t>
    </rPh>
    <rPh sb="21" eb="24">
      <t>キホンホウ</t>
    </rPh>
    <rPh sb="25" eb="26">
      <t>モト</t>
    </rPh>
    <rPh sb="29" eb="31">
      <t>コッカイ</t>
    </rPh>
    <rPh sb="31" eb="33">
      <t>ホウコク</t>
    </rPh>
    <rPh sb="37" eb="39">
      <t>カンコウ</t>
    </rPh>
    <rPh sb="39" eb="41">
      <t>ハクショ</t>
    </rPh>
    <rPh sb="42" eb="44">
      <t>サクセイ</t>
    </rPh>
    <rPh sb="45" eb="46">
      <t>オコナ</t>
    </rPh>
    <rPh sb="53" eb="55">
      <t>カツドウ</t>
    </rPh>
    <rPh sb="55" eb="57">
      <t>ミコ</t>
    </rPh>
    <rPh sb="58" eb="59">
      <t>オヨ</t>
    </rPh>
    <rPh sb="60" eb="62">
      <t>ジッセキ</t>
    </rPh>
    <rPh sb="64" eb="66">
      <t>カンコウ</t>
    </rPh>
    <rPh sb="66" eb="68">
      <t>ハクショ</t>
    </rPh>
    <rPh sb="69" eb="71">
      <t>サクセイ</t>
    </rPh>
    <phoneticPr fontId="5"/>
  </si>
  <si>
    <t>成果物である「観光白書」は、国土交通省ホームページに掲載されており、その結果、広く一般国民が観光行政を理解するとともに、地方公共団体が観光行政の立案資料として活用するなど、充分に活用されている。</t>
    <rPh sb="0" eb="3">
      <t>セイカブツ</t>
    </rPh>
    <rPh sb="7" eb="9">
      <t>カンコウ</t>
    </rPh>
    <rPh sb="9" eb="11">
      <t>ハクショ</t>
    </rPh>
    <rPh sb="14" eb="16">
      <t>コクド</t>
    </rPh>
    <rPh sb="16" eb="19">
      <t>コウツウショウ</t>
    </rPh>
    <rPh sb="26" eb="28">
      <t>ケイサイ</t>
    </rPh>
    <rPh sb="36" eb="38">
      <t>ケッカ</t>
    </rPh>
    <rPh sb="39" eb="40">
      <t>ヒロ</t>
    </rPh>
    <rPh sb="41" eb="43">
      <t>イッパン</t>
    </rPh>
    <rPh sb="43" eb="45">
      <t>コクミン</t>
    </rPh>
    <rPh sb="46" eb="48">
      <t>カンコウ</t>
    </rPh>
    <rPh sb="48" eb="50">
      <t>ギョウセイ</t>
    </rPh>
    <rPh sb="51" eb="53">
      <t>リカイ</t>
    </rPh>
    <rPh sb="60" eb="62">
      <t>チホウ</t>
    </rPh>
    <rPh sb="62" eb="64">
      <t>コウキョウ</t>
    </rPh>
    <rPh sb="64" eb="66">
      <t>ダンタイ</t>
    </rPh>
    <rPh sb="67" eb="69">
      <t>カンコウ</t>
    </rPh>
    <rPh sb="69" eb="71">
      <t>ギョウセイ</t>
    </rPh>
    <rPh sb="72" eb="74">
      <t>リツアン</t>
    </rPh>
    <rPh sb="74" eb="76">
      <t>シリョウ</t>
    </rPh>
    <rPh sb="79" eb="81">
      <t>カツヨウ</t>
    </rPh>
    <rPh sb="86" eb="88">
      <t>ジュウブン</t>
    </rPh>
    <rPh sb="89" eb="91">
      <t>カツヨウ</t>
    </rPh>
    <phoneticPr fontId="5"/>
  </si>
  <si>
    <t>平成２３年度から、契約の一部（印刷、製本、販売等）を一般競争入札に変更済み。</t>
    <rPh sb="0" eb="2">
      <t>ヘイセイ</t>
    </rPh>
    <rPh sb="4" eb="6">
      <t>ネンド</t>
    </rPh>
    <rPh sb="9" eb="11">
      <t>ケイヤク</t>
    </rPh>
    <rPh sb="12" eb="14">
      <t>イチブ</t>
    </rPh>
    <rPh sb="15" eb="17">
      <t>インサツ</t>
    </rPh>
    <rPh sb="18" eb="20">
      <t>セイホン</t>
    </rPh>
    <rPh sb="21" eb="23">
      <t>ハンバイ</t>
    </rPh>
    <rPh sb="23" eb="24">
      <t>トウ</t>
    </rPh>
    <rPh sb="26" eb="28">
      <t>イッパン</t>
    </rPh>
    <rPh sb="28" eb="30">
      <t>キョウソウ</t>
    </rPh>
    <rPh sb="30" eb="32">
      <t>ニュウサツ</t>
    </rPh>
    <rPh sb="33" eb="35">
      <t>ヘンコウ</t>
    </rPh>
    <rPh sb="35" eb="36">
      <t>ズ</t>
    </rPh>
    <phoneticPr fontId="5"/>
  </si>
  <si>
    <t>引き続き競争性の確保に努め、予算の更なる効率的な執行に努める。</t>
    <rPh sb="0" eb="1">
      <t>ヒ</t>
    </rPh>
    <rPh sb="2" eb="3">
      <t>ツヅ</t>
    </rPh>
    <rPh sb="4" eb="7">
      <t>キョウソウセイ</t>
    </rPh>
    <rPh sb="8" eb="10">
      <t>カクホ</t>
    </rPh>
    <rPh sb="11" eb="12">
      <t>ツト</t>
    </rPh>
    <rPh sb="14" eb="16">
      <t>ヨサン</t>
    </rPh>
    <rPh sb="17" eb="18">
      <t>サラ</t>
    </rPh>
    <rPh sb="20" eb="23">
      <t>コウリツテキ</t>
    </rPh>
    <rPh sb="24" eb="26">
      <t>シッコウ</t>
    </rPh>
    <rPh sb="27" eb="28">
      <t>ツト</t>
    </rPh>
    <phoneticPr fontId="5"/>
  </si>
  <si>
    <t>468</t>
    <phoneticPr fontId="5"/>
  </si>
  <si>
    <t>443</t>
    <phoneticPr fontId="5"/>
  </si>
  <si>
    <t>478</t>
    <phoneticPr fontId="5"/>
  </si>
  <si>
    <t>239</t>
    <phoneticPr fontId="5"/>
  </si>
  <si>
    <t>225</t>
    <phoneticPr fontId="5"/>
  </si>
  <si>
    <t>232</t>
    <phoneticPr fontId="5"/>
  </si>
  <si>
    <t>242</t>
    <phoneticPr fontId="5"/>
  </si>
  <si>
    <t>233</t>
    <phoneticPr fontId="5"/>
  </si>
  <si>
    <t>国土交通省</t>
  </si>
  <si>
    <t>A.　三菱ＵＦＪリサーチ＆コンサルティング（株）</t>
    <rPh sb="3" eb="5">
      <t>ミツビシ</t>
    </rPh>
    <rPh sb="22" eb="23">
      <t>カブ</t>
    </rPh>
    <phoneticPr fontId="5"/>
  </si>
  <si>
    <t>外部委託</t>
    <rPh sb="0" eb="2">
      <t>ガイブ</t>
    </rPh>
    <rPh sb="2" eb="4">
      <t>イタク</t>
    </rPh>
    <phoneticPr fontId="5"/>
  </si>
  <si>
    <t>三菱ＵＦＪリサーチ＆コンサルティング（株）</t>
    <rPh sb="0" eb="2">
      <t>ミツビシ</t>
    </rPh>
    <rPh sb="19" eb="20">
      <t>カブ</t>
    </rPh>
    <phoneticPr fontId="5"/>
  </si>
  <si>
    <t>請負調査</t>
    <rPh sb="0" eb="2">
      <t>ウケオイ</t>
    </rPh>
    <rPh sb="2" eb="4">
      <t>チョウサ</t>
    </rPh>
    <phoneticPr fontId="5"/>
  </si>
  <si>
    <t xml:space="preserve">観光白書作成のための観光の状況の調査・分析業務
</t>
    <phoneticPr fontId="5"/>
  </si>
  <si>
    <t>日経印刷（株）</t>
    <rPh sb="0" eb="2">
      <t>ニッケイ</t>
    </rPh>
    <rPh sb="2" eb="4">
      <t>インサツ</t>
    </rPh>
    <rPh sb="5" eb="6">
      <t>カブ</t>
    </rPh>
    <phoneticPr fontId="5"/>
  </si>
  <si>
    <r>
      <t>平成3</t>
    </r>
    <r>
      <rPr>
        <sz val="11"/>
        <rFont val="ＭＳ Ｐゴシック"/>
        <family val="3"/>
        <charset val="128"/>
      </rPr>
      <t>0年版観光白書に係るデザイン並びに印刷、製本、販売及びウェブページコンテンツ等作成</t>
    </r>
    <rPh sb="0" eb="2">
      <t>ヘイセイ</t>
    </rPh>
    <rPh sb="4" eb="6">
      <t>ネンバン</t>
    </rPh>
    <rPh sb="6" eb="8">
      <t>カンコウ</t>
    </rPh>
    <rPh sb="8" eb="10">
      <t>ハクショ</t>
    </rPh>
    <rPh sb="11" eb="12">
      <t>カカ</t>
    </rPh>
    <rPh sb="17" eb="18">
      <t>ナラ</t>
    </rPh>
    <rPh sb="20" eb="22">
      <t>インサツ</t>
    </rPh>
    <rPh sb="23" eb="25">
      <t>セイホン</t>
    </rPh>
    <rPh sb="26" eb="28">
      <t>ハンバイ</t>
    </rPh>
    <rPh sb="28" eb="29">
      <t>オヨ</t>
    </rPh>
    <rPh sb="41" eb="42">
      <t>トウ</t>
    </rPh>
    <rPh sb="42" eb="44">
      <t>サクセイ</t>
    </rPh>
    <phoneticPr fontId="5"/>
  </si>
  <si>
    <t>観光庁調べ</t>
    <phoneticPr fontId="5"/>
  </si>
  <si>
    <t>年次報告書をより利用価値の高いものとしてその内容をより広く利用されるよう積極的に推進すべき。本事業は紙ベースで印刷・製本・販売を前提しているが利用価値がより高くなるようにデジタル化（データダウンロードも含む）すべきではないか。アウトカム指標を販売部数としているが、本来利用者にとって価値が高いものできたのか、引用件数などインパクトの測定・読者アンケート等による評判の測定も検討できないか。アウトプット指標は白書の作成（ゆえに毎年１）ということだが、既存の経年的データの維持に加えて新しい分析方法や新しい調査の視点の採用等内容面での活動指標を設定できないか。また、一般競争入札による調達ができないか。それぞれご検討いただきたい。</t>
    <rPh sb="0" eb="2">
      <t>ネンジ</t>
    </rPh>
    <rPh sb="2" eb="5">
      <t>ホウコクショ</t>
    </rPh>
    <rPh sb="8" eb="10">
      <t>リヨウ</t>
    </rPh>
    <rPh sb="10" eb="12">
      <t>カチ</t>
    </rPh>
    <rPh sb="13" eb="14">
      <t>タカ</t>
    </rPh>
    <rPh sb="22" eb="24">
      <t>ナイヨウ</t>
    </rPh>
    <rPh sb="27" eb="28">
      <t>ヒロ</t>
    </rPh>
    <rPh sb="29" eb="31">
      <t>リヨウ</t>
    </rPh>
    <rPh sb="36" eb="39">
      <t>セッキョクテキ</t>
    </rPh>
    <rPh sb="40" eb="42">
      <t>スイシン</t>
    </rPh>
    <rPh sb="46" eb="47">
      <t>ホン</t>
    </rPh>
    <rPh sb="47" eb="49">
      <t>ジギョウ</t>
    </rPh>
    <rPh sb="50" eb="51">
      <t>カミ</t>
    </rPh>
    <rPh sb="55" eb="57">
      <t>インサツ</t>
    </rPh>
    <rPh sb="58" eb="60">
      <t>セイホン</t>
    </rPh>
    <rPh sb="61" eb="63">
      <t>ハンバイ</t>
    </rPh>
    <rPh sb="64" eb="66">
      <t>ゼンテイ</t>
    </rPh>
    <rPh sb="71" eb="73">
      <t>リヨウ</t>
    </rPh>
    <rPh sb="89" eb="90">
      <t>カ</t>
    </rPh>
    <rPh sb="101" eb="102">
      <t>フク</t>
    </rPh>
    <rPh sb="118" eb="120">
      <t>シヒョウ</t>
    </rPh>
    <rPh sb="121" eb="123">
      <t>ハンバイ</t>
    </rPh>
    <rPh sb="123" eb="125">
      <t>ブスウ</t>
    </rPh>
    <rPh sb="132" eb="134">
      <t>ホンライ</t>
    </rPh>
    <rPh sb="134" eb="137">
      <t>リヨウシャ</t>
    </rPh>
    <rPh sb="141" eb="143">
      <t>カチ</t>
    </rPh>
    <rPh sb="144" eb="145">
      <t>タカ</t>
    </rPh>
    <rPh sb="154" eb="156">
      <t>インヨウ</t>
    </rPh>
    <rPh sb="156" eb="158">
      <t>ケンスウ</t>
    </rPh>
    <rPh sb="166" eb="168">
      <t>ソクテイ</t>
    </rPh>
    <rPh sb="169" eb="171">
      <t>ドクシャ</t>
    </rPh>
    <rPh sb="176" eb="177">
      <t>トウ</t>
    </rPh>
    <rPh sb="180" eb="182">
      <t>ヒョウバン</t>
    </rPh>
    <rPh sb="183" eb="185">
      <t>ソクテイ</t>
    </rPh>
    <rPh sb="186" eb="188">
      <t>ケントウ</t>
    </rPh>
    <rPh sb="200" eb="202">
      <t>シヒョウ</t>
    </rPh>
    <rPh sb="203" eb="205">
      <t>ハクショ</t>
    </rPh>
    <rPh sb="206" eb="208">
      <t>サクセイ</t>
    </rPh>
    <rPh sb="212" eb="214">
      <t>マイトシ</t>
    </rPh>
    <rPh sb="224" eb="226">
      <t>キソン</t>
    </rPh>
    <rPh sb="227" eb="230">
      <t>ケイネンテキ</t>
    </rPh>
    <rPh sb="234" eb="236">
      <t>イジ</t>
    </rPh>
    <rPh sb="237" eb="238">
      <t>クワ</t>
    </rPh>
    <rPh sb="240" eb="241">
      <t>アタラ</t>
    </rPh>
    <rPh sb="243" eb="245">
      <t>ブンセキ</t>
    </rPh>
    <rPh sb="245" eb="247">
      <t>ホウホウ</t>
    </rPh>
    <rPh sb="248" eb="249">
      <t>アタラ</t>
    </rPh>
    <rPh sb="251" eb="253">
      <t>チョウサ</t>
    </rPh>
    <rPh sb="254" eb="256">
      <t>シテン</t>
    </rPh>
    <rPh sb="257" eb="259">
      <t>サイヨウ</t>
    </rPh>
    <rPh sb="259" eb="260">
      <t>トウ</t>
    </rPh>
    <rPh sb="260" eb="262">
      <t>ナイヨウ</t>
    </rPh>
    <rPh sb="262" eb="263">
      <t>メン</t>
    </rPh>
    <rPh sb="265" eb="267">
      <t>カツドウ</t>
    </rPh>
    <rPh sb="267" eb="269">
      <t>シヒョウ</t>
    </rPh>
    <rPh sb="270" eb="272">
      <t>セッテイ</t>
    </rPh>
    <rPh sb="281" eb="283">
      <t>イッパン</t>
    </rPh>
    <rPh sb="283" eb="285">
      <t>キョウソウ</t>
    </rPh>
    <rPh sb="285" eb="287">
      <t>ニュウサツ</t>
    </rPh>
    <rPh sb="290" eb="292">
      <t>チョウタツ</t>
    </rPh>
    <rPh sb="304" eb="306">
      <t>ケントウ</t>
    </rPh>
    <phoneticPr fontId="5"/>
  </si>
  <si>
    <t>アウトカム、アウトプットについて見直しを検討するとともに、企画競争で行っているものは一般競争入札への移行を検討すべき。</t>
    <phoneticPr fontId="5"/>
  </si>
  <si>
    <t>室長　杉田　香子</t>
    <rPh sb="0" eb="2">
      <t>シツチョウ</t>
    </rPh>
    <rPh sb="3" eb="5">
      <t>スギタ</t>
    </rPh>
    <rPh sb="6" eb="8">
      <t>キョウコ</t>
    </rPh>
    <phoneticPr fontId="5"/>
  </si>
  <si>
    <t>観光庁が提供する原稿から、グラフ・図表の作成、色彩・バランス等の工夫を施した上で、「観光白書」の紙面の校正・作成を行う。また、その紙面の印刷・製本（交通政策審議会観光分科会、国会等への提出に使用）、文書の電子化や管理等を行うためのＳＧＭＬデータの作成作業を行う、なお、毎年、観光白書では、その年の観光を巡る状況を特集しており、その特集を作成するための調査・分析も行う。</t>
    <rPh sb="0" eb="3">
      <t>カンコウチョウ</t>
    </rPh>
    <rPh sb="4" eb="6">
      <t>テイキョウ</t>
    </rPh>
    <rPh sb="8" eb="10">
      <t>ゲンコウ</t>
    </rPh>
    <rPh sb="17" eb="19">
      <t>ズヒョウ</t>
    </rPh>
    <rPh sb="20" eb="22">
      <t>サクセイ</t>
    </rPh>
    <rPh sb="23" eb="25">
      <t>シキサイ</t>
    </rPh>
    <rPh sb="30" eb="31">
      <t>トウ</t>
    </rPh>
    <rPh sb="32" eb="34">
      <t>クフウ</t>
    </rPh>
    <rPh sb="35" eb="36">
      <t>ホドコ</t>
    </rPh>
    <rPh sb="38" eb="39">
      <t>ウエ</t>
    </rPh>
    <rPh sb="42" eb="44">
      <t>カンコウ</t>
    </rPh>
    <rPh sb="44" eb="46">
      <t>ハクショ</t>
    </rPh>
    <rPh sb="48" eb="50">
      <t>シメン</t>
    </rPh>
    <rPh sb="51" eb="53">
      <t>コウセイ</t>
    </rPh>
    <rPh sb="54" eb="56">
      <t>サクセイ</t>
    </rPh>
    <rPh sb="57" eb="58">
      <t>オコナ</t>
    </rPh>
    <rPh sb="65" eb="67">
      <t>シメン</t>
    </rPh>
    <rPh sb="68" eb="70">
      <t>インサツ</t>
    </rPh>
    <rPh sb="71" eb="73">
      <t>セイホン</t>
    </rPh>
    <rPh sb="74" eb="76">
      <t>コウツウ</t>
    </rPh>
    <rPh sb="76" eb="78">
      <t>セイサク</t>
    </rPh>
    <rPh sb="78" eb="81">
      <t>シンギカイ</t>
    </rPh>
    <rPh sb="81" eb="83">
      <t>カンコウ</t>
    </rPh>
    <rPh sb="83" eb="86">
      <t>ブンカカイ</t>
    </rPh>
    <rPh sb="87" eb="89">
      <t>コッカイ</t>
    </rPh>
    <rPh sb="89" eb="90">
      <t>トウ</t>
    </rPh>
    <rPh sb="92" eb="94">
      <t>テイシュツ</t>
    </rPh>
    <rPh sb="95" eb="97">
      <t>シヨウ</t>
    </rPh>
    <rPh sb="99" eb="101">
      <t>ブンショ</t>
    </rPh>
    <rPh sb="102" eb="105">
      <t>デンシカ</t>
    </rPh>
    <rPh sb="106" eb="108">
      <t>カンリ</t>
    </rPh>
    <rPh sb="108" eb="109">
      <t>トウ</t>
    </rPh>
    <rPh sb="110" eb="111">
      <t>オコナ</t>
    </rPh>
    <rPh sb="123" eb="125">
      <t>サクセイ</t>
    </rPh>
    <rPh sb="125" eb="127">
      <t>サギョウ</t>
    </rPh>
    <rPh sb="128" eb="129">
      <t>オコナ</t>
    </rPh>
    <rPh sb="134" eb="136">
      <t>マイトシ</t>
    </rPh>
    <rPh sb="137" eb="139">
      <t>カンコウ</t>
    </rPh>
    <rPh sb="139" eb="141">
      <t>ハクショ</t>
    </rPh>
    <rPh sb="146" eb="147">
      <t>トシ</t>
    </rPh>
    <rPh sb="148" eb="150">
      <t>カンコウ</t>
    </rPh>
    <rPh sb="151" eb="152">
      <t>メグ</t>
    </rPh>
    <rPh sb="153" eb="155">
      <t>ジョウキョウ</t>
    </rPh>
    <rPh sb="156" eb="158">
      <t>トクシュウ</t>
    </rPh>
    <rPh sb="165" eb="167">
      <t>トクシュウ</t>
    </rPh>
    <rPh sb="168" eb="170">
      <t>サクセイ</t>
    </rPh>
    <rPh sb="175" eb="177">
      <t>チョウサ</t>
    </rPh>
    <rPh sb="178" eb="180">
      <t>ブンセキ</t>
    </rPh>
    <rPh sb="181" eb="182">
      <t>オコナ</t>
    </rPh>
    <phoneticPr fontId="5"/>
  </si>
  <si>
    <t>執行等改善</t>
  </si>
  <si>
    <t>-</t>
    <phoneticPr fontId="5"/>
  </si>
  <si>
    <t>今後のアウトカム（成果実績）指標及びアウトプット（活動実績）指標について、例えばホームページ閲覧数や分析内容記載ページ数などを設定することを検討する。
現在、企画競争にて調達している案件は、毎年の観光白書のテーマに基づき新しい調査や分析手法の提案を募る必要があるため、一般競争入札による調達は困難である。</t>
    <rPh sb="0" eb="2">
      <t>コンゴ</t>
    </rPh>
    <rPh sb="9" eb="11">
      <t>セイカ</t>
    </rPh>
    <rPh sb="11" eb="13">
      <t>ジッセキ</t>
    </rPh>
    <rPh sb="14" eb="16">
      <t>シヒョウ</t>
    </rPh>
    <rPh sb="16" eb="17">
      <t>オヨ</t>
    </rPh>
    <rPh sb="25" eb="27">
      <t>カツドウ</t>
    </rPh>
    <rPh sb="27" eb="29">
      <t>ジッセキ</t>
    </rPh>
    <rPh sb="37" eb="38">
      <t>タト</t>
    </rPh>
    <rPh sb="46" eb="49">
      <t>エツランスウ</t>
    </rPh>
    <rPh sb="50" eb="52">
      <t>ブンセキ</t>
    </rPh>
    <rPh sb="52" eb="54">
      <t>ナイヨウ</t>
    </rPh>
    <rPh sb="54" eb="56">
      <t>キサイ</t>
    </rPh>
    <rPh sb="59" eb="60">
      <t>スウ</t>
    </rPh>
    <rPh sb="63" eb="65">
      <t>セッテイ</t>
    </rPh>
    <rPh sb="70" eb="72">
      <t>ケントウ</t>
    </rPh>
    <rPh sb="76" eb="78">
      <t>ゲンザイ</t>
    </rPh>
    <rPh sb="79" eb="81">
      <t>キカク</t>
    </rPh>
    <rPh sb="81" eb="83">
      <t>キョウソウ</t>
    </rPh>
    <rPh sb="85" eb="87">
      <t>チョウタツ</t>
    </rPh>
    <rPh sb="91" eb="93">
      <t>アンケン</t>
    </rPh>
    <rPh sb="95" eb="97">
      <t>マイトシ</t>
    </rPh>
    <rPh sb="98" eb="100">
      <t>カンコウ</t>
    </rPh>
    <rPh sb="100" eb="102">
      <t>ハクショ</t>
    </rPh>
    <rPh sb="107" eb="108">
      <t>モト</t>
    </rPh>
    <rPh sb="110" eb="111">
      <t>アタラ</t>
    </rPh>
    <rPh sb="113" eb="115">
      <t>チョウサ</t>
    </rPh>
    <rPh sb="116" eb="118">
      <t>ブンセキ</t>
    </rPh>
    <rPh sb="118" eb="120">
      <t>シュホウ</t>
    </rPh>
    <rPh sb="121" eb="123">
      <t>テイアン</t>
    </rPh>
    <rPh sb="124" eb="125">
      <t>ツノ</t>
    </rPh>
    <rPh sb="126" eb="128">
      <t>ヒツヨウ</t>
    </rPh>
    <rPh sb="134" eb="136">
      <t>イッパン</t>
    </rPh>
    <rPh sb="136" eb="138">
      <t>キョウソウ</t>
    </rPh>
    <rPh sb="138" eb="140">
      <t>ニュウサツ</t>
    </rPh>
    <rPh sb="143" eb="145">
      <t>チョウタツ</t>
    </rPh>
    <rPh sb="146" eb="148">
      <t>コンナン</t>
    </rPh>
    <phoneticPr fontId="5"/>
  </si>
  <si>
    <t>オリンピックパラリンピック東京大会開催による観光への影響等分析内容を強化するため増額。</t>
    <rPh sb="13" eb="15">
      <t>トウキョウ</t>
    </rPh>
    <rPh sb="15" eb="17">
      <t>タイカイ</t>
    </rPh>
    <rPh sb="17" eb="19">
      <t>カイサイ</t>
    </rPh>
    <rPh sb="22" eb="24">
      <t>カンコウ</t>
    </rPh>
    <rPh sb="26" eb="28">
      <t>エイキョウ</t>
    </rPh>
    <rPh sb="28" eb="29">
      <t>トウ</t>
    </rPh>
    <rPh sb="29" eb="31">
      <t>ブンセキ</t>
    </rPh>
    <rPh sb="31" eb="33">
      <t>ナイヨウ</t>
    </rPh>
    <rPh sb="34" eb="36">
      <t>キョウカ</t>
    </rPh>
    <rPh sb="40" eb="42">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</si>
</sst>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197708</xdr:colOff>
      <xdr:row>742</xdr:row>
      <xdr:rowOff>1</xdr:rowOff>
    </xdr:from>
    <xdr:to>
      <xdr:col>28</xdr:col>
      <xdr:colOff>81349</xdr:colOff>
      <xdr:row>743</xdr:row>
      <xdr:rowOff>247650</xdr:rowOff>
    </xdr:to>
    <xdr:sp macro="" textlink="">
      <xdr:nvSpPr>
        <xdr:cNvPr id="3" name="正方形/長方形 2"/>
        <xdr:cNvSpPr/>
      </xdr:nvSpPr>
      <xdr:spPr>
        <a:xfrm>
          <a:off x="3798158" y="39109651"/>
          <a:ext cx="1883891" cy="60007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b="0" cap="none" spc="0">
              <a:ln w="0"/>
              <a:solidFill>
                <a:schemeClr val="tx1"/>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rPr>
            <a:t>観光庁</a:t>
          </a:r>
          <a:endParaRPr kumimoji="1" lang="en-US" altLang="ja-JP" sz="1100" b="0" cap="none" spc="0">
            <a:ln w="0"/>
            <a:solidFill>
              <a:schemeClr val="tx1"/>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endParaRPr>
        </a:p>
        <a:p>
          <a:pPr algn="ctr"/>
          <a:r>
            <a:rPr kumimoji="1" lang="en-US" altLang="ja-JP" sz="1100" b="0" cap="none" spc="0">
              <a:ln w="0"/>
              <a:solidFill>
                <a:schemeClr val="tx1"/>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rPr>
            <a:t>24</a:t>
          </a:r>
          <a:r>
            <a:rPr kumimoji="1" lang="ja-JP" altLang="en-US" sz="1100" b="0" cap="none" spc="0">
              <a:ln w="0"/>
              <a:solidFill>
                <a:schemeClr val="tx1"/>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rPr>
            <a:t>百万円</a:t>
          </a:r>
        </a:p>
      </xdr:txBody>
    </xdr:sp>
    <xdr:clientData/>
  </xdr:twoCellAnchor>
  <xdr:twoCellAnchor>
    <xdr:from>
      <xdr:col>23</xdr:col>
      <xdr:colOff>187154</xdr:colOff>
      <xdr:row>744</xdr:row>
      <xdr:rowOff>323850</xdr:rowOff>
    </xdr:from>
    <xdr:to>
      <xdr:col>23</xdr:col>
      <xdr:colOff>196678</xdr:colOff>
      <xdr:row>747</xdr:row>
      <xdr:rowOff>5150</xdr:rowOff>
    </xdr:to>
    <xdr:cxnSp macro="">
      <xdr:nvCxnSpPr>
        <xdr:cNvPr id="4" name="直線矢印コネクタ 3"/>
        <xdr:cNvCxnSpPr/>
      </xdr:nvCxnSpPr>
      <xdr:spPr>
        <a:xfrm>
          <a:off x="4787729" y="40462200"/>
          <a:ext cx="9524" cy="7385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14930</xdr:colOff>
      <xdr:row>742</xdr:row>
      <xdr:rowOff>66675</xdr:rowOff>
    </xdr:from>
    <xdr:to>
      <xdr:col>36</xdr:col>
      <xdr:colOff>123825</xdr:colOff>
      <xdr:row>743</xdr:row>
      <xdr:rowOff>76200</xdr:rowOff>
    </xdr:to>
    <xdr:sp macro="" textlink="">
      <xdr:nvSpPr>
        <xdr:cNvPr id="6" name="左大かっこ 5"/>
        <xdr:cNvSpPr/>
      </xdr:nvSpPr>
      <xdr:spPr>
        <a:xfrm rot="10800000">
          <a:off x="7215830" y="39500175"/>
          <a:ext cx="108895" cy="3619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0</xdr:colOff>
      <xdr:row>743</xdr:row>
      <xdr:rowOff>281376</xdr:rowOff>
    </xdr:from>
    <xdr:to>
      <xdr:col>16</xdr:col>
      <xdr:colOff>133350</xdr:colOff>
      <xdr:row>744</xdr:row>
      <xdr:rowOff>276742</xdr:rowOff>
    </xdr:to>
    <xdr:sp macro="" textlink="">
      <xdr:nvSpPr>
        <xdr:cNvPr id="7" name="左大かっこ 6"/>
        <xdr:cNvSpPr/>
      </xdr:nvSpPr>
      <xdr:spPr>
        <a:xfrm>
          <a:off x="3200400" y="40067301"/>
          <a:ext cx="133350" cy="34779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183806</xdr:colOff>
      <xdr:row>743</xdr:row>
      <xdr:rowOff>281375</xdr:rowOff>
    </xdr:from>
    <xdr:to>
      <xdr:col>31</xdr:col>
      <xdr:colOff>82635</xdr:colOff>
      <xdr:row>744</xdr:row>
      <xdr:rowOff>286266</xdr:rowOff>
    </xdr:to>
    <xdr:sp macro="" textlink="">
      <xdr:nvSpPr>
        <xdr:cNvPr id="8" name="左大かっこ 7"/>
        <xdr:cNvSpPr/>
      </xdr:nvSpPr>
      <xdr:spPr>
        <a:xfrm rot="10800000">
          <a:off x="6184556" y="40067300"/>
          <a:ext cx="98854" cy="35731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8753</xdr:colOff>
      <xdr:row>742</xdr:row>
      <xdr:rowOff>104776</xdr:rowOff>
    </xdr:from>
    <xdr:ext cx="1289712" cy="275717"/>
    <xdr:sp macro="" textlink="">
      <xdr:nvSpPr>
        <xdr:cNvPr id="9" name="テキスト ボックス 8"/>
        <xdr:cNvSpPr txBox="1"/>
      </xdr:nvSpPr>
      <xdr:spPr>
        <a:xfrm>
          <a:off x="6009503" y="39538276"/>
          <a:ext cx="128971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旅費　</a:t>
          </a:r>
          <a:r>
            <a:rPr kumimoji="1" lang="ja-JP" altLang="en-US" sz="1100" baseline="0"/>
            <a:t>  </a:t>
          </a:r>
          <a:r>
            <a:rPr kumimoji="1" lang="en-US" altLang="ja-JP" sz="1100" baseline="0"/>
            <a:t>0.4</a:t>
          </a:r>
          <a:r>
            <a:rPr kumimoji="1" lang="ja-JP" altLang="en-US" sz="1100" baseline="0"/>
            <a:t>  </a:t>
          </a:r>
          <a:r>
            <a:rPr kumimoji="1" lang="ja-JP" altLang="en-US" sz="1100"/>
            <a:t>百万円</a:t>
          </a:r>
        </a:p>
      </xdr:txBody>
    </xdr:sp>
    <xdr:clientData/>
  </xdr:oneCellAnchor>
  <xdr:oneCellAnchor>
    <xdr:from>
      <xdr:col>16</xdr:col>
      <xdr:colOff>180974</xdr:colOff>
      <xdr:row>743</xdr:row>
      <xdr:rowOff>338525</xdr:rowOff>
    </xdr:from>
    <xdr:ext cx="2924175" cy="275717"/>
    <xdr:sp macro="" textlink="">
      <xdr:nvSpPr>
        <xdr:cNvPr id="10" name="テキスト ボックス 9"/>
        <xdr:cNvSpPr txBox="1"/>
      </xdr:nvSpPr>
      <xdr:spPr>
        <a:xfrm>
          <a:off x="3381374" y="40124450"/>
          <a:ext cx="29241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調査目標の設定、具体的な実施方針の策定</a:t>
          </a:r>
          <a:endParaRPr kumimoji="1" lang="en-US" altLang="ja-JP" sz="1100"/>
        </a:p>
      </xdr:txBody>
    </xdr:sp>
    <xdr:clientData/>
  </xdr:oneCellAnchor>
  <xdr:twoCellAnchor>
    <xdr:from>
      <xdr:col>18</xdr:col>
      <xdr:colOff>197708</xdr:colOff>
      <xdr:row>747</xdr:row>
      <xdr:rowOff>72340</xdr:rowOff>
    </xdr:from>
    <xdr:to>
      <xdr:col>28</xdr:col>
      <xdr:colOff>81349</xdr:colOff>
      <xdr:row>748</xdr:row>
      <xdr:rowOff>220106</xdr:rowOff>
    </xdr:to>
    <xdr:sp macro="" textlink="">
      <xdr:nvSpPr>
        <xdr:cNvPr id="11" name="正方形/長方形 10"/>
        <xdr:cNvSpPr/>
      </xdr:nvSpPr>
      <xdr:spPr>
        <a:xfrm>
          <a:off x="3798158" y="41267965"/>
          <a:ext cx="1883891" cy="50019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b="0" cap="none" spc="0">
              <a:ln w="0"/>
              <a:solidFill>
                <a:schemeClr val="tx1"/>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rPr>
            <a:t>民間企業</a:t>
          </a:r>
          <a:endParaRPr kumimoji="1" lang="en-US" altLang="ja-JP" sz="1100" b="0" cap="none" spc="0">
            <a:ln w="0"/>
            <a:solidFill>
              <a:schemeClr val="tx1"/>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endParaRPr>
        </a:p>
        <a:p>
          <a:pPr algn="ctr"/>
          <a:r>
            <a:rPr kumimoji="1" lang="ja-JP" altLang="en-US" sz="1100" b="0" cap="none" spc="0">
              <a:ln w="0"/>
              <a:solidFill>
                <a:schemeClr val="tx1"/>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rPr>
            <a:t>２４百万円</a:t>
          </a:r>
        </a:p>
      </xdr:txBody>
    </xdr:sp>
    <xdr:clientData/>
  </xdr:twoCellAnchor>
  <xdr:twoCellAnchor>
    <xdr:from>
      <xdr:col>18</xdr:col>
      <xdr:colOff>19049</xdr:colOff>
      <xdr:row>749</xdr:row>
      <xdr:rowOff>34497</xdr:rowOff>
    </xdr:from>
    <xdr:to>
      <xdr:col>18</xdr:col>
      <xdr:colOff>153686</xdr:colOff>
      <xdr:row>752</xdr:row>
      <xdr:rowOff>0</xdr:rowOff>
    </xdr:to>
    <xdr:sp macro="" textlink="">
      <xdr:nvSpPr>
        <xdr:cNvPr id="12" name="左大かっこ 11"/>
        <xdr:cNvSpPr/>
      </xdr:nvSpPr>
      <xdr:spPr>
        <a:xfrm>
          <a:off x="3619499" y="41934972"/>
          <a:ext cx="134637" cy="102277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1542</xdr:colOff>
      <xdr:row>749</xdr:row>
      <xdr:rowOff>15447</xdr:rowOff>
    </xdr:from>
    <xdr:to>
      <xdr:col>29</xdr:col>
      <xdr:colOff>123824</xdr:colOff>
      <xdr:row>752</xdr:row>
      <xdr:rowOff>19050</xdr:rowOff>
    </xdr:to>
    <xdr:sp macro="" textlink="">
      <xdr:nvSpPr>
        <xdr:cNvPr id="13" name="左大かっこ 12"/>
        <xdr:cNvSpPr/>
      </xdr:nvSpPr>
      <xdr:spPr>
        <a:xfrm rot="10800000">
          <a:off x="5802267" y="41915922"/>
          <a:ext cx="122282" cy="106087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19</xdr:col>
      <xdr:colOff>10812</xdr:colOff>
      <xdr:row>748</xdr:row>
      <xdr:rowOff>329772</xdr:rowOff>
    </xdr:from>
    <xdr:ext cx="2046588" cy="1009251"/>
    <xdr:sp macro="" textlink="">
      <xdr:nvSpPr>
        <xdr:cNvPr id="14" name="テキスト ボックス 13"/>
        <xdr:cNvSpPr txBox="1"/>
      </xdr:nvSpPr>
      <xdr:spPr>
        <a:xfrm>
          <a:off x="3811287" y="41877822"/>
          <a:ext cx="2046588"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・観光白書作成のための、</a:t>
          </a:r>
          <a:endParaRPr kumimoji="1" lang="en-US" altLang="ja-JP" sz="1100"/>
        </a:p>
        <a:p>
          <a:r>
            <a:rPr kumimoji="1" lang="ja-JP" altLang="en-US" sz="1100"/>
            <a:t>観光の状況の調査・分析業務</a:t>
          </a:r>
          <a:endParaRPr kumimoji="1" lang="en-US" altLang="ja-JP" sz="1100"/>
        </a:p>
        <a:p>
          <a:r>
            <a:rPr kumimoji="1" lang="ja-JP" altLang="en-US" sz="1100"/>
            <a:t>・観光白書に係るデザイン並びに印刷・製本及び</a:t>
          </a:r>
          <a:r>
            <a:rPr kumimoji="1" lang="en-US" altLang="ja-JP" sz="1100"/>
            <a:t>SGML</a:t>
          </a:r>
          <a:r>
            <a:rPr kumimoji="1" lang="ja-JP" altLang="en-US" sz="1100"/>
            <a:t>データ作成等に関する業務</a:t>
          </a:r>
          <a:endParaRPr kumimoji="1" lang="en-US" altLang="ja-JP" sz="1100"/>
        </a:p>
      </xdr:txBody>
    </xdr:sp>
    <xdr:clientData/>
  </xdr:oneCellAnchor>
  <xdr:twoCellAnchor>
    <xdr:from>
      <xdr:col>29</xdr:col>
      <xdr:colOff>171450</xdr:colOff>
      <xdr:row>742</xdr:row>
      <xdr:rowOff>66675</xdr:rowOff>
    </xdr:from>
    <xdr:to>
      <xdr:col>30</xdr:col>
      <xdr:colOff>85725</xdr:colOff>
      <xdr:row>743</xdr:row>
      <xdr:rowOff>76200</xdr:rowOff>
    </xdr:to>
    <xdr:sp macro="" textlink="">
      <xdr:nvSpPr>
        <xdr:cNvPr id="15" name="左大かっこ 14"/>
        <xdr:cNvSpPr/>
      </xdr:nvSpPr>
      <xdr:spPr>
        <a:xfrm>
          <a:off x="5972175" y="39500175"/>
          <a:ext cx="114300" cy="3619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8"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225</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615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180</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626</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627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18</v>
      </c>
      <c r="Q13" s="658"/>
      <c r="R13" s="658"/>
      <c r="S13" s="658"/>
      <c r="T13" s="658"/>
      <c r="U13" s="658"/>
      <c r="V13" s="659"/>
      <c r="W13" s="657">
        <v>17</v>
      </c>
      <c r="X13" s="658"/>
      <c r="Y13" s="658"/>
      <c r="Z13" s="658"/>
      <c r="AA13" s="658"/>
      <c r="AB13" s="658"/>
      <c r="AC13" s="659"/>
      <c r="AD13" s="657">
        <v>17</v>
      </c>
      <c r="AE13" s="658"/>
      <c r="AF13" s="658"/>
      <c r="AG13" s="658"/>
      <c r="AH13" s="658"/>
      <c r="AI13" s="658"/>
      <c r="AJ13" s="659"/>
      <c r="AK13" s="657">
        <v>17</v>
      </c>
      <c r="AL13" s="658"/>
      <c r="AM13" s="658"/>
      <c r="AN13" s="658"/>
      <c r="AO13" s="658"/>
      <c r="AP13" s="658"/>
      <c r="AQ13" s="659"/>
      <c r="AR13" s="919">
        <v>28</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588</v>
      </c>
      <c r="Q14" s="658"/>
      <c r="R14" s="658"/>
      <c r="S14" s="658"/>
      <c r="T14" s="658"/>
      <c r="U14" s="658"/>
      <c r="V14" s="659"/>
      <c r="W14" s="657" t="s">
        <v>588</v>
      </c>
      <c r="X14" s="658"/>
      <c r="Y14" s="658"/>
      <c r="Z14" s="658"/>
      <c r="AA14" s="658"/>
      <c r="AB14" s="658"/>
      <c r="AC14" s="659"/>
      <c r="AD14" s="657" t="s">
        <v>588</v>
      </c>
      <c r="AE14" s="658"/>
      <c r="AF14" s="658"/>
      <c r="AG14" s="658"/>
      <c r="AH14" s="658"/>
      <c r="AI14" s="658"/>
      <c r="AJ14" s="659"/>
      <c r="AK14" s="657" t="s">
        <v>588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588</v>
      </c>
      <c r="Q15" s="658"/>
      <c r="R15" s="658"/>
      <c r="S15" s="658"/>
      <c r="T15" s="658"/>
      <c r="U15" s="658"/>
      <c r="V15" s="659"/>
      <c r="W15" s="657" t="s">
        <v>588</v>
      </c>
      <c r="X15" s="658"/>
      <c r="Y15" s="658"/>
      <c r="Z15" s="658"/>
      <c r="AA15" s="658"/>
      <c r="AB15" s="658"/>
      <c r="AC15" s="659"/>
      <c r="AD15" s="657" t="s">
        <v>588</v>
      </c>
      <c r="AE15" s="658"/>
      <c r="AF15" s="658"/>
      <c r="AG15" s="658"/>
      <c r="AH15" s="658"/>
      <c r="AI15" s="658"/>
      <c r="AJ15" s="659"/>
      <c r="AK15" s="657" t="s">
        <v>588</v>
      </c>
      <c r="AL15" s="658"/>
      <c r="AM15" s="658"/>
      <c r="AN15" s="658"/>
      <c r="AO15" s="658"/>
      <c r="AP15" s="658"/>
      <c r="AQ15" s="659"/>
      <c r="AR15" s="657" t="s">
        <v>629</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588</v>
      </c>
      <c r="Q16" s="658"/>
      <c r="R16" s="658"/>
      <c r="S16" s="658"/>
      <c r="T16" s="658"/>
      <c r="U16" s="658"/>
      <c r="V16" s="659"/>
      <c r="W16" s="657" t="s">
        <v>588</v>
      </c>
      <c r="X16" s="658"/>
      <c r="Y16" s="658"/>
      <c r="Z16" s="658"/>
      <c r="AA16" s="658"/>
      <c r="AB16" s="658"/>
      <c r="AC16" s="659"/>
      <c r="AD16" s="657" t="s">
        <v>588</v>
      </c>
      <c r="AE16" s="658"/>
      <c r="AF16" s="658"/>
      <c r="AG16" s="658"/>
      <c r="AH16" s="658"/>
      <c r="AI16" s="658"/>
      <c r="AJ16" s="659"/>
      <c r="AK16" s="657" t="s">
        <v>588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588</v>
      </c>
      <c r="Q17" s="658"/>
      <c r="R17" s="658"/>
      <c r="S17" s="658"/>
      <c r="T17" s="658"/>
      <c r="U17" s="658"/>
      <c r="V17" s="659"/>
      <c r="W17" s="657" t="s">
        <v>588</v>
      </c>
      <c r="X17" s="658"/>
      <c r="Y17" s="658"/>
      <c r="Z17" s="658"/>
      <c r="AA17" s="658"/>
      <c r="AB17" s="658"/>
      <c r="AC17" s="659"/>
      <c r="AD17" s="657">
        <v>7</v>
      </c>
      <c r="AE17" s="658"/>
      <c r="AF17" s="658"/>
      <c r="AG17" s="658"/>
      <c r="AH17" s="658"/>
      <c r="AI17" s="658"/>
      <c r="AJ17" s="659"/>
      <c r="AK17" s="657" t="s">
        <v>588</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18</v>
      </c>
      <c r="Q18" s="879"/>
      <c r="R18" s="879"/>
      <c r="S18" s="879"/>
      <c r="T18" s="879"/>
      <c r="U18" s="879"/>
      <c r="V18" s="880"/>
      <c r="W18" s="878">
        <f>SUM(W13:AC17)</f>
        <v>17</v>
      </c>
      <c r="X18" s="879"/>
      <c r="Y18" s="879"/>
      <c r="Z18" s="879"/>
      <c r="AA18" s="879"/>
      <c r="AB18" s="879"/>
      <c r="AC18" s="880"/>
      <c r="AD18" s="878">
        <f>SUM(AD13:AJ17)</f>
        <v>24</v>
      </c>
      <c r="AE18" s="879"/>
      <c r="AF18" s="879"/>
      <c r="AG18" s="879"/>
      <c r="AH18" s="879"/>
      <c r="AI18" s="879"/>
      <c r="AJ18" s="880"/>
      <c r="AK18" s="878">
        <f>SUM(AK13:AQ17)</f>
        <v>17</v>
      </c>
      <c r="AL18" s="879"/>
      <c r="AM18" s="879"/>
      <c r="AN18" s="879"/>
      <c r="AO18" s="879"/>
      <c r="AP18" s="879"/>
      <c r="AQ18" s="880"/>
      <c r="AR18" s="878">
        <f>SUM(AR13:AX17)</f>
        <v>28</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17</v>
      </c>
      <c r="Q19" s="658"/>
      <c r="R19" s="658"/>
      <c r="S19" s="658"/>
      <c r="T19" s="658"/>
      <c r="U19" s="658"/>
      <c r="V19" s="659"/>
      <c r="W19" s="657">
        <v>14</v>
      </c>
      <c r="X19" s="658"/>
      <c r="Y19" s="658"/>
      <c r="Z19" s="658"/>
      <c r="AA19" s="658"/>
      <c r="AB19" s="658"/>
      <c r="AC19" s="659"/>
      <c r="AD19" s="657">
        <v>24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0.94444444444444442</v>
      </c>
      <c r="Q20" s="318"/>
      <c r="R20" s="318"/>
      <c r="S20" s="318"/>
      <c r="T20" s="318"/>
      <c r="U20" s="318"/>
      <c r="V20" s="318"/>
      <c r="W20" s="318">
        <f t="shared" ref="W20" si="0">IF(W18=0, "-", SUM(W19)/W18)</f>
        <v>0.82352941176470584</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0.94444444444444442</v>
      </c>
      <c r="Q21" s="318"/>
      <c r="R21" s="318"/>
      <c r="S21" s="318"/>
      <c r="T21" s="318"/>
      <c r="U21" s="318"/>
      <c r="V21" s="318"/>
      <c r="W21" s="318">
        <f t="shared" ref="W21" si="2">IF(W19=0, "-", SUM(W19)/SUM(W13,W14))</f>
        <v>0.82352941176470584</v>
      </c>
      <c r="X21" s="318"/>
      <c r="Y21" s="318"/>
      <c r="Z21" s="318"/>
      <c r="AA21" s="318"/>
      <c r="AB21" s="318"/>
      <c r="AC21" s="318"/>
      <c r="AD21" s="318">
        <f t="shared" ref="AD21" si="3">IF(AD19=0, "-", SUM(AD19)/SUM(AD13,AD14))</f>
        <v>1.411764705882353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576</v>
      </c>
      <c r="H23" s="953"/>
      <c r="I23" s="953"/>
      <c r="J23" s="953"/>
      <c r="K23" s="953"/>
      <c r="L23" s="953"/>
      <c r="M23" s="953"/>
      <c r="N23" s="953"/>
      <c r="O23" s="954"/>
      <c r="P23" s="919">
        <v>17</v>
      </c>
      <c r="Q23" s="920"/>
      <c r="R23" s="920"/>
      <c r="S23" s="920"/>
      <c r="T23" s="920"/>
      <c r="U23" s="920"/>
      <c r="V23" s="937"/>
      <c r="W23" s="919">
        <v>28</v>
      </c>
      <c r="X23" s="920"/>
      <c r="Y23" s="920"/>
      <c r="Z23" s="920"/>
      <c r="AA23" s="920"/>
      <c r="AB23" s="920"/>
      <c r="AC23" s="937"/>
      <c r="AD23" s="974" t="s">
        <v>631</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577</v>
      </c>
      <c r="H24" s="956"/>
      <c r="I24" s="956"/>
      <c r="J24" s="956"/>
      <c r="K24" s="956"/>
      <c r="L24" s="956"/>
      <c r="M24" s="956"/>
      <c r="N24" s="956"/>
      <c r="O24" s="957"/>
      <c r="P24" s="657">
        <v>0.4</v>
      </c>
      <c r="Q24" s="658"/>
      <c r="R24" s="658"/>
      <c r="S24" s="658"/>
      <c r="T24" s="658"/>
      <c r="U24" s="658"/>
      <c r="V24" s="659"/>
      <c r="W24" s="657">
        <v>0.4</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-0.39999999999999858</v>
      </c>
      <c r="Q28" s="879"/>
      <c r="R28" s="879"/>
      <c r="S28" s="879"/>
      <c r="T28" s="879"/>
      <c r="U28" s="879"/>
      <c r="V28" s="880"/>
      <c r="W28" s="878">
        <f>W29-SUM(W23:W27)</f>
        <v>-0.39999999999999858</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17</v>
      </c>
      <c r="Q29" s="658"/>
      <c r="R29" s="658"/>
      <c r="S29" s="658"/>
      <c r="T29" s="658"/>
      <c r="U29" s="658"/>
      <c r="V29" s="659"/>
      <c r="W29" s="933">
        <f>AR13</f>
        <v>28</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c r="AV31" s="199"/>
      <c r="AW31" s="398" t="s">
        <v>300</v>
      </c>
      <c r="AX31" s="399"/>
    </row>
    <row r="32" spans="1:50" ht="23.25" customHeight="1" x14ac:dyDescent="0.15">
      <c r="A32" s="403"/>
      <c r="B32" s="401"/>
      <c r="C32" s="401"/>
      <c r="D32" s="401"/>
      <c r="E32" s="401"/>
      <c r="F32" s="402"/>
      <c r="G32" s="564" t="s">
        <v>579</v>
      </c>
      <c r="H32" s="565"/>
      <c r="I32" s="565"/>
      <c r="J32" s="565"/>
      <c r="K32" s="565"/>
      <c r="L32" s="565"/>
      <c r="M32" s="565"/>
      <c r="N32" s="565"/>
      <c r="O32" s="566"/>
      <c r="P32" s="105" t="s">
        <v>578</v>
      </c>
      <c r="Q32" s="105"/>
      <c r="R32" s="105"/>
      <c r="S32" s="105"/>
      <c r="T32" s="105"/>
      <c r="U32" s="105"/>
      <c r="V32" s="105"/>
      <c r="W32" s="105"/>
      <c r="X32" s="106"/>
      <c r="Y32" s="471" t="s">
        <v>12</v>
      </c>
      <c r="Z32" s="531"/>
      <c r="AA32" s="532"/>
      <c r="AB32" s="461" t="s">
        <v>580</v>
      </c>
      <c r="AC32" s="461"/>
      <c r="AD32" s="461"/>
      <c r="AE32" s="218">
        <v>3850</v>
      </c>
      <c r="AF32" s="219"/>
      <c r="AG32" s="219"/>
      <c r="AH32" s="219"/>
      <c r="AI32" s="218">
        <v>3800</v>
      </c>
      <c r="AJ32" s="219"/>
      <c r="AK32" s="219"/>
      <c r="AL32" s="219"/>
      <c r="AM32" s="218" t="s">
        <v>629</v>
      </c>
      <c r="AN32" s="219"/>
      <c r="AO32" s="219"/>
      <c r="AP32" s="219"/>
      <c r="AQ32" s="340" t="s">
        <v>629</v>
      </c>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580</v>
      </c>
      <c r="AC33" s="523"/>
      <c r="AD33" s="523"/>
      <c r="AE33" s="218">
        <v>6000</v>
      </c>
      <c r="AF33" s="219"/>
      <c r="AG33" s="219"/>
      <c r="AH33" s="219"/>
      <c r="AI33" s="218">
        <v>6000</v>
      </c>
      <c r="AJ33" s="219"/>
      <c r="AK33" s="219"/>
      <c r="AL33" s="219"/>
      <c r="AM33" s="218">
        <v>6000</v>
      </c>
      <c r="AN33" s="219"/>
      <c r="AO33" s="219"/>
      <c r="AP33" s="219"/>
      <c r="AQ33" s="340">
        <v>6000</v>
      </c>
      <c r="AR33" s="207"/>
      <c r="AS33" s="207"/>
      <c r="AT33" s="341"/>
      <c r="AU33" s="219"/>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ht="23.25" customHeight="1" x14ac:dyDescent="0.15">
      <c r="A35" s="226" t="s">
        <v>506</v>
      </c>
      <c r="B35" s="227"/>
      <c r="C35" s="227"/>
      <c r="D35" s="227"/>
      <c r="E35" s="227"/>
      <c r="F35" s="228"/>
      <c r="G35" s="232" t="s">
        <v>623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582</v>
      </c>
      <c r="AC101" s="461"/>
      <c r="AD101" s="461"/>
      <c r="AE101" s="218">
        <v>1</v>
      </c>
      <c r="AF101" s="219"/>
      <c r="AG101" s="219"/>
      <c r="AH101" s="220"/>
      <c r="AI101" s="218">
        <v>1</v>
      </c>
      <c r="AJ101" s="219"/>
      <c r="AK101" s="219"/>
      <c r="AL101" s="220"/>
      <c r="AM101" s="218">
        <v>1</v>
      </c>
      <c r="AN101" s="219"/>
      <c r="AO101" s="219"/>
      <c r="AP101" s="220"/>
      <c r="AQ101" s="218" t="s">
        <v>583</v>
      </c>
      <c r="AR101" s="219"/>
      <c r="AS101" s="219"/>
      <c r="AT101" s="220"/>
      <c r="AU101" s="218" t="s">
        <v>583</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582</v>
      </c>
      <c r="AC102" s="461"/>
      <c r="AD102" s="461"/>
      <c r="AE102" s="418">
        <v>1</v>
      </c>
      <c r="AF102" s="418"/>
      <c r="AG102" s="418"/>
      <c r="AH102" s="418"/>
      <c r="AI102" s="418">
        <v>1</v>
      </c>
      <c r="AJ102" s="418"/>
      <c r="AK102" s="418"/>
      <c r="AL102" s="418"/>
      <c r="AM102" s="418">
        <v>1</v>
      </c>
      <c r="AN102" s="418"/>
      <c r="AO102" s="418"/>
      <c r="AP102" s="418"/>
      <c r="AQ102" s="273">
        <v>1</v>
      </c>
      <c r="AR102" s="274"/>
      <c r="AS102" s="274"/>
      <c r="AT102" s="319"/>
      <c r="AU102" s="273">
        <v>1</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584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585</v>
      </c>
      <c r="AC116" s="463"/>
      <c r="AD116" s="464"/>
      <c r="AE116" s="418">
        <v>4416</v>
      </c>
      <c r="AF116" s="418"/>
      <c r="AG116" s="418"/>
      <c r="AH116" s="418"/>
      <c r="AI116" s="418">
        <v>4474</v>
      </c>
      <c r="AJ116" s="418"/>
      <c r="AK116" s="418"/>
      <c r="AL116" s="418"/>
      <c r="AM116" s="418"/>
      <c r="AN116" s="418"/>
      <c r="AO116" s="418"/>
      <c r="AP116" s="418"/>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1" t="s">
        <v>586</v>
      </c>
      <c r="AF117" s="551"/>
      <c r="AG117" s="551"/>
      <c r="AH117" s="551"/>
      <c r="AI117" s="551" t="s">
        <v>587</v>
      </c>
      <c r="AJ117" s="551"/>
      <c r="AK117" s="551"/>
      <c r="AL117" s="551"/>
      <c r="AM117" s="551"/>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589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customHeight="1" thickBo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39.75" hidden="1" customHeight="1" thickBot="1" x14ac:dyDescent="0.2">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592</v>
      </c>
      <c r="AE702" s="346"/>
      <c r="AF702" s="346"/>
      <c r="AG702" s="385" t="s">
        <v>593</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592</v>
      </c>
      <c r="AE703" s="329"/>
      <c r="AF703" s="329"/>
      <c r="AG703" s="101" t="s">
        <v>594</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592</v>
      </c>
      <c r="AE704" s="783"/>
      <c r="AF704" s="783"/>
      <c r="AG704" s="167" t="s">
        <v>594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592</v>
      </c>
      <c r="AE705" s="715"/>
      <c r="AF705" s="715"/>
      <c r="AG705" s="125" t="s">
        <v>596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595</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595</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597</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592</v>
      </c>
      <c r="AE709" s="329"/>
      <c r="AF709" s="329"/>
      <c r="AG709" s="101" t="s">
        <v>598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592</v>
      </c>
      <c r="AE710" s="329"/>
      <c r="AF710" s="329"/>
      <c r="AG710" s="101" t="s">
        <v>599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592</v>
      </c>
      <c r="AE711" s="329"/>
      <c r="AF711" s="329"/>
      <c r="AG711" s="101" t="s">
        <v>594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597</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597</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592</v>
      </c>
      <c r="AE714" s="808"/>
      <c r="AF714" s="809"/>
      <c r="AG714" s="736" t="s">
        <v>600</v>
      </c>
      <c r="AH714" s="737"/>
      <c r="AI714" s="737"/>
      <c r="AJ714" s="737"/>
      <c r="AK714" s="737"/>
      <c r="AL714" s="737"/>
      <c r="AM714" s="737"/>
      <c r="AN714" s="737"/>
      <c r="AO714" s="737"/>
      <c r="AP714" s="737"/>
      <c r="AQ714" s="737"/>
      <c r="AR714" s="737"/>
      <c r="AS714" s="737"/>
      <c r="AT714" s="737"/>
      <c r="AU714" s="737"/>
      <c r="AV714" s="737"/>
      <c r="AW714" s="737"/>
      <c r="AX714" s="738"/>
    </row>
    <row r="715" spans="1:50" ht="48"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592</v>
      </c>
      <c r="AE715" s="605"/>
      <c r="AF715" s="656"/>
      <c r="AG715" s="742" t="s">
        <v>601</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592</v>
      </c>
      <c r="AE716" s="627"/>
      <c r="AF716" s="627"/>
      <c r="AG716" s="101" t="s">
        <v>602</v>
      </c>
      <c r="AH716" s="102"/>
      <c r="AI716" s="102"/>
      <c r="AJ716" s="102"/>
      <c r="AK716" s="102"/>
      <c r="AL716" s="102"/>
      <c r="AM716" s="102"/>
      <c r="AN716" s="102"/>
      <c r="AO716" s="102"/>
      <c r="AP716" s="102"/>
      <c r="AQ716" s="102"/>
      <c r="AR716" s="102"/>
      <c r="AS716" s="102"/>
      <c r="AT716" s="102"/>
      <c r="AU716" s="102"/>
      <c r="AV716" s="102"/>
      <c r="AW716" s="102"/>
      <c r="AX716" s="103"/>
    </row>
    <row r="717" spans="1:50" ht="46.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592</v>
      </c>
      <c r="AE717" s="329"/>
      <c r="AF717" s="329"/>
      <c r="AG717" s="101" t="s">
        <v>603</v>
      </c>
      <c r="AH717" s="102"/>
      <c r="AI717" s="102"/>
      <c r="AJ717" s="102"/>
      <c r="AK717" s="102"/>
      <c r="AL717" s="102"/>
      <c r="AM717" s="102"/>
      <c r="AN717" s="102"/>
      <c r="AO717" s="102"/>
      <c r="AP717" s="102"/>
      <c r="AQ717" s="102"/>
      <c r="AR717" s="102"/>
      <c r="AS717" s="102"/>
      <c r="AT717" s="102"/>
      <c r="AU717" s="102"/>
      <c r="AV717" s="102"/>
      <c r="AW717" s="102"/>
      <c r="AX717" s="103"/>
    </row>
    <row r="718" spans="1:50" ht="64.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592</v>
      </c>
      <c r="AE718" s="329"/>
      <c r="AF718" s="329"/>
      <c r="AG718" s="127" t="s">
        <v>604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605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606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624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625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628</v>
      </c>
      <c r="B733" s="674"/>
      <c r="C733" s="674"/>
      <c r="D733" s="674"/>
      <c r="E733" s="675"/>
      <c r="F733" s="637" t="s">
        <v>630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607</v>
      </c>
      <c r="F737" s="990"/>
      <c r="G737" s="990"/>
      <c r="H737" s="990"/>
      <c r="I737" s="990"/>
      <c r="J737" s="990"/>
      <c r="K737" s="990"/>
      <c r="L737" s="990"/>
      <c r="M737" s="990"/>
      <c r="N737" s="365" t="s">
        <v>543</v>
      </c>
      <c r="O737" s="365"/>
      <c r="P737" s="365"/>
      <c r="Q737" s="365"/>
      <c r="R737" s="990" t="s">
        <v>608</v>
      </c>
      <c r="S737" s="990"/>
      <c r="T737" s="990"/>
      <c r="U737" s="990"/>
      <c r="V737" s="990"/>
      <c r="W737" s="990"/>
      <c r="X737" s="990"/>
      <c r="Y737" s="990"/>
      <c r="Z737" s="990"/>
      <c r="AA737" s="365" t="s">
        <v>542</v>
      </c>
      <c r="AB737" s="365"/>
      <c r="AC737" s="365"/>
      <c r="AD737" s="365"/>
      <c r="AE737" s="990" t="s">
        <v>609</v>
      </c>
      <c r="AF737" s="990"/>
      <c r="AG737" s="990"/>
      <c r="AH737" s="990"/>
      <c r="AI737" s="990"/>
      <c r="AJ737" s="990"/>
      <c r="AK737" s="990"/>
      <c r="AL737" s="990"/>
      <c r="AM737" s="990"/>
      <c r="AN737" s="365" t="s">
        <v>541</v>
      </c>
      <c r="AO737" s="365"/>
      <c r="AP737" s="365"/>
      <c r="AQ737" s="365"/>
      <c r="AR737" s="982" t="s">
        <v>610</v>
      </c>
      <c r="AS737" s="983"/>
      <c r="AT737" s="983"/>
      <c r="AU737" s="983"/>
      <c r="AV737" s="983"/>
      <c r="AW737" s="983"/>
      <c r="AX737" s="984"/>
      <c r="AY737" s="89"/>
      <c r="AZ737" s="89"/>
    </row>
    <row r="738" spans="1:52" ht="24.75" customHeight="1" x14ac:dyDescent="0.15">
      <c r="A738" s="991" t="s">
        <v>540</v>
      </c>
      <c r="B738" s="210"/>
      <c r="C738" s="210"/>
      <c r="D738" s="211"/>
      <c r="E738" s="990" t="s">
        <v>611</v>
      </c>
      <c r="F738" s="990"/>
      <c r="G738" s="990"/>
      <c r="H738" s="990"/>
      <c r="I738" s="990"/>
      <c r="J738" s="990"/>
      <c r="K738" s="990"/>
      <c r="L738" s="990"/>
      <c r="M738" s="990"/>
      <c r="N738" s="365" t="s">
        <v>539</v>
      </c>
      <c r="O738" s="365"/>
      <c r="P738" s="365"/>
      <c r="Q738" s="365"/>
      <c r="R738" s="990" t="s">
        <v>612</v>
      </c>
      <c r="S738" s="990"/>
      <c r="T738" s="990"/>
      <c r="U738" s="990"/>
      <c r="V738" s="990"/>
      <c r="W738" s="990"/>
      <c r="X738" s="990"/>
      <c r="Y738" s="990"/>
      <c r="Z738" s="990"/>
      <c r="AA738" s="365" t="s">
        <v>538</v>
      </c>
      <c r="AB738" s="365"/>
      <c r="AC738" s="365"/>
      <c r="AD738" s="365"/>
      <c r="AE738" s="990" t="s">
        <v>613</v>
      </c>
      <c r="AF738" s="990"/>
      <c r="AG738" s="990"/>
      <c r="AH738" s="990"/>
      <c r="AI738" s="990"/>
      <c r="AJ738" s="990"/>
      <c r="AK738" s="990"/>
      <c r="AL738" s="990"/>
      <c r="AM738" s="990"/>
      <c r="AN738" s="365" t="s">
        <v>534</v>
      </c>
      <c r="AO738" s="365"/>
      <c r="AP738" s="365"/>
      <c r="AQ738" s="365"/>
      <c r="AR738" s="982" t="s">
        <v>614</v>
      </c>
      <c r="AS738" s="983"/>
      <c r="AT738" s="983"/>
      <c r="AU738" s="983"/>
      <c r="AV738" s="983"/>
      <c r="AW738" s="983"/>
      <c r="AX738" s="984"/>
    </row>
    <row r="739" spans="1:52" ht="24.75" customHeight="1" thickBot="1" x14ac:dyDescent="0.2">
      <c r="A739" s="992" t="s">
        <v>530</v>
      </c>
      <c r="B739" s="993"/>
      <c r="C739" s="993"/>
      <c r="D739" s="994"/>
      <c r="E739" s="995" t="s">
        <v>615</v>
      </c>
      <c r="F739" s="985"/>
      <c r="G739" s="985"/>
      <c r="H739" s="93" t="str">
        <f>IF(E739="", "", "(")</f>
        <v>(</v>
      </c>
      <c r="I739" s="985"/>
      <c r="J739" s="985"/>
      <c r="K739" s="93" t="str">
        <f>IF(OR(I739="　", I739=""), "", "-")</f>
        <v/>
      </c>
      <c r="L739" s="986">
        <v>230</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thickBo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thickBo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616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617</v>
      </c>
      <c r="H781" s="671"/>
      <c r="I781" s="671"/>
      <c r="J781" s="671"/>
      <c r="K781" s="672"/>
      <c r="L781" s="664" t="s">
        <v>619</v>
      </c>
      <c r="M781" s="665"/>
      <c r="N781" s="665"/>
      <c r="O781" s="665"/>
      <c r="P781" s="665"/>
      <c r="Q781" s="665"/>
      <c r="R781" s="665"/>
      <c r="S781" s="665"/>
      <c r="T781" s="665"/>
      <c r="U781" s="665"/>
      <c r="V781" s="665"/>
      <c r="W781" s="665"/>
      <c r="X781" s="666"/>
      <c r="Y781" s="388">
        <v>20</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9.75" customHeight="1" x14ac:dyDescent="0.15">
      <c r="A837" s="376">
        <v>1</v>
      </c>
      <c r="B837" s="376">
        <v>1</v>
      </c>
      <c r="C837" s="361" t="s">
        <v>618</v>
      </c>
      <c r="D837" s="347"/>
      <c r="E837" s="347"/>
      <c r="F837" s="347"/>
      <c r="G837" s="347"/>
      <c r="H837" s="347"/>
      <c r="I837" s="347"/>
      <c r="J837" s="348">
        <v>3010401011971</v>
      </c>
      <c r="K837" s="349"/>
      <c r="L837" s="349"/>
      <c r="M837" s="349"/>
      <c r="N837" s="349"/>
      <c r="O837" s="349"/>
      <c r="P837" s="362" t="s">
        <v>620</v>
      </c>
      <c r="Q837" s="350"/>
      <c r="R837" s="350"/>
      <c r="S837" s="350"/>
      <c r="T837" s="350"/>
      <c r="U837" s="350"/>
      <c r="V837" s="350"/>
      <c r="W837" s="350"/>
      <c r="X837" s="350"/>
      <c r="Y837" s="351">
        <v>20</v>
      </c>
      <c r="Z837" s="352"/>
      <c r="AA837" s="352"/>
      <c r="AB837" s="353"/>
      <c r="AC837" s="363" t="s">
        <v>502</v>
      </c>
      <c r="AD837" s="371"/>
      <c r="AE837" s="371"/>
      <c r="AF837" s="371"/>
      <c r="AG837" s="371"/>
      <c r="AH837" s="372">
        <v>2</v>
      </c>
      <c r="AI837" s="373"/>
      <c r="AJ837" s="373"/>
      <c r="AK837" s="373"/>
      <c r="AL837" s="357">
        <v>100</v>
      </c>
      <c r="AM837" s="358"/>
      <c r="AN837" s="358"/>
      <c r="AO837" s="359"/>
      <c r="AP837" s="360"/>
      <c r="AQ837" s="360"/>
      <c r="AR837" s="360"/>
      <c r="AS837" s="360"/>
      <c r="AT837" s="360"/>
      <c r="AU837" s="360"/>
      <c r="AV837" s="360"/>
      <c r="AW837" s="360"/>
      <c r="AX837" s="360"/>
    </row>
    <row r="838" spans="1:50" ht="60" customHeight="1" x14ac:dyDescent="0.15">
      <c r="A838" s="376">
        <v>2</v>
      </c>
      <c r="B838" s="376">
        <v>1</v>
      </c>
      <c r="C838" s="361" t="s">
        <v>621</v>
      </c>
      <c r="D838" s="347"/>
      <c r="E838" s="347"/>
      <c r="F838" s="347"/>
      <c r="G838" s="347"/>
      <c r="H838" s="347"/>
      <c r="I838" s="347"/>
      <c r="J838" s="348">
        <v>7010001025732</v>
      </c>
      <c r="K838" s="349"/>
      <c r="L838" s="349"/>
      <c r="M838" s="349"/>
      <c r="N838" s="349"/>
      <c r="O838" s="349"/>
      <c r="P838" s="362" t="s">
        <v>622</v>
      </c>
      <c r="Q838" s="350"/>
      <c r="R838" s="350"/>
      <c r="S838" s="350"/>
      <c r="T838" s="350"/>
      <c r="U838" s="350"/>
      <c r="V838" s="350"/>
      <c r="W838" s="350"/>
      <c r="X838" s="350"/>
      <c r="Y838" s="351">
        <v>4</v>
      </c>
      <c r="Z838" s="352"/>
      <c r="AA838" s="352"/>
      <c r="AB838" s="353"/>
      <c r="AC838" s="363" t="s">
        <v>498</v>
      </c>
      <c r="AD838" s="363"/>
      <c r="AE838" s="363"/>
      <c r="AF838" s="363"/>
      <c r="AG838" s="363"/>
      <c r="AH838" s="372">
        <v>2</v>
      </c>
      <c r="AI838" s="373"/>
      <c r="AJ838" s="373"/>
      <c r="AK838" s="373"/>
      <c r="AL838" s="357">
        <v>49.1</v>
      </c>
      <c r="AM838" s="358"/>
      <c r="AN838" s="358"/>
      <c r="AO838" s="359"/>
      <c r="AP838" s="360"/>
      <c r="AQ838" s="360"/>
      <c r="AR838" s="360"/>
      <c r="AS838" s="360"/>
      <c r="AT838" s="360"/>
      <c r="AU838" s="360"/>
      <c r="AV838" s="360"/>
      <c r="AW838" s="360"/>
      <c r="AX838" s="360"/>
    </row>
    <row r="839" spans="1:50" ht="30"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82">
    <cfRule type="expression" dxfId="2803" priority="13887">
      <formula>IF(RIGHT(TEXT(Y782,"0.#"),1)=".",FALSE,TRUE)</formula>
    </cfRule>
    <cfRule type="expression" dxfId="2802" priority="13888">
      <formula>IF(RIGHT(TEXT(Y782,"0.#"),1)=".",TRUE,FALSE)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Y794">
    <cfRule type="expression" dxfId="2799" priority="13665">
      <formula>IF(RIGHT(TEXT(Y794,"0.#"),1)=".",FALSE,TRUE)</formula>
    </cfRule>
    <cfRule type="expression" dxfId="2798" priority="13666">
      <formula>IF(RIGHT(TEXT(Y794,"0.#"),1)=".",TRUE,FALSE)</formula>
    </cfRule>
  </conditionalFormatting>
  <conditionalFormatting sqref="P13:AX13 P15:V17 AR15:AX15">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3:Y790 Y781">
    <cfRule type="expression" dxfId="2791" priority="13689">
      <formula>IF(RIGHT(TEXT(Y781,"0.#"),1)=".",FALSE,TRUE)</formula>
    </cfRule>
    <cfRule type="expression" dxfId="2790" priority="13690">
      <formula>IF(RIGHT(TEXT(Y781,"0.#"),1)=".",TRUE,FALSE)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AU781">
    <cfRule type="expression" dxfId="2785" priority="13683">
      <formula>IF(RIGHT(TEXT(AU781,"0.#"),1)=".",FALSE,TRUE)</formula>
    </cfRule>
    <cfRule type="expression" dxfId="2784" priority="13684">
      <formula>IF(RIGHT(TEXT(AU781,"0.#"),1)=".",TRUE,FALSE)</formula>
    </cfRule>
  </conditionalFormatting>
  <conditionalFormatting sqref="Y821 Y808 Y795">
    <cfRule type="expression" dxfId="2783" priority="13669">
      <formula>IF(RIGHT(TEXT(Y795,"0.#"),1)=".",FALSE,TRUE)</formula>
    </cfRule>
    <cfRule type="expression" dxfId="2782" priority="13670">
      <formula>IF(RIGHT(TEXT(Y795,"0.#"),1)=".",TRUE,FALSE)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W14:AC14">
    <cfRule type="expression" dxfId="711" priority="11">
      <formula>IF(RIGHT(TEXT(W14,"0.#"),1)=".",FALSE,TRUE)</formula>
    </cfRule>
    <cfRule type="expression" dxfId="710" priority="12">
      <formula>IF(RIGHT(TEXT(W14,"0.#"),1)=".",TRUE,FALSE)</formula>
    </cfRule>
  </conditionalFormatting>
  <conditionalFormatting sqref="W15:AC17">
    <cfRule type="expression" dxfId="709" priority="9">
      <formula>IF(RIGHT(TEXT(W15,"0.#"),1)=".",FALSE,TRUE)</formula>
    </cfRule>
    <cfRule type="expression" dxfId="708" priority="10">
      <formula>IF(RIGHT(TEXT(W15,"0.#"),1)=".",TRUE,FALSE)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AD15:AJ17">
    <cfRule type="expression" dxfId="705" priority="5">
      <formula>IF(RIGHT(TEXT(AD15,"0.#"),1)=".",FALSE,TRUE)</formula>
    </cfRule>
    <cfRule type="expression" dxfId="704" priority="6">
      <formula>IF(RIGHT(TEXT(AD15,"0.#"),1)=".",TRUE,FALSE)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29" max="49" man="1"/>
    <brk id="699" max="49" man="1"/>
    <brk id="733" max="49" man="1"/>
    <brk id="774" max="49" man="1"/>
    <brk id="831" max="49" man="1"/>
    <brk id="109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592</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592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9"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2019-08-26T05:05:47Z</cp:lastPrinted>
  <dcterms:created xsi:type="dcterms:W3CDTF">2012-03-13T00:50:25Z</dcterms:created>
  <dcterms:modified xsi:type="dcterms:W3CDTF">2020-11-18T02:50:09Z</dcterms:modified>
</cp:coreProperties>
</file>