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推進室】01_重要文書フォルダ（保存期間1年以上)\02_航空\00_共通\20_作業・確認依頼関係\2020年度\※行政事業レビュー\7_最終確認\修正\修正後データ\"/>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<sst xmlns="http://schemas.openxmlformats.org/spreadsheetml/2006/main" count="2897" uniqueCount="646">
  <si>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</si>
  <si>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</si>
  <si>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</si>
  <si>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</si>
  <si>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</si>
  <si>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</si>
  <si>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</si>
  <si>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</si>
  <si>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</si>
  <si>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</si>
  <si>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</si>
  <si>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</si>
  <si>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</si>
  <si>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</si>
  <si>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</si>
  <si>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</si>
  <si>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</si>
  <si>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</si>
  <si>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</si>
  <si>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</si>
  <si>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</si>
  <si>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</si>
  <si>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</si>
  <si>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</si>
  <si>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</si>
  <si>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</si>
  <si>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</si>
  <si>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</si>
  <si>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</si>
  <si>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</si>
  <si>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</si>
  <si>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</si>
  <si>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</si>
  <si>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</si>
  <si>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</si>
  <si>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</si>
  <si>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</si>
  <si>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</si>
  <si>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</si>
  <si>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</si>
  <si>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</si>
  <si>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</si>
  <si>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</si>
  <si>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</si>
  <si>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</si>
  <si>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</si>
  <si>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</si>
  <si>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</si>
  <si>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</si>
  <si>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</si>
  <si>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</si>
  <si>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</si>
  <si>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</si>
  <si>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</si>
  <si>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</si>
  <si>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</si>
  <si>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</si>
  <si>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</si>
  <si>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</si>
  <si>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</si>
  <si>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</si>
  <si>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</si>
  <si>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</si>
  <si>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</si>
  <si>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</si>
  <si>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</si>
  <si>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</si>
  <si>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</si>
  <si>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</si>
  <si>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</si>
  <si>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</si>
  <si>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</si>
  <si>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</si>
  <si>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</si>
  <si>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</si>
  <si>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</si>
  <si>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</si>
  <si>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</si>
  <si>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</si>
  <si>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</si>
  <si>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</si>
  <si>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</si>
  <si>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</si>
  <si>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</si>
  <si>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</si>
  <si>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</si>
  <si>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</si>
  <si>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</si>
  <si>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</si>
  <si>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</si>
  <si>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</si>
  <si>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</si>
  <si>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</si>
  <si>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</si>
  <si>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</si>
  <si>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</si>
  <si>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</si>
  <si>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</si>
  <si>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</si>
  <si>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</si>
  <si>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</si>
  <si>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</si>
  <si>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</si>
  <si>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</si>
  <si>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</si>
  <si>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</si>
  <si>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</si>
  <si>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</si>
  <si>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</si>
  <si>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</si>
  <si>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</si>
  <si>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</si>
  <si>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</si>
  <si>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</si>
  <si>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</si>
  <si>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</si>
  <si>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</si>
  <si>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</si>
  <si>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</si>
  <si>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</si>
  <si>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</si>
  <si>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</si>
  <si>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</si>
  <si>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</si>
  <si>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</si>
  <si>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</si>
  <si>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</si>
  <si>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</si>
  <si>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</si>
  <si>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</si>
  <si>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</si>
  <si>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</si>
  <si>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</si>
  <si>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</si>
  <si>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</si>
  <si>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</si>
  <si>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</si>
  <si>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</si>
  <si>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</si>
  <si>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</si>
  <si>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</si>
  <si>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</si>
  <si>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</si>
  <si>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</si>
  <si>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</si>
  <si>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</si>
  <si>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</si>
  <si>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</si>
  <si>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</si>
  <si>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</si>
  <si>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</si>
  <si>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</si>
  <si>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</si>
  <si>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</si>
  <si>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</si>
  <si>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</si>
  <si>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</si>
  <si>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</si>
  <si>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</si>
  <si>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</si>
  <si>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</si>
  <si>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</si>
  <si>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</si>
  <si>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</si>
  <si>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</si>
  <si>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</si>
  <si>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</si>
  <si>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</si>
  <si>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</si>
  <si>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</si>
  <si>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</si>
  <si>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</si>
  <si>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</si>
  <si>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</si>
  <si>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</si>
  <si>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</si>
  <si>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</si>
  <si>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</si>
  <si>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</si>
  <si>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</si>
  <si>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</si>
  <si>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</si>
  <si>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</si>
  <si>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</si>
  <si>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</si>
  <si>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</si>
  <si>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</si>
  <si>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</si>
  <si>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</si>
  <si>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</si>
  <si>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</si>
  <si>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</si>
  <si>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</si>
  <si>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</si>
  <si>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</si>
  <si>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</si>
  <si>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</si>
  <si>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</si>
  <si>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</si>
  <si>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</si>
  <si>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</si>
  <si>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</si>
  <si>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</si>
  <si>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</si>
  <si>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</si>
  <si>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</si>
  <si>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</si>
  <si>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</si>
  <si>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</si>
  <si>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</si>
  <si>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</si>
  <si>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</si>
  <si>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</si>
  <si>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</si>
  <si>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</si>
  <si>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</si>
  <si>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</si>
  <si>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</si>
  <si>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</si>
  <si>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</si>
  <si>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</si>
  <si>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</si>
  <si>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</si>
  <si>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</si>
  <si>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</si>
  <si>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</si>
  <si>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</si>
  <si>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</si>
  <si>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</si>
  <si>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</si>
  <si>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</si>
  <si>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</si>
  <si>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</si>
  <si>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</si>
  <si>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</si>
  <si>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</si>
  <si>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</si>
  <si>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</si>
  <si>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</si>
  <si>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</si>
  <si>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</si>
  <si>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</si>
  <si>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</si>
  <si>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</si>
  <si>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</si>
  <si>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</si>
  <si>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</si>
  <si>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</si>
  <si>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</si>
  <si>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</si>
  <si>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</si>
  <si>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</si>
  <si>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</si>
  <si>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</si>
  <si>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</si>
  <si>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</si>
  <si>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</si>
  <si>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</si>
  <si>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</si>
  <si>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</si>
  <si>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</si>
  <si>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</si>
  <si>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</si>
  <si>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</si>
  <si>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</si>
  <si>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</si>
  <si>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</si>
  <si>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</si>
  <si>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</si>
  <si>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</si>
  <si>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</si>
  <si>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</si>
  <si>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</si>
  <si>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</si>
  <si>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</si>
  <si>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</si>
  <si>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</si>
  <si>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</si>
  <si>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</si>
  <si>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</si>
  <si>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</si>
  <si>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</si>
  <si>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</si>
  <si>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</si>
  <si>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</si>
  <si>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</si>
  <si>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</si>
  <si>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</si>
  <si>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</si>
  <si>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</si>
  <si>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</si>
  <si>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</si>
  <si>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</si>
  <si>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</si>
  <si>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</si>
  <si>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</si>
  <si>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</si>
  <si>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</si>
  <si>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</si>
  <si>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</si>
  <si>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</si>
  <si>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</si>
  <si>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</si>
  <si>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</si>
  <si>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</si>
  <si>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</si>
  <si>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</si>
  <si>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</si>
  <si>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</si>
  <si>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</si>
  <si>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</si>
  <si>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</si>
  <si>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</si>
  <si>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</si>
  <si>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</si>
  <si>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</si>
  <si>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</si>
  <si>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</si>
  <si>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</si>
  <si>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</si>
  <si>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</si>
  <si>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</si>
  <si>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</si>
  <si>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</si>
  <si>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</si>
  <si>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</si>
  <si>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</si>
  <si>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</si>
  <si>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</si>
  <si>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</si>
  <si>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</si>
  <si>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</si>
  <si>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</si>
  <si>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</si>
  <si>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</si>
  <si>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</si>
  <si>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</si>
  <si>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</si>
  <si>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</si>
  <si>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</si>
  <si>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</si>
  <si>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</si>
  <si>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</si>
  <si>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</si>
  <si>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</si>
  <si>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</si>
  <si>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</si>
  <si>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</si>
  <si>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</si>
  <si>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</si>
  <si>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</si>
  <si>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</si>
  <si>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</si>
  <si>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</si>
  <si>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</si>
  <si>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</si>
  <si>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</si>
  <si>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</si>
  <si>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</si>
  <si>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</si>
  <si>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</si>
  <si>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</si>
  <si>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</si>
  <si>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</si>
  <si>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</si>
  <si>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</si>
  <si>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</si>
  <si>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</si>
  <si>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</si>
  <si>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</si>
  <si>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</si>
  <si>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</si>
  <si>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</si>
  <si>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</si>
  <si>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</si>
  <si>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</si>
  <si>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</si>
  <si>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</si>
  <si>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</si>
  <si>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</si>
  <si>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</si>
  <si>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</si>
  <si>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</si>
  <si>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</si>
  <si>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</si>
  <si>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</si>
  <si>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</si>
  <si>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</si>
  <si>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</si>
  <si>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</si>
  <si>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</si>
  <si>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</si>
  <si>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</si>
  <si>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</si>
  <si>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</si>
  <si>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</si>
  <si>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</si>
  <si>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</si>
  <si>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</si>
  <si>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</si>
  <si>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</si>
  <si>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</si>
  <si>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</si>
  <si>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</si>
  <si>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</si>
  <si>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</si>
  <si>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</si>
  <si>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</si>
  <si>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</si>
  <si>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</si>
  <si>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</si>
  <si>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</si>
  <si>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</si>
  <si>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</si>
  <si>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</si>
  <si>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</si>
  <si>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</si>
  <si>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</si>
  <si>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</si>
  <si>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</si>
  <si>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</si>
  <si>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</si>
  <si>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</si>
  <si>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</si>
  <si>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</si>
  <si>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</si>
  <si>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</si>
  <si>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</si>
  <si>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</si>
  <si>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</si>
  <si>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</si>
  <si>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</si>
  <si>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</si>
  <si>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</si>
  <si>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</si>
  <si>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</si>
  <si>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</si>
  <si>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</si>
  <si>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</si>
  <si>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</si>
  <si>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</si>
  <si>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</si>
  <si>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</si>
  <si>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</si>
  <si>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</si>
  <si>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</si>
  <si>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</si>
  <si>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</si>
  <si>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</si>
  <si>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</si>
  <si>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</si>
  <si>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</si>
  <si>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</si>
  <si>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</si>
  <si>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</si>
  <si>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</si>
  <si>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</si>
  <si>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</si>
  <si>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</si>
  <si>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</si>
  <si>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</si>
  <si>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</si>
  <si>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</si>
  <si>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</si>
  <si>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</si>
  <si>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</si>
  <si>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</si>
  <si>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</si>
  <si>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</si>
  <si>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</si>
  <si>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</si>
  <si>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</si>
  <si>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</si>
  <si>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</si>
  <si>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</si>
  <si>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</si>
  <si>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</si>
  <si>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</si>
  <si>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</si>
  <si>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</si>
  <si>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</si>
  <si>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</si>
  <si>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</si>
  <si>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</si>
  <si>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</si>
  <si>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</si>
  <si>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</si>
  <si>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</si>
  <si>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</si>
  <si>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</si>
  <si>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</si>
  <si>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</si>
  <si>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</si>
  <si>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</si>
  <si>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</si>
  <si>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</si>
  <si>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</si>
  <si>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</si>
  <si>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</si>
  <si>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</si>
  <si>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</si>
  <si>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</si>
  <si>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</si>
  <si>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</si>
  <si>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</si>
  <si>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</si>
  <si>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</si>
  <si>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</si>
  <si>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</si>
  <si>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</si>
  <si>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</si>
  <si>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</si>
  <si>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</si>
  <si>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</si>
  <si>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</si>
  <si>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</si>
  <si>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</si>
  <si>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</si>
  <si>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</si>
  <si>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</si>
  <si>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</si>
  <si>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</si>
  <si>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</si>
  <si>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</si>
  <si>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</si>
  <si>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</si>
  <si>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</si>
  <si>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</si>
  <si>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</si>
  <si>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</si>
  <si>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</si>
  <si>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</si>
  <si>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</si>
  <si>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</si>
  <si>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</si>
  <si>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</si>
  <si>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</si>
  <si>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</si>
  <si>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</si>
  <si>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</si>
  <si>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</si>
  <si>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</si>
  <si>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</si>
  <si>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</si>
  <si>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</si>
  <si>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</si>
  <si>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</si>
  <si>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</si>
  <si>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</si>
  <si>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</si>
  <si>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</si>
  <si>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</si>
  <si>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</si>
  <si>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</si>
  <si>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</si>
  <si>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</si>
  <si>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</si>
  <si>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</si>
  <si>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</si>
  <si>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</si>
  <si>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</si>
  <si>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</si>
  <si>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</si>
  <si>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</si>
  <si>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</si>
  <si>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</si>
  <si>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</si>
  <si>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</si>
  <si>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</si>
  <si>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</si>
  <si>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国管理空港の経営改革の推進</t>
    <rPh sb="0" eb="1">
      <t>クニ</t>
    </rPh>
    <rPh sb="1" eb="3">
      <t>カンリ</t>
    </rPh>
    <rPh sb="3" eb="5">
      <t>クウコウ</t>
    </rPh>
    <rPh sb="6" eb="8">
      <t>ケイエイ</t>
    </rPh>
    <rPh sb="8" eb="10">
      <t>カイカク</t>
    </rPh>
    <rPh sb="11" eb="13">
      <t>スイシン</t>
    </rPh>
    <phoneticPr fontId="5"/>
  </si>
  <si>
    <t>航空局　航空ネットワーク部</t>
    <rPh sb="0" eb="3">
      <t>コウクウキョク</t>
    </rPh>
    <rPh sb="4" eb="6">
      <t>コウクウ</t>
    </rPh>
    <rPh sb="12" eb="13">
      <t>ブ</t>
    </rPh>
    <phoneticPr fontId="5"/>
  </si>
  <si>
    <t>航空ネットワーク企画課
（空港経営改革推進室）</t>
    <rPh sb="0" eb="2">
      <t>コウクウ</t>
    </rPh>
    <rPh sb="8" eb="10">
      <t>キカク</t>
    </rPh>
    <rPh sb="10" eb="11">
      <t>カ</t>
    </rPh>
    <rPh sb="13" eb="15">
      <t>クウコウ</t>
    </rPh>
    <rPh sb="15" eb="17">
      <t>ケイエイ</t>
    </rPh>
    <rPh sb="17" eb="19">
      <t>カイカク</t>
    </rPh>
    <rPh sb="19" eb="21">
      <t>スイシン</t>
    </rPh>
    <rPh sb="21" eb="22">
      <t>シツ</t>
    </rPh>
    <phoneticPr fontId="5"/>
  </si>
  <si>
    <t>○</t>
  </si>
  <si>
    <t>民間の能力を活用した国管理空港等の運営等に関する法律（平成25年法律第67号）</t>
    <rPh sb="0" eb="2">
      <t>ミンカン</t>
    </rPh>
    <rPh sb="3" eb="5">
      <t>ノウリョク</t>
    </rPh>
    <rPh sb="6" eb="8">
      <t>カツヨウ</t>
    </rPh>
    <rPh sb="10" eb="11">
      <t>クニ</t>
    </rPh>
    <rPh sb="11" eb="13">
      <t>カンリ</t>
    </rPh>
    <rPh sb="13" eb="15">
      <t>クウコウ</t>
    </rPh>
    <rPh sb="15" eb="16">
      <t>トウ</t>
    </rPh>
    <rPh sb="17" eb="19">
      <t>ウンエイ</t>
    </rPh>
    <rPh sb="19" eb="20">
      <t>トウ</t>
    </rPh>
    <rPh sb="21" eb="22">
      <t>カン</t>
    </rPh>
    <rPh sb="24" eb="26">
      <t>ホウリツ</t>
    </rPh>
    <rPh sb="27" eb="29">
      <t>ヘイセイ</t>
    </rPh>
    <rPh sb="31" eb="32">
      <t>ネン</t>
    </rPh>
    <rPh sb="32" eb="34">
      <t>ホウリツ</t>
    </rPh>
    <rPh sb="34" eb="35">
      <t>ダイ</t>
    </rPh>
    <rPh sb="37" eb="38">
      <t>ゴウ</t>
    </rPh>
    <phoneticPr fontId="5"/>
  </si>
  <si>
    <t>民間の能力を活用した国管理空港等の運営等に関する基本方針（平成25年11月1日）</t>
    <rPh sb="0" eb="2">
      <t>ミンカン</t>
    </rPh>
    <rPh sb="3" eb="5">
      <t>ノウリョク</t>
    </rPh>
    <rPh sb="6" eb="8">
      <t>カツヨウ</t>
    </rPh>
    <rPh sb="10" eb="11">
      <t>クニ</t>
    </rPh>
    <rPh sb="11" eb="13">
      <t>カンリ</t>
    </rPh>
    <rPh sb="13" eb="15">
      <t>クウコウ</t>
    </rPh>
    <rPh sb="15" eb="16">
      <t>トウ</t>
    </rPh>
    <rPh sb="17" eb="19">
      <t>ウンエイ</t>
    </rPh>
    <rPh sb="19" eb="20">
      <t>トウ</t>
    </rPh>
    <rPh sb="21" eb="22">
      <t>カン</t>
    </rPh>
    <rPh sb="24" eb="26">
      <t>キホン</t>
    </rPh>
    <rPh sb="26" eb="28">
      <t>ホウシン</t>
    </rPh>
    <rPh sb="29" eb="31">
      <t>ヘイセイ</t>
    </rPh>
    <rPh sb="33" eb="34">
      <t>ネン</t>
    </rPh>
    <rPh sb="36" eb="37">
      <t>ガツ</t>
    </rPh>
    <rPh sb="38" eb="39">
      <t>ニチ</t>
    </rPh>
    <phoneticPr fontId="5"/>
  </si>
  <si>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国管理空港の経営改革を推進し、地域の実情に応じた民間による空港経営の一体化を可能とすることにより、空港を核とした地域活性化に資することを目的としている。</t>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</si>
  <si>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た仙台空港については、公共施設等運営権を活用して、平成28年7月より民間事業者による空港運営が開始され、高松空港については、平成30年4月より、福岡空港については、平成31年4月より民間事業者による空港運営が開始された。福岡空港に続く空港についても、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rPh sb="208" eb="210">
      <t>フクオカ</t>
    </rPh>
    <rPh sb="210" eb="212">
      <t>クウコウ</t>
    </rPh>
    <rPh sb="218" eb="220">
      <t>ヘイセイ</t>
    </rPh>
    <rPh sb="222" eb="223">
      <t>ネン</t>
    </rPh>
    <rPh sb="224" eb="225">
      <t>ガツ</t>
    </rPh>
    <rPh sb="246" eb="248">
      <t>フクオカ</t>
    </rPh>
    <phoneticPr fontId="5"/>
  </si>
  <si>
    <t>-</t>
    <phoneticPr fontId="5"/>
  </si>
  <si>
    <t>空港整備事業費</t>
    <rPh sb="0" eb="2">
      <t>クウコウ</t>
    </rPh>
    <rPh sb="2" eb="4">
      <t>セイビ</t>
    </rPh>
    <rPh sb="4" eb="7">
      <t>ジギョウヒ</t>
    </rPh>
    <phoneticPr fontId="5"/>
  </si>
  <si>
    <t>平成２８年度までの数値目標（６件）は達成しているが、引き続き国管理空港の経営改革を推進する。</t>
    <phoneticPr fontId="5"/>
  </si>
  <si>
    <t>コンセッション事業の具体化をした空港の件数（運営開始された空港を除く）</t>
    <phoneticPr fontId="5"/>
  </si>
  <si>
    <t>空港</t>
    <rPh sb="0" eb="2">
      <t>クウコウ</t>
    </rPh>
    <phoneticPr fontId="5"/>
  </si>
  <si>
    <t>ＰＰＰ／ＰＦＩ推進アクションプラン （平成３０年改定版）　平成３０年６月１５日　民間資金等活用事業推進会議　（４．（２）①空港　を参照）https://www8.cao.go.jp/pfi/actionplan/pdf/actionplan2.pdf</t>
    <phoneticPr fontId="5"/>
  </si>
  <si>
    <t>空港経営改革に係る支出をしている空港数</t>
    <rPh sb="0" eb="2">
      <t>クウコウ</t>
    </rPh>
    <rPh sb="2" eb="4">
      <t>ケイエイ</t>
    </rPh>
    <rPh sb="4" eb="6">
      <t>カイカク</t>
    </rPh>
    <rPh sb="7" eb="8">
      <t>カカ</t>
    </rPh>
    <rPh sb="9" eb="11">
      <t>シシュツ</t>
    </rPh>
    <rPh sb="16" eb="18">
      <t>クウコウ</t>
    </rPh>
    <rPh sb="18" eb="19">
      <t>スウ</t>
    </rPh>
    <phoneticPr fontId="5"/>
  </si>
  <si>
    <t>空港数</t>
    <rPh sb="0" eb="2">
      <t>クウコウ</t>
    </rPh>
    <rPh sb="2" eb="3">
      <t>スウ</t>
    </rPh>
    <phoneticPr fontId="5"/>
  </si>
  <si>
    <t>-</t>
  </si>
  <si>
    <t>-</t>
    <phoneticPr fontId="5"/>
  </si>
  <si>
    <t>-</t>
    <phoneticPr fontId="5"/>
  </si>
  <si>
    <t>執行額／空港経営改革に係る支出をしている空港数　　　　　　　　　　　　　　</t>
    <rPh sb="0" eb="2">
      <t>シッコウ</t>
    </rPh>
    <rPh sb="2" eb="3">
      <t>ガク</t>
    </rPh>
    <rPh sb="4" eb="6">
      <t>クウコウ</t>
    </rPh>
    <rPh sb="6" eb="8">
      <t>ケイエイ</t>
    </rPh>
    <rPh sb="8" eb="10">
      <t>カイカク</t>
    </rPh>
    <rPh sb="11" eb="12">
      <t>カカ</t>
    </rPh>
    <rPh sb="13" eb="15">
      <t>シシュツ</t>
    </rPh>
    <rPh sb="20" eb="22">
      <t>クウコウ</t>
    </rPh>
    <rPh sb="22" eb="23">
      <t>スウ</t>
    </rPh>
    <phoneticPr fontId="5"/>
  </si>
  <si>
    <t>百万円</t>
    <rPh sb="0" eb="2">
      <t>ヒャクマン</t>
    </rPh>
    <rPh sb="2" eb="3">
      <t>エン</t>
    </rPh>
    <phoneticPr fontId="5"/>
  </si>
  <si>
    <t>百万円/空港数</t>
    <rPh sb="0" eb="2">
      <t>ヒャクマン</t>
    </rPh>
    <rPh sb="2" eb="3">
      <t>エン</t>
    </rPh>
    <rPh sb="4" eb="6">
      <t>クウコウ</t>
    </rPh>
    <rPh sb="6" eb="7">
      <t>スウ</t>
    </rPh>
    <phoneticPr fontId="5"/>
  </si>
  <si>
    <t>458百万円/8空港</t>
    <rPh sb="3" eb="5">
      <t>ヒャクマン</t>
    </rPh>
    <rPh sb="5" eb="6">
      <t>エン</t>
    </rPh>
    <rPh sb="8" eb="10">
      <t>クウコウ</t>
    </rPh>
    <phoneticPr fontId="5"/>
  </si>
  <si>
    <t>646百万円/8空港</t>
    <rPh sb="3" eb="5">
      <t>ヒャクマン</t>
    </rPh>
    <rPh sb="5" eb="6">
      <t>エン</t>
    </rPh>
    <rPh sb="8" eb="10">
      <t>クウコウ</t>
    </rPh>
    <phoneticPr fontId="5"/>
  </si>
  <si>
    <t>573百万円/8空港</t>
    <rPh sb="3" eb="5">
      <t>ヒャクマン</t>
    </rPh>
    <rPh sb="5" eb="6">
      <t>エン</t>
    </rPh>
    <rPh sb="8" eb="10">
      <t>クウコウ</t>
    </rPh>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</si>
  <si>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</si>
  <si>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（24）航空交通ネットワークを強化する</t>
    <rPh sb="4" eb="6">
      <t>コウクウ</t>
    </rPh>
    <rPh sb="6" eb="8">
      <t>コウツウ</t>
    </rPh>
    <rPh sb="15" eb="17">
      <t>キョウカ</t>
    </rPh>
    <phoneticPr fontId="5"/>
  </si>
  <si>
    <t>－</t>
    <phoneticPr fontId="5"/>
  </si>
  <si>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国管理空港の経営改革を推進することにより、地域の実情に応じた民間による空港経営の一体化を通じて、就航路線や便数の拡大など、航空交通ネットワークの強化や空港を核とした地域活性化に資するものである。</t>
    <phoneticPr fontId="5"/>
  </si>
  <si>
    <t>－</t>
    <phoneticPr fontId="5"/>
  </si>
  <si>
    <t>－</t>
    <phoneticPr fontId="5"/>
  </si>
  <si>
    <t>－</t>
    <phoneticPr fontId="5"/>
  </si>
  <si>
    <t>国管理空港の経営改革を実現することで、就航路線・便数の拡大や利用者数の増大等を通じた地域経済の活性化や、利用者利便の向上等が期待されるため、社会的ニーズは高い。</t>
  </si>
  <si>
    <t>本事業は国管理空港を対象としていることから、国が実施すべき事業である。なお、地方管理空港については、各空港管理者である地方公共団体において事業が実施されている。</t>
    <rPh sb="38" eb="40">
      <t>チホウ</t>
    </rPh>
    <rPh sb="40" eb="42">
      <t>カンリ</t>
    </rPh>
    <rPh sb="42" eb="44">
      <t>クウコウ</t>
    </rPh>
    <rPh sb="50" eb="51">
      <t>カク</t>
    </rPh>
    <rPh sb="51" eb="53">
      <t>クウコウ</t>
    </rPh>
    <rPh sb="53" eb="56">
      <t>カンリシャ</t>
    </rPh>
    <rPh sb="59" eb="61">
      <t>チホウ</t>
    </rPh>
    <rPh sb="61" eb="63">
      <t>コウキョウ</t>
    </rPh>
    <rPh sb="63" eb="65">
      <t>ダンタイ</t>
    </rPh>
    <rPh sb="69" eb="71">
      <t>ジギョウ</t>
    </rPh>
    <rPh sb="72" eb="74">
      <t>ジッシ</t>
    </rPh>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</si>
  <si>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</si>
  <si>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</si>
  <si>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</si>
  <si>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</si>
  <si>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競争入札等を実施することで、透明性・公平性・競争性の確保に努めている。</t>
    <phoneticPr fontId="5"/>
  </si>
  <si>
    <t>先行事例の情報を基に、新規案件における資料作成等の参考にする等、効率化に努めている。</t>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</si>
  <si>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54" eb="56">
      <t>ジギョウ</t>
    </rPh>
    <rPh sb="57" eb="60">
      <t>グタイカ</t>
    </rPh>
    <rPh sb="63" eb="65">
      <t>クウコウ</t>
    </rPh>
    <rPh sb="65" eb="67">
      <t>ケイエイ</t>
    </rPh>
    <rPh sb="67" eb="69">
      <t>カイカク</t>
    </rPh>
    <rPh sb="70" eb="72">
      <t>ジツゲン</t>
    </rPh>
    <phoneticPr fontId="5"/>
  </si>
  <si>
    <t>本事業の成果物は国管理空港の経営改革に十分に活用されており、コンセッション事業の具体化による空港経営改革の実現に向けて効果的に実施されている。</t>
    <rPh sb="46" eb="48">
      <t>クウコウ</t>
    </rPh>
    <rPh sb="48" eb="50">
      <t>ケイエイ</t>
    </rPh>
    <rPh sb="50" eb="52">
      <t>カイカク</t>
    </rPh>
    <rPh sb="53" eb="55">
      <t>ジツゲン</t>
    </rPh>
    <phoneticPr fontId="5"/>
  </si>
  <si>
    <t>これまでに空港施設等の現況把握、公募書類等の作成、経営一体化の推進のための調査等を行った結果、コンセッション事業の具体化による空港経営改革の実現に向けて着実に進捗している。</t>
    <rPh sb="63" eb="65">
      <t>クウコウ</t>
    </rPh>
    <rPh sb="65" eb="67">
      <t>ケイエイ</t>
    </rPh>
    <rPh sb="67" eb="69">
      <t>カイカク</t>
    </rPh>
    <rPh sb="70" eb="72">
      <t>ジツゲン</t>
    </rPh>
    <phoneticPr fontId="5"/>
  </si>
  <si>
    <t>成果物については、国管理空港の経営改革に十分に活用されている。</t>
  </si>
  <si>
    <t>国管理空港の経営改革を実現することで、就航路線・便数の拡大や利用者数の増大等を通じた地域経済の活性化や、利用者利便の向上等が期待される。また、仙台空港は平成28年7月から、高松空港は平成30年4月から、福岡空港は平成31年4月から、それぞれ民間事業者による運営が開始し、他の国管理空港でも空港経営改革の検討が進んでいる状況であり、コンセッション事業の具体化による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86" eb="88">
      <t>タカマツ</t>
    </rPh>
    <rPh sb="88" eb="90">
      <t>クウコウ</t>
    </rPh>
    <rPh sb="91" eb="93">
      <t>ヘイセイ</t>
    </rPh>
    <rPh sb="95" eb="96">
      <t>ネン</t>
    </rPh>
    <rPh sb="101" eb="103">
      <t>フクオカ</t>
    </rPh>
    <rPh sb="103" eb="105">
      <t>クウコウ</t>
    </rPh>
    <rPh sb="106" eb="108">
      <t>ヘイセイ</t>
    </rPh>
    <rPh sb="110" eb="111">
      <t>ネン</t>
    </rPh>
    <rPh sb="112" eb="113">
      <t>ガツ</t>
    </rPh>
    <rPh sb="131" eb="133">
      <t>カイシ</t>
    </rPh>
    <rPh sb="181" eb="183">
      <t>ソウキ</t>
    </rPh>
    <rPh sb="184" eb="186">
      <t>クウコウ</t>
    </rPh>
    <rPh sb="186" eb="188">
      <t>ウンエイ</t>
    </rPh>
    <rPh sb="189" eb="191">
      <t>ミンカン</t>
    </rPh>
    <rPh sb="191" eb="193">
      <t>イタク</t>
    </rPh>
    <rPh sb="194" eb="196">
      <t>ジツゲン</t>
    </rPh>
    <phoneticPr fontId="5"/>
  </si>
  <si>
    <t>本事業によって、仙台空港については平成28年7月から、高松空港は平成30年4月から、福岡空港は平成31年4月から、それぞれ民間事業者による運営が開始し、他の国管理空港についてもコンセッション事業の具体化による空港経営改革の実現に向けて検討が進められることとなった。また、予算執行については、透明性・公平性・競争性の確保に引き続き努める。</t>
    <rPh sb="42" eb="44">
      <t>フクオカ</t>
    </rPh>
    <rPh sb="44" eb="46">
      <t>クウコウ</t>
    </rPh>
    <rPh sb="47" eb="49">
      <t>ヘイセイ</t>
    </rPh>
    <rPh sb="51" eb="52">
      <t>ネン</t>
    </rPh>
    <rPh sb="53" eb="54">
      <t>ガツ</t>
    </rPh>
    <rPh sb="104" eb="106">
      <t>クウコウ</t>
    </rPh>
    <rPh sb="106" eb="108">
      <t>ケイエイ</t>
    </rPh>
    <rPh sb="108" eb="110">
      <t>カイカク</t>
    </rPh>
    <rPh sb="111" eb="113">
      <t>ジツゲン</t>
    </rPh>
    <phoneticPr fontId="5"/>
  </si>
  <si>
    <t>新24-2042</t>
  </si>
  <si>
    <t>1035</t>
  </si>
  <si>
    <t>267</t>
  </si>
  <si>
    <t>259</t>
  </si>
  <si>
    <t>264</t>
  </si>
  <si>
    <t>272</t>
  </si>
  <si>
    <t>0261</t>
    <phoneticPr fontId="5"/>
  </si>
  <si>
    <t>事業費</t>
    <rPh sb="0" eb="3">
      <t>ジギョウヒ</t>
    </rPh>
    <phoneticPr fontId="5"/>
  </si>
  <si>
    <t>北海道内空港特定運営事業に関する総合アドバイザリー業務等の請負</t>
  </si>
  <si>
    <t>北海道内空港特定運営事業に関する総合アドバイザー業務等の請負</t>
    <phoneticPr fontId="5"/>
  </si>
  <si>
    <t>熊本空港特定運営事業に関する総合アドバイザー業務等の請負</t>
    <phoneticPr fontId="5"/>
  </si>
  <si>
    <t>高松空港特定運営事業に関する総合アドバイザー業務等の請負</t>
  </si>
  <si>
    <t>ＥＹ新日本有限責任監査法人</t>
  </si>
  <si>
    <t>ＥＹ新日本有限責任監査法人</t>
    <phoneticPr fontId="5"/>
  </si>
  <si>
    <t>有限責任あずさ監査法人</t>
    <rPh sb="0" eb="2">
      <t>ユウゲン</t>
    </rPh>
    <rPh sb="2" eb="4">
      <t>セキニン</t>
    </rPh>
    <phoneticPr fontId="5"/>
  </si>
  <si>
    <t>福岡空港特定運営事業に関する総合アドバイザー業務等の請負</t>
    <phoneticPr fontId="5"/>
  </si>
  <si>
    <t>熊本空港特定運営事業に関する総合アドバイザー業務等の請負</t>
    <rPh sb="0" eb="2">
      <t>クマモト</t>
    </rPh>
    <phoneticPr fontId="5"/>
  </si>
  <si>
    <t>広島空港特定運営事業に関する総合アドバイザー業務等の請負</t>
    <rPh sb="0" eb="2">
      <t>ヒロシマ</t>
    </rPh>
    <phoneticPr fontId="5"/>
  </si>
  <si>
    <t>空港コンセッション検証会議の運営及び関連調査の請負</t>
    <rPh sb="0" eb="2">
      <t>クウコウ</t>
    </rPh>
    <rPh sb="9" eb="11">
      <t>ケンショウ</t>
    </rPh>
    <rPh sb="11" eb="13">
      <t>カイギ</t>
    </rPh>
    <rPh sb="14" eb="16">
      <t>ウンエイ</t>
    </rPh>
    <rPh sb="16" eb="17">
      <t>オヨ</t>
    </rPh>
    <rPh sb="18" eb="20">
      <t>カンレン</t>
    </rPh>
    <rPh sb="20" eb="22">
      <t>チョウサ</t>
    </rPh>
    <rPh sb="23" eb="25">
      <t>ウケオイ</t>
    </rPh>
    <phoneticPr fontId="5"/>
  </si>
  <si>
    <t>（株）オーエムシー</t>
    <rPh sb="0" eb="3">
      <t>カブ</t>
    </rPh>
    <phoneticPr fontId="5"/>
  </si>
  <si>
    <t>A.ＥＹ新日本有限責任監査法人</t>
    <phoneticPr fontId="5"/>
  </si>
  <si>
    <t>PwCアドバイザリー(同)</t>
    <phoneticPr fontId="5"/>
  </si>
  <si>
    <t>579百万円/8空港</t>
    <rPh sb="3" eb="5">
      <t>ヒャクマン</t>
    </rPh>
    <rPh sb="5" eb="6">
      <t>エン</t>
    </rPh>
    <rPh sb="8" eb="10">
      <t>クウコウ</t>
    </rPh>
    <phoneticPr fontId="5"/>
  </si>
  <si>
    <t>未来投資戦略（平成30年6月15日閣議決定）等に盛り込まれる等、政府の主要政策としても位置づけられているとともに、上段でも記載したように社会的ニーズの高いことから、積極的に実施していくべき事業である。</t>
    <rPh sb="0" eb="2">
      <t>ミライ</t>
    </rPh>
    <rPh sb="2" eb="4">
      <t>トウシ</t>
    </rPh>
    <rPh sb="4" eb="6">
      <t>センリャク</t>
    </rPh>
    <phoneticPr fontId="5"/>
  </si>
  <si>
    <t>高松空港特定運営事業に関する総合アドバイザー業務等の請負</t>
    <phoneticPr fontId="5"/>
  </si>
  <si>
    <t>課長　武田　一寧</t>
    <rPh sb="0" eb="2">
      <t>カチョウ</t>
    </rPh>
    <rPh sb="3" eb="5">
      <t>タケダ</t>
    </rPh>
    <rPh sb="6" eb="7">
      <t>イチ</t>
    </rPh>
    <phoneticPr fontId="5"/>
  </si>
  <si>
    <t>先行案件と比べ課題が多い空港においてもコンセッション事業を具体化するため、地元自治体への民間委託の導入提案から合意形成に至るまでのプロセスを支援し、新規案件の形成を着実に進めるべき。また、予算執行についても、競争性の確保のため、新規参入の促進に向けた取り組みを引き続き推進すべき。</t>
    <rPh sb="0" eb="2">
      <t>センコウ</t>
    </rPh>
    <rPh sb="2" eb="4">
      <t>アンケン</t>
    </rPh>
    <rPh sb="5" eb="6">
      <t>クラ</t>
    </rPh>
    <rPh sb="7" eb="9">
      <t>カダイ</t>
    </rPh>
    <rPh sb="10" eb="11">
      <t>オオ</t>
    </rPh>
    <rPh sb="12" eb="14">
      <t>クウコウ</t>
    </rPh>
    <rPh sb="26" eb="28">
      <t>ジギョウ</t>
    </rPh>
    <rPh sb="29" eb="32">
      <t>グタイカ</t>
    </rPh>
    <rPh sb="37" eb="39">
      <t>ジモト</t>
    </rPh>
    <rPh sb="39" eb="42">
      <t>ジチタイ</t>
    </rPh>
    <rPh sb="44" eb="46">
      <t>ミンカン</t>
    </rPh>
    <rPh sb="46" eb="48">
      <t>イタク</t>
    </rPh>
    <rPh sb="49" eb="51">
      <t>ドウニュウ</t>
    </rPh>
    <rPh sb="51" eb="53">
      <t>テイアン</t>
    </rPh>
    <rPh sb="55" eb="57">
      <t>ゴウイ</t>
    </rPh>
    <rPh sb="57" eb="59">
      <t>ケイセイ</t>
    </rPh>
    <rPh sb="60" eb="61">
      <t>イタ</t>
    </rPh>
    <rPh sb="70" eb="72">
      <t>シエン</t>
    </rPh>
    <rPh sb="74" eb="76">
      <t>シンキ</t>
    </rPh>
    <rPh sb="76" eb="78">
      <t>アンケン</t>
    </rPh>
    <rPh sb="79" eb="81">
      <t>ケイセイ</t>
    </rPh>
    <rPh sb="82" eb="84">
      <t>チャクジツ</t>
    </rPh>
    <rPh sb="85" eb="86">
      <t>スス</t>
    </rPh>
    <rPh sb="94" eb="96">
      <t>ヨサン</t>
    </rPh>
    <rPh sb="96" eb="98">
      <t>シッコウ</t>
    </rPh>
    <rPh sb="104" eb="107">
      <t>キョウソウセイ</t>
    </rPh>
    <rPh sb="108" eb="110">
      <t>カクホ</t>
    </rPh>
    <rPh sb="114" eb="116">
      <t>シンキ</t>
    </rPh>
    <rPh sb="116" eb="118">
      <t>サンニュウ</t>
    </rPh>
    <rPh sb="119" eb="121">
      <t>ソクシン</t>
    </rPh>
    <rPh sb="122" eb="123">
      <t>ム</t>
    </rPh>
    <rPh sb="125" eb="126">
      <t>ト</t>
    </rPh>
    <rPh sb="127" eb="128">
      <t>ク</t>
    </rPh>
    <rPh sb="134" eb="136">
      <t>スイシン</t>
    </rPh>
    <phoneticPr fontId="5"/>
  </si>
  <si>
    <t>執行等改善</t>
  </si>
  <si>
    <t>先行案件と比べ課題が多い空港においてもコンセッション事業を具体化するため、地元自治体への民間委託の導入提案から合意形成に至るまでのプロセスを支援し、新規案件の形成を着実に進めると共に、予算執行についても、競争性の確保のため、新規参入の促進に向けた取り組みを引き続き実施する。</t>
    <rPh sb="89" eb="90">
      <t>トモ</t>
    </rPh>
    <rPh sb="132" eb="134">
      <t>ジッシ</t>
    </rPh>
    <phoneticPr fontId="5"/>
  </si>
  <si>
    <t>本事業は、運営委託事業における各種論点等についての検討・整理をはじめ、実施方針、要求水準書、実施契約書等の公募書類等の作成、空港ビル等の経営一体化推進のための調査等を複数年かけて実施するものであり、年度毎に必要となる予算額は異なる。</t>
    <rPh sb="0" eb="1">
      <t>ホン</t>
    </rPh>
    <rPh sb="1" eb="3">
      <t>ジギョウ</t>
    </rPh>
    <rPh sb="83" eb="86">
      <t>フクスウネン</t>
    </rPh>
    <rPh sb="99" eb="101">
      <t>ネンド</t>
    </rPh>
    <rPh sb="101" eb="102">
      <t>ゴト</t>
    </rPh>
    <rPh sb="103" eb="105">
      <t>ヒツヨウ</t>
    </rPh>
    <rPh sb="108" eb="111">
      <t>ヨサンガク</t>
    </rPh>
    <rPh sb="112" eb="113">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</si>
</sst>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15</xdr:col>
      <xdr:colOff>190501</xdr:colOff>
      <xdr:row>740</xdr:row>
      <xdr:rowOff>0</xdr:rowOff>
    </xdr:from>
    <xdr:ext cx="1304925" cy="459100"/>
    <xdr:sp macro="" textlink="">
      <xdr:nvSpPr>
        <xdr:cNvPr id="17" name="テキスト ボックス 16">
          <a:extLst>
            <a:ext uri="{FF2B5EF4-FFF2-40B4-BE49-F238E27FC236}">
              <a16:creationId xmlns:a16="http://schemas.microsoft.com/office/drawing/2014/main" id="{00000000-0008-0000-0000-000002000000}"/>
            </a:ext>
          </a:extLst>
        </xdr:cNvPr>
        <xdr:cNvSpPr txBox="1"/>
      </xdr:nvSpPr>
      <xdr:spPr>
        <a:xfrm>
          <a:off x="3216089" y="40935088"/>
          <a:ext cx="1304925"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ja-JP" altLang="en-US" sz="1100"/>
            <a:t>国土交通省</a:t>
          </a:r>
          <a:endParaRPr kumimoji="1" lang="en-US" altLang="ja-JP" sz="1100"/>
        </a:p>
        <a:p>
          <a:r>
            <a:rPr kumimoji="1" lang="en-US" altLang="ja-JP" sz="1100"/>
            <a:t>579</a:t>
          </a:r>
          <a:r>
            <a:rPr kumimoji="1" lang="ja-JP" altLang="en-US" sz="1100"/>
            <a:t>百万円</a:t>
          </a:r>
          <a:endParaRPr kumimoji="1" lang="en-US" altLang="ja-JP" sz="1100"/>
        </a:p>
      </xdr:txBody>
    </xdr:sp>
    <xdr:clientData/>
  </xdr:oneCellAnchor>
  <xdr:twoCellAnchor>
    <xdr:from>
      <xdr:col>15</xdr:col>
      <xdr:colOff>190500</xdr:colOff>
      <xdr:row>741</xdr:row>
      <xdr:rowOff>162206</xdr:rowOff>
    </xdr:from>
    <xdr:to>
      <xdr:col>22</xdr:col>
      <xdr:colOff>120677</xdr:colOff>
      <xdr:row>743</xdr:row>
      <xdr:rowOff>71372</xdr:rowOff>
    </xdr:to>
    <xdr:sp macro="" textlink="">
      <xdr:nvSpPr>
        <xdr:cNvPr id="19" name="大かっこ 18">
          <a:extLst>
            <a:ext uri="{FF2B5EF4-FFF2-40B4-BE49-F238E27FC236}">
              <a16:creationId xmlns:a16="http://schemas.microsoft.com/office/drawing/2014/main" id="{00000000-0008-0000-0000-000003000000}"/>
            </a:ext>
          </a:extLst>
        </xdr:cNvPr>
        <xdr:cNvSpPr/>
      </xdr:nvSpPr>
      <xdr:spPr>
        <a:xfrm>
          <a:off x="3216088" y="41444677"/>
          <a:ext cx="1342118" cy="60393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25</xdr:col>
      <xdr:colOff>87511</xdr:colOff>
      <xdr:row>745</xdr:row>
      <xdr:rowOff>28563</xdr:rowOff>
    </xdr:from>
    <xdr:ext cx="1647826" cy="606650"/>
    <xdr:sp macro="" textlink="">
      <xdr:nvSpPr>
        <xdr:cNvPr id="25" name="テキスト ボックス 24">
          <a:extLst>
            <a:ext uri="{FF2B5EF4-FFF2-40B4-BE49-F238E27FC236}">
              <a16:creationId xmlns:a16="http://schemas.microsoft.com/office/drawing/2014/main" id="{00000000-0008-0000-0000-000004000000}"/>
            </a:ext>
          </a:extLst>
        </xdr:cNvPr>
        <xdr:cNvSpPr txBox="1"/>
      </xdr:nvSpPr>
      <xdr:spPr>
        <a:xfrm>
          <a:off x="5130158" y="42353181"/>
          <a:ext cx="1647826" cy="60665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en-US" altLang="ja-JP" sz="1100"/>
            <a:t>A.</a:t>
          </a:r>
          <a:r>
            <a:rPr kumimoji="1" lang="ja-JP" altLang="en-US" sz="1100"/>
            <a:t>民間企業</a:t>
          </a:r>
          <a:r>
            <a:rPr kumimoji="1" lang="ja-JP" altLang="en-US" sz="1100" baseline="0"/>
            <a:t> （</a:t>
          </a:r>
          <a:r>
            <a:rPr kumimoji="1" lang="en-US" altLang="ja-JP" sz="1100" baseline="0"/>
            <a:t>4</a:t>
          </a:r>
          <a:r>
            <a:rPr kumimoji="1" lang="ja-JP" altLang="en-US" sz="1100" baseline="0"/>
            <a:t>社）</a:t>
          </a:r>
          <a:endParaRPr kumimoji="1" lang="en-US" altLang="ja-JP" sz="1100"/>
        </a:p>
        <a:p>
          <a:r>
            <a:rPr kumimoji="1" lang="en-US" altLang="ja-JP" sz="1100"/>
            <a:t>579</a:t>
          </a:r>
          <a:r>
            <a:rPr kumimoji="1" lang="ja-JP" altLang="en-US" sz="1100"/>
            <a:t>百万円</a:t>
          </a:r>
          <a:endParaRPr kumimoji="1" lang="en-US" altLang="ja-JP" sz="1100"/>
        </a:p>
      </xdr:txBody>
    </xdr:sp>
    <xdr:clientData/>
  </xdr:oneCellAnchor>
  <xdr:oneCellAnchor>
    <xdr:from>
      <xdr:col>24</xdr:col>
      <xdr:colOff>192607</xdr:colOff>
      <xdr:row>743</xdr:row>
      <xdr:rowOff>83847</xdr:rowOff>
    </xdr:from>
    <xdr:ext cx="2082237" cy="275717"/>
    <xdr:sp macro="" textlink="">
      <xdr:nvSpPr>
        <xdr:cNvPr id="26" name="テキスト ボックス 25">
          <a:extLst>
            <a:ext uri="{FF2B5EF4-FFF2-40B4-BE49-F238E27FC236}">
              <a16:creationId xmlns:a16="http://schemas.microsoft.com/office/drawing/2014/main" id="{00000000-0008-0000-0000-000005000000}"/>
            </a:ext>
          </a:extLst>
        </xdr:cNvPr>
        <xdr:cNvSpPr txBox="1"/>
      </xdr:nvSpPr>
      <xdr:spPr>
        <a:xfrm>
          <a:off x="5033548" y="42061082"/>
          <a:ext cx="20822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契約（最低価格）</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 </a:t>
          </a:r>
          <a:r>
            <a:rPr kumimoji="1" lang="ja-JP" altLang="en-US" sz="1100"/>
            <a:t> </a:t>
          </a:r>
          <a:r>
            <a:rPr kumimoji="1" lang="en-US" altLang="ja-JP" sz="1100"/>
            <a:t>】</a:t>
          </a:r>
          <a:endParaRPr kumimoji="1" lang="ja-JP" altLang="en-US" sz="1100"/>
        </a:p>
      </xdr:txBody>
    </xdr:sp>
    <xdr:clientData/>
  </xdr:oneCellAnchor>
  <xdr:twoCellAnchor>
    <xdr:from>
      <xdr:col>25</xdr:col>
      <xdr:colOff>84337</xdr:colOff>
      <xdr:row>747</xdr:row>
      <xdr:rowOff>13703</xdr:rowOff>
    </xdr:from>
    <xdr:to>
      <xdr:col>33</xdr:col>
      <xdr:colOff>134390</xdr:colOff>
      <xdr:row>748</xdr:row>
      <xdr:rowOff>287484</xdr:rowOff>
    </xdr:to>
    <xdr:sp macro="" textlink="">
      <xdr:nvSpPr>
        <xdr:cNvPr id="27" name="大かっこ 26">
          <a:extLst>
            <a:ext uri="{FF2B5EF4-FFF2-40B4-BE49-F238E27FC236}">
              <a16:creationId xmlns:a16="http://schemas.microsoft.com/office/drawing/2014/main" id="{00000000-0008-0000-0000-000006000000}"/>
            </a:ext>
          </a:extLst>
        </xdr:cNvPr>
        <xdr:cNvSpPr/>
      </xdr:nvSpPr>
      <xdr:spPr>
        <a:xfrm>
          <a:off x="5126984" y="43033085"/>
          <a:ext cx="1663700" cy="621164"/>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19</xdr:col>
      <xdr:colOff>6429</xdr:colOff>
      <xdr:row>743</xdr:row>
      <xdr:rowOff>52097</xdr:rowOff>
    </xdr:from>
    <xdr:to>
      <xdr:col>25</xdr:col>
      <xdr:colOff>66193</xdr:colOff>
      <xdr:row>746</xdr:row>
      <xdr:rowOff>49934</xdr:rowOff>
    </xdr:to>
    <xdr:cxnSp macro="">
      <xdr:nvCxnSpPr>
        <xdr:cNvPr id="28" name="カギ線コネクタ 27">
          <a:extLst>
            <a:ext uri="{FF2B5EF4-FFF2-40B4-BE49-F238E27FC236}">
              <a16:creationId xmlns:a16="http://schemas.microsoft.com/office/drawing/2014/main" id="{00000000-0008-0000-0000-000007000000}"/>
            </a:ext>
          </a:extLst>
        </xdr:cNvPr>
        <xdr:cNvCxnSpPr/>
      </xdr:nvCxnSpPr>
      <xdr:spPr>
        <a:xfrm>
          <a:off x="3838841" y="42029332"/>
          <a:ext cx="1269999" cy="692602"/>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75" zoomScaleNormal="75" zoomScaleSheetLayoutView="75" zoomScalePageLayoutView="85" workbookViewId="0">
      <selection activeCell="AL848" sqref="AL848:AO8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262</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641</v>
      </c>
      <c r="AR5" s="702"/>
      <c r="AS5" s="702"/>
      <c r="AT5" s="702"/>
      <c r="AU5" s="702"/>
      <c r="AV5" s="702"/>
      <c r="AW5" s="702"/>
      <c r="AX5" s="703"/>
    </row>
    <row r="6" spans="1:50" ht="39" customHeight="1" x14ac:dyDescent="0.15">
      <c r="A6" s="706" t="s">
        <v>4</v>
      </c>
      <c r="B6" s="707"/>
      <c r="C6" s="707"/>
      <c r="D6" s="707"/>
      <c r="E6" s="707"/>
      <c r="F6" s="707"/>
      <c r="G6" s="395" t="str">
        <f>入力規則等!F39</f>
        <v>自動車安全特別会計空港整備勘定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582</v>
      </c>
      <c r="Q13" s="658"/>
      <c r="R13" s="658"/>
      <c r="S13" s="658"/>
      <c r="T13" s="658"/>
      <c r="U13" s="658"/>
      <c r="V13" s="659"/>
      <c r="W13" s="657">
        <v>599</v>
      </c>
      <c r="X13" s="658"/>
      <c r="Y13" s="658"/>
      <c r="Z13" s="658"/>
      <c r="AA13" s="658"/>
      <c r="AB13" s="658"/>
      <c r="AC13" s="659"/>
      <c r="AD13" s="657">
        <v>729</v>
      </c>
      <c r="AE13" s="658"/>
      <c r="AF13" s="658"/>
      <c r="AG13" s="658"/>
      <c r="AH13" s="658"/>
      <c r="AI13" s="658"/>
      <c r="AJ13" s="659"/>
      <c r="AK13" s="657">
        <v>573</v>
      </c>
      <c r="AL13" s="658"/>
      <c r="AM13" s="658"/>
      <c r="AN13" s="658"/>
      <c r="AO13" s="658"/>
      <c r="AP13" s="658"/>
      <c r="AQ13" s="659"/>
      <c r="AR13" s="919">
        <v>382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v>60</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t="s">
        <v>578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-60</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522</v>
      </c>
      <c r="Q18" s="879"/>
      <c r="R18" s="879"/>
      <c r="S18" s="879"/>
      <c r="T18" s="879"/>
      <c r="U18" s="879"/>
      <c r="V18" s="880"/>
      <c r="W18" s="878">
        <f>SUM(W13:AC17)</f>
        <v>659</v>
      </c>
      <c r="X18" s="879"/>
      <c r="Y18" s="879"/>
      <c r="Z18" s="879"/>
      <c r="AA18" s="879"/>
      <c r="AB18" s="879"/>
      <c r="AC18" s="880"/>
      <c r="AD18" s="878">
        <f>SUM(AD13:AJ17)</f>
        <v>729</v>
      </c>
      <c r="AE18" s="879"/>
      <c r="AF18" s="879"/>
      <c r="AG18" s="879"/>
      <c r="AH18" s="879"/>
      <c r="AI18" s="879"/>
      <c r="AJ18" s="880"/>
      <c r="AK18" s="878">
        <f>SUM(AK13:AQ17)</f>
        <v>573</v>
      </c>
      <c r="AL18" s="879"/>
      <c r="AM18" s="879"/>
      <c r="AN18" s="879"/>
      <c r="AO18" s="879"/>
      <c r="AP18" s="879"/>
      <c r="AQ18" s="880"/>
      <c r="AR18" s="878">
        <f>SUM(AR13:AX17)</f>
        <v>382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458</v>
      </c>
      <c r="Q19" s="658"/>
      <c r="R19" s="658"/>
      <c r="S19" s="658"/>
      <c r="T19" s="658"/>
      <c r="U19" s="658"/>
      <c r="V19" s="659"/>
      <c r="W19" s="657">
        <v>646</v>
      </c>
      <c r="X19" s="658"/>
      <c r="Y19" s="658"/>
      <c r="Z19" s="658"/>
      <c r="AA19" s="658"/>
      <c r="AB19" s="658"/>
      <c r="AC19" s="659"/>
      <c r="AD19" s="657">
        <v>579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0.87739463601532564</v>
      </c>
      <c r="Q20" s="318"/>
      <c r="R20" s="318"/>
      <c r="S20" s="318"/>
      <c r="T20" s="318"/>
      <c r="U20" s="318"/>
      <c r="V20" s="318"/>
      <c r="W20" s="318">
        <f t="shared" ref="W20" si="0">IF(W18=0, "-", SUM(W19)/W18)</f>
        <v>0.98027314112291353</v>
      </c>
      <c r="X20" s="318"/>
      <c r="Y20" s="318"/>
      <c r="Z20" s="318"/>
      <c r="AA20" s="318"/>
      <c r="AB20" s="318"/>
      <c r="AC20" s="318"/>
      <c r="AD20" s="318">
        <f t="shared" ref="AD20" si="1">IF(AD18=0, "-", SUM(AD19)/AD18)</f>
        <v>0.79423868312757206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0.78694158075601373</v>
      </c>
      <c r="Q21" s="318"/>
      <c r="R21" s="318"/>
      <c r="S21" s="318"/>
      <c r="T21" s="318"/>
      <c r="U21" s="318"/>
      <c r="V21" s="318"/>
      <c r="W21" s="318">
        <f t="shared" ref="W21" si="2">IF(W19=0, "-", SUM(W19)/SUM(W13,W14))</f>
        <v>1.0784641068447411</v>
      </c>
      <c r="X21" s="318"/>
      <c r="Y21" s="318"/>
      <c r="Z21" s="318"/>
      <c r="AA21" s="318"/>
      <c r="AB21" s="318"/>
      <c r="AC21" s="318"/>
      <c r="AD21" s="318">
        <f t="shared" ref="AD21" si="3">IF(AD19=0, "-", SUM(AD19)/SUM(AD13,AD14))</f>
        <v>0.79423868312757206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573</v>
      </c>
      <c r="Q23" s="920"/>
      <c r="R23" s="920"/>
      <c r="S23" s="920"/>
      <c r="T23" s="920"/>
      <c r="U23" s="920"/>
      <c r="V23" s="937"/>
      <c r="W23" s="919">
        <v>382</v>
      </c>
      <c r="X23" s="920"/>
      <c r="Y23" s="920"/>
      <c r="Z23" s="920"/>
      <c r="AA23" s="920"/>
      <c r="AB23" s="920"/>
      <c r="AC23" s="937"/>
      <c r="AD23" s="974" t="s">
        <v>645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573</v>
      </c>
      <c r="Q29" s="658"/>
      <c r="R29" s="658"/>
      <c r="S29" s="658"/>
      <c r="T29" s="658"/>
      <c r="U29" s="658"/>
      <c r="V29" s="659"/>
      <c r="W29" s="933">
        <f>AR13</f>
        <v>382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t="s">
        <v>578</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6</v>
      </c>
      <c r="AF32" s="219"/>
      <c r="AG32" s="219"/>
      <c r="AH32" s="219"/>
      <c r="AI32" s="218">
        <v>8</v>
      </c>
      <c r="AJ32" s="219"/>
      <c r="AK32" s="219"/>
      <c r="AL32" s="219"/>
      <c r="AM32" s="218">
        <v>7</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6</v>
      </c>
      <c r="AF33" s="219"/>
      <c r="AG33" s="219"/>
      <c r="AH33" s="219"/>
      <c r="AI33" s="218" t="s">
        <v>578</v>
      </c>
      <c r="AJ33" s="219"/>
      <c r="AK33" s="219"/>
      <c r="AL33" s="219"/>
      <c r="AM33" s="218" t="s">
        <v>578</v>
      </c>
      <c r="AN33" s="219"/>
      <c r="AO33" s="219"/>
      <c r="AP33" s="219"/>
      <c r="AQ33" s="340" t="s">
        <v>578</v>
      </c>
      <c r="AR33" s="207"/>
      <c r="AS33" s="207"/>
      <c r="AT33" s="341"/>
      <c r="AU33" s="219" t="s">
        <v>578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t="s">
        <v>578</v>
      </c>
      <c r="AJ34" s="219"/>
      <c r="AK34" s="219"/>
      <c r="AL34" s="219"/>
      <c r="AM34" s="218" t="s">
        <v>578</v>
      </c>
      <c r="AN34" s="219"/>
      <c r="AO34" s="219"/>
      <c r="AP34" s="219"/>
      <c r="AQ34" s="340" t="s">
        <v>578</v>
      </c>
      <c r="AR34" s="207"/>
      <c r="AS34" s="207"/>
      <c r="AT34" s="341"/>
      <c r="AU34" s="219" t="s">
        <v>578</v>
      </c>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8</v>
      </c>
      <c r="AF101" s="219"/>
      <c r="AG101" s="219"/>
      <c r="AH101" s="220"/>
      <c r="AI101" s="218">
        <v>8</v>
      </c>
      <c r="AJ101" s="219"/>
      <c r="AK101" s="219"/>
      <c r="AL101" s="220"/>
      <c r="AM101" s="218">
        <v>8</v>
      </c>
      <c r="AN101" s="219"/>
      <c r="AO101" s="219"/>
      <c r="AP101" s="220"/>
      <c r="AQ101" s="218" t="s">
        <v>587</v>
      </c>
      <c r="AR101" s="219"/>
      <c r="AS101" s="219"/>
      <c r="AT101" s="220"/>
      <c r="AU101" s="218" t="s">
        <v>588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8</v>
      </c>
      <c r="AF102" s="418"/>
      <c r="AG102" s="418"/>
      <c r="AH102" s="418"/>
      <c r="AI102" s="418">
        <v>8</v>
      </c>
      <c r="AJ102" s="418"/>
      <c r="AK102" s="418"/>
      <c r="AL102" s="418"/>
      <c r="AM102" s="418">
        <v>10</v>
      </c>
      <c r="AN102" s="418"/>
      <c r="AO102" s="418"/>
      <c r="AP102" s="418"/>
      <c r="AQ102" s="273">
        <v>8</v>
      </c>
      <c r="AR102" s="274"/>
      <c r="AS102" s="274"/>
      <c r="AT102" s="319"/>
      <c r="AU102" s="273">
        <v>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57</v>
      </c>
      <c r="AF116" s="418"/>
      <c r="AG116" s="418"/>
      <c r="AH116" s="418"/>
      <c r="AI116" s="418">
        <v>81</v>
      </c>
      <c r="AJ116" s="418"/>
      <c r="AK116" s="418"/>
      <c r="AL116" s="418"/>
      <c r="AM116" s="418">
        <v>72</v>
      </c>
      <c r="AN116" s="418"/>
      <c r="AO116" s="418"/>
      <c r="AP116" s="418"/>
      <c r="AQ116" s="218">
        <v>72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593</v>
      </c>
      <c r="AJ117" s="551"/>
      <c r="AK117" s="551"/>
      <c r="AL117" s="551"/>
      <c r="AM117" s="551" t="s">
        <v>638</v>
      </c>
      <c r="AN117" s="551"/>
      <c r="AO117" s="551"/>
      <c r="AP117" s="551"/>
      <c r="AQ117" s="551" t="s">
        <v>594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355</v>
      </c>
      <c r="AT133" s="134"/>
      <c r="AU133" s="200" t="s">
        <v>588</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588</v>
      </c>
      <c r="AF134" s="207"/>
      <c r="AG134" s="207"/>
      <c r="AH134" s="207"/>
      <c r="AI134" s="206" t="s">
        <v>588</v>
      </c>
      <c r="AJ134" s="207"/>
      <c r="AK134" s="207"/>
      <c r="AL134" s="207"/>
      <c r="AM134" s="206" t="s">
        <v>588</v>
      </c>
      <c r="AN134" s="207"/>
      <c r="AO134" s="207"/>
      <c r="AP134" s="207"/>
      <c r="AQ134" s="206" t="s">
        <v>588</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588</v>
      </c>
      <c r="AF135" s="207"/>
      <c r="AG135" s="207"/>
      <c r="AH135" s="207"/>
      <c r="AI135" s="206" t="s">
        <v>588</v>
      </c>
      <c r="AJ135" s="207"/>
      <c r="AK135" s="207"/>
      <c r="AL135" s="207"/>
      <c r="AM135" s="206" t="s">
        <v>588</v>
      </c>
      <c r="AN135" s="207"/>
      <c r="AO135" s="207"/>
      <c r="AP135" s="207"/>
      <c r="AQ135" s="206" t="s">
        <v>588</v>
      </c>
      <c r="AR135" s="207"/>
      <c r="AS135" s="207"/>
      <c r="AT135" s="207"/>
      <c r="AU135" s="206" t="s">
        <v>588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597</v>
      </c>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586</v>
      </c>
      <c r="K430" s="901"/>
      <c r="L430" s="901"/>
      <c r="M430" s="901"/>
      <c r="N430" s="901"/>
      <c r="O430" s="901"/>
      <c r="P430" s="901"/>
      <c r="Q430" s="901"/>
      <c r="R430" s="901"/>
      <c r="S430" s="901"/>
      <c r="T430" s="902"/>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590" t="s">
        <v>588</v>
      </c>
      <c r="AR432" s="200"/>
      <c r="AS432" s="133" t="s">
        <v>355</v>
      </c>
      <c r="AT432" s="134"/>
      <c r="AU432" s="200" t="s">
        <v>588</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588</v>
      </c>
      <c r="AF433" s="207"/>
      <c r="AG433" s="207"/>
      <c r="AH433" s="207"/>
      <c r="AI433" s="340" t="s">
        <v>588</v>
      </c>
      <c r="AJ433" s="207"/>
      <c r="AK433" s="207"/>
      <c r="AL433" s="207"/>
      <c r="AM433" s="340" t="s">
        <v>588</v>
      </c>
      <c r="AN433" s="207"/>
      <c r="AO433" s="207"/>
      <c r="AP433" s="341"/>
      <c r="AQ433" s="340" t="s">
        <v>588</v>
      </c>
      <c r="AR433" s="207"/>
      <c r="AS433" s="207"/>
      <c r="AT433" s="341"/>
      <c r="AU433" s="207" t="s">
        <v>588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588</v>
      </c>
      <c r="AF434" s="207"/>
      <c r="AG434" s="207"/>
      <c r="AH434" s="341"/>
      <c r="AI434" s="340" t="s">
        <v>588</v>
      </c>
      <c r="AJ434" s="207"/>
      <c r="AK434" s="207"/>
      <c r="AL434" s="207"/>
      <c r="AM434" s="340" t="s">
        <v>588</v>
      </c>
      <c r="AN434" s="207"/>
      <c r="AO434" s="207"/>
      <c r="AP434" s="341"/>
      <c r="AQ434" s="340" t="s">
        <v>588</v>
      </c>
      <c r="AR434" s="207"/>
      <c r="AS434" s="207"/>
      <c r="AT434" s="341"/>
      <c r="AU434" s="207" t="s">
        <v>588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588</v>
      </c>
      <c r="AF435" s="207"/>
      <c r="AG435" s="207"/>
      <c r="AH435" s="341"/>
      <c r="AI435" s="340" t="s">
        <v>588</v>
      </c>
      <c r="AJ435" s="207"/>
      <c r="AK435" s="207"/>
      <c r="AL435" s="207"/>
      <c r="AM435" s="340" t="s">
        <v>588</v>
      </c>
      <c r="AN435" s="207"/>
      <c r="AO435" s="207"/>
      <c r="AP435" s="341"/>
      <c r="AQ435" s="340" t="s">
        <v>588</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0" t="s">
        <v>588</v>
      </c>
      <c r="AR457" s="200"/>
      <c r="AS457" s="133" t="s">
        <v>355</v>
      </c>
      <c r="AT457" s="134"/>
      <c r="AU457" s="200" t="s">
        <v>588</v>
      </c>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40" t="s">
        <v>588</v>
      </c>
      <c r="AF458" s="207"/>
      <c r="AG458" s="207"/>
      <c r="AH458" s="207"/>
      <c r="AI458" s="340" t="s">
        <v>588</v>
      </c>
      <c r="AJ458" s="207"/>
      <c r="AK458" s="207"/>
      <c r="AL458" s="207"/>
      <c r="AM458" s="340" t="s">
        <v>588</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588</v>
      </c>
      <c r="AF459" s="207"/>
      <c r="AG459" s="207"/>
      <c r="AH459" s="341"/>
      <c r="AI459" s="340" t="s">
        <v>588</v>
      </c>
      <c r="AJ459" s="207"/>
      <c r="AK459" s="207"/>
      <c r="AL459" s="207"/>
      <c r="AM459" s="340" t="s">
        <v>588</v>
      </c>
      <c r="AN459" s="207"/>
      <c r="AO459" s="207"/>
      <c r="AP459" s="341"/>
      <c r="AQ459" s="340" t="s">
        <v>588</v>
      </c>
      <c r="AR459" s="207"/>
      <c r="AS459" s="207"/>
      <c r="AT459" s="341"/>
      <c r="AU459" s="207" t="s">
        <v>588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588</v>
      </c>
      <c r="AJ460" s="207"/>
      <c r="AK460" s="207"/>
      <c r="AL460" s="207"/>
      <c r="AM460" s="340" t="s">
        <v>588</v>
      </c>
      <c r="AN460" s="207"/>
      <c r="AO460" s="207"/>
      <c r="AP460" s="341"/>
      <c r="AQ460" s="340" t="s">
        <v>588</v>
      </c>
      <c r="AR460" s="207"/>
      <c r="AS460" s="207"/>
      <c r="AT460" s="341"/>
      <c r="AU460" s="207" t="s">
        <v>588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607</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50.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2.25" customHeight="1" x14ac:dyDescent="0.15">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950000000000003"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3.25" customHeight="1" thickBot="1" x14ac:dyDescent="0.2">
      <c r="A731" s="799" t="s">
        <v>256</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950000000000003" customHeight="1" thickBot="1" x14ac:dyDescent="0.2">
      <c r="A733" s="673" t="s">
        <v>643</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95000000000000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c r="F737" s="990"/>
      <c r="G737" s="990"/>
      <c r="H737" s="990"/>
      <c r="I737" s="990"/>
      <c r="J737" s="990"/>
      <c r="K737" s="990"/>
      <c r="L737" s="990"/>
      <c r="M737" s="990"/>
      <c r="N737" s="365" t="s">
        <v>542</v>
      </c>
      <c r="O737" s="365"/>
      <c r="P737" s="365"/>
      <c r="Q737" s="365"/>
      <c r="R737" s="990" t="s">
        <v>616</v>
      </c>
      <c r="S737" s="990"/>
      <c r="T737" s="990"/>
      <c r="U737" s="990"/>
      <c r="V737" s="990"/>
      <c r="W737" s="990"/>
      <c r="X737" s="990"/>
      <c r="Y737" s="990"/>
      <c r="Z737" s="990"/>
      <c r="AA737" s="365" t="s">
        <v>541</v>
      </c>
      <c r="AB737" s="365"/>
      <c r="AC737" s="365"/>
      <c r="AD737" s="365"/>
      <c r="AE737" s="990" t="s">
        <v>617</v>
      </c>
      <c r="AF737" s="990"/>
      <c r="AG737" s="990"/>
      <c r="AH737" s="990"/>
      <c r="AI737" s="990"/>
      <c r="AJ737" s="990"/>
      <c r="AK737" s="990"/>
      <c r="AL737" s="990"/>
      <c r="AM737" s="990"/>
      <c r="AN737" s="365" t="s">
        <v>540</v>
      </c>
      <c r="AO737" s="365"/>
      <c r="AP737" s="365"/>
      <c r="AQ737" s="365"/>
      <c r="AR737" s="982" t="s">
        <v>618</v>
      </c>
      <c r="AS737" s="983"/>
      <c r="AT737" s="983"/>
      <c r="AU737" s="983"/>
      <c r="AV737" s="983"/>
      <c r="AW737" s="983"/>
      <c r="AX737" s="984"/>
      <c r="AY737" s="89"/>
      <c r="AZ737" s="89"/>
    </row>
    <row r="738" spans="1:52" ht="24.75" customHeight="1" x14ac:dyDescent="0.15">
      <c r="A738" s="991" t="s">
        <v>539</v>
      </c>
      <c r="B738" s="210"/>
      <c r="C738" s="210"/>
      <c r="D738" s="211"/>
      <c r="E738" s="990" t="s">
        <v>619</v>
      </c>
      <c r="F738" s="990"/>
      <c r="G738" s="990"/>
      <c r="H738" s="990"/>
      <c r="I738" s="990"/>
      <c r="J738" s="990"/>
      <c r="K738" s="990"/>
      <c r="L738" s="990"/>
      <c r="M738" s="990"/>
      <c r="N738" s="365" t="s">
        <v>538</v>
      </c>
      <c r="O738" s="365"/>
      <c r="P738" s="365"/>
      <c r="Q738" s="365"/>
      <c r="R738" s="990" t="s">
        <v>620</v>
      </c>
      <c r="S738" s="990"/>
      <c r="T738" s="990"/>
      <c r="U738" s="990"/>
      <c r="V738" s="990"/>
      <c r="W738" s="990"/>
      <c r="X738" s="990"/>
      <c r="Y738" s="990"/>
      <c r="Z738" s="990"/>
      <c r="AA738" s="365" t="s">
        <v>537</v>
      </c>
      <c r="AB738" s="365"/>
      <c r="AC738" s="365"/>
      <c r="AD738" s="365"/>
      <c r="AE738" s="990" t="s">
        <v>621</v>
      </c>
      <c r="AF738" s="990"/>
      <c r="AG738" s="990"/>
      <c r="AH738" s="990"/>
      <c r="AI738" s="990"/>
      <c r="AJ738" s="990"/>
      <c r="AK738" s="990"/>
      <c r="AL738" s="990"/>
      <c r="AM738" s="990"/>
      <c r="AN738" s="365" t="s">
        <v>533</v>
      </c>
      <c r="AO738" s="365"/>
      <c r="AP738" s="365"/>
      <c r="AQ738" s="365"/>
      <c r="AR738" s="982" t="s">
        <v>622</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262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625</v>
      </c>
      <c r="M781" s="665"/>
      <c r="N781" s="665"/>
      <c r="O781" s="665"/>
      <c r="P781" s="665"/>
      <c r="Q781" s="665"/>
      <c r="R781" s="665"/>
      <c r="S781" s="665"/>
      <c r="T781" s="665"/>
      <c r="U781" s="665"/>
      <c r="V781" s="665"/>
      <c r="W781" s="665"/>
      <c r="X781" s="666"/>
      <c r="Y781" s="388">
        <v>322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623</v>
      </c>
      <c r="H782" s="607"/>
      <c r="I782" s="607"/>
      <c r="J782" s="607"/>
      <c r="K782" s="608"/>
      <c r="L782" s="598" t="s">
        <v>626</v>
      </c>
      <c r="M782" s="599"/>
      <c r="N782" s="599"/>
      <c r="O782" s="599"/>
      <c r="P782" s="599"/>
      <c r="Q782" s="599"/>
      <c r="R782" s="599"/>
      <c r="S782" s="599"/>
      <c r="T782" s="599"/>
      <c r="U782" s="599"/>
      <c r="V782" s="599"/>
      <c r="W782" s="599"/>
      <c r="X782" s="600"/>
      <c r="Y782" s="601">
        <v>89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623</v>
      </c>
      <c r="H783" s="607"/>
      <c r="I783" s="607"/>
      <c r="J783" s="607"/>
      <c r="K783" s="608"/>
      <c r="L783" s="598" t="s">
        <v>640</v>
      </c>
      <c r="M783" s="599"/>
      <c r="N783" s="599"/>
      <c r="O783" s="599"/>
      <c r="P783" s="599"/>
      <c r="Q783" s="599"/>
      <c r="R783" s="599"/>
      <c r="S783" s="599"/>
      <c r="T783" s="599"/>
      <c r="U783" s="599"/>
      <c r="V783" s="599"/>
      <c r="W783" s="599"/>
      <c r="X783" s="600"/>
      <c r="Y783" s="601">
        <v>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416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629</v>
      </c>
      <c r="D837" s="347"/>
      <c r="E837" s="347"/>
      <c r="F837" s="347"/>
      <c r="G837" s="347"/>
      <c r="H837" s="347"/>
      <c r="I837" s="347"/>
      <c r="J837" s="348">
        <v>1010005005059</v>
      </c>
      <c r="K837" s="349"/>
      <c r="L837" s="349"/>
      <c r="M837" s="349"/>
      <c r="N837" s="349"/>
      <c r="O837" s="349"/>
      <c r="P837" s="350" t="s">
        <v>624</v>
      </c>
      <c r="Q837" s="350"/>
      <c r="R837" s="350"/>
      <c r="S837" s="350"/>
      <c r="T837" s="350"/>
      <c r="U837" s="350"/>
      <c r="V837" s="350"/>
      <c r="W837" s="350"/>
      <c r="X837" s="350"/>
      <c r="Y837" s="351">
        <v>322</v>
      </c>
      <c r="Z837" s="352"/>
      <c r="AA837" s="352"/>
      <c r="AB837" s="353"/>
      <c r="AC837" s="363" t="s">
        <v>501</v>
      </c>
      <c r="AD837" s="371"/>
      <c r="AE837" s="371"/>
      <c r="AF837" s="371"/>
      <c r="AG837" s="371"/>
      <c r="AH837" s="372">
        <v>1</v>
      </c>
      <c r="AI837" s="373"/>
      <c r="AJ837" s="373"/>
      <c r="AK837" s="373"/>
      <c r="AL837" s="357">
        <v>99.9</v>
      </c>
      <c r="AM837" s="358"/>
      <c r="AN837" s="358"/>
      <c r="AO837" s="359"/>
      <c r="AP837" s="360"/>
      <c r="AQ837" s="360"/>
      <c r="AR837" s="360"/>
      <c r="AS837" s="360"/>
      <c r="AT837" s="360"/>
      <c r="AU837" s="360"/>
      <c r="AV837" s="360"/>
      <c r="AW837" s="360"/>
      <c r="AX837" s="360"/>
    </row>
    <row r="838" spans="1:50" ht="45" customHeight="1" x14ac:dyDescent="0.15">
      <c r="A838" s="376">
        <v>2</v>
      </c>
      <c r="B838" s="376">
        <v>1</v>
      </c>
      <c r="C838" s="361" t="s">
        <v>630</v>
      </c>
      <c r="D838" s="347"/>
      <c r="E838" s="347"/>
      <c r="F838" s="347"/>
      <c r="G838" s="347"/>
      <c r="H838" s="347"/>
      <c r="I838" s="347"/>
      <c r="J838" s="348">
        <v>3011105000996</v>
      </c>
      <c r="K838" s="349"/>
      <c r="L838" s="349"/>
      <c r="M838" s="349"/>
      <c r="N838" s="349"/>
      <c r="O838" s="349"/>
      <c r="P838" s="362" t="s">
        <v>631</v>
      </c>
      <c r="Q838" s="350"/>
      <c r="R838" s="350"/>
      <c r="S838" s="350"/>
      <c r="T838" s="350"/>
      <c r="U838" s="350"/>
      <c r="V838" s="350"/>
      <c r="W838" s="350"/>
      <c r="X838" s="350"/>
      <c r="Y838" s="351">
        <v>89</v>
      </c>
      <c r="Z838" s="352"/>
      <c r="AA838" s="352"/>
      <c r="AB838" s="353"/>
      <c r="AC838" s="363" t="s">
        <v>501</v>
      </c>
      <c r="AD838" s="371"/>
      <c r="AE838" s="371"/>
      <c r="AF838" s="371"/>
      <c r="AG838" s="371"/>
      <c r="AH838" s="372">
        <v>1</v>
      </c>
      <c r="AI838" s="373"/>
      <c r="AJ838" s="373"/>
      <c r="AK838" s="373"/>
      <c r="AL838" s="357">
        <v>99.7</v>
      </c>
      <c r="AM838" s="358"/>
      <c r="AN838" s="358"/>
      <c r="AO838" s="359"/>
      <c r="AP838" s="360"/>
      <c r="AQ838" s="360"/>
      <c r="AR838" s="360"/>
      <c r="AS838" s="360"/>
      <c r="AT838" s="360"/>
      <c r="AU838" s="360"/>
      <c r="AV838" s="360"/>
      <c r="AW838" s="360"/>
      <c r="AX838" s="360"/>
    </row>
    <row r="839" spans="1:50" ht="45" customHeight="1" x14ac:dyDescent="0.15">
      <c r="A839" s="376">
        <v>3</v>
      </c>
      <c r="B839" s="376">
        <v>1</v>
      </c>
      <c r="C839" s="361" t="s">
        <v>628</v>
      </c>
      <c r="D839" s="347"/>
      <c r="E839" s="347"/>
      <c r="F839" s="347"/>
      <c r="G839" s="347"/>
      <c r="H839" s="347"/>
      <c r="I839" s="347"/>
      <c r="J839" s="348">
        <v>1010005005059</v>
      </c>
      <c r="K839" s="349"/>
      <c r="L839" s="349"/>
      <c r="M839" s="349"/>
      <c r="N839" s="349"/>
      <c r="O839" s="349"/>
      <c r="P839" s="362" t="s">
        <v>632</v>
      </c>
      <c r="Q839" s="350"/>
      <c r="R839" s="350"/>
      <c r="S839" s="350"/>
      <c r="T839" s="350"/>
      <c r="U839" s="350"/>
      <c r="V839" s="350"/>
      <c r="W839" s="350"/>
      <c r="X839" s="350"/>
      <c r="Y839" s="351">
        <v>89</v>
      </c>
      <c r="Z839" s="352"/>
      <c r="AA839" s="352"/>
      <c r="AB839" s="353"/>
      <c r="AC839" s="363" t="s">
        <v>501</v>
      </c>
      <c r="AD839" s="371"/>
      <c r="AE839" s="371"/>
      <c r="AF839" s="371"/>
      <c r="AG839" s="371"/>
      <c r="AH839" s="355">
        <v>1</v>
      </c>
      <c r="AI839" s="356"/>
      <c r="AJ839" s="356"/>
      <c r="AK839" s="356"/>
      <c r="AL839" s="357">
        <v>99.85</v>
      </c>
      <c r="AM839" s="358"/>
      <c r="AN839" s="358"/>
      <c r="AO839" s="359"/>
      <c r="AP839" s="360"/>
      <c r="AQ839" s="360"/>
      <c r="AR839" s="360"/>
      <c r="AS839" s="360"/>
      <c r="AT839" s="360"/>
      <c r="AU839" s="360"/>
      <c r="AV839" s="360"/>
      <c r="AW839" s="360"/>
      <c r="AX839" s="360"/>
    </row>
    <row r="840" spans="1:50" ht="45" customHeight="1" x14ac:dyDescent="0.15">
      <c r="A840" s="376">
        <v>4</v>
      </c>
      <c r="B840" s="376">
        <v>1</v>
      </c>
      <c r="C840" s="361" t="s">
        <v>637</v>
      </c>
      <c r="D840" s="347"/>
      <c r="E840" s="347"/>
      <c r="F840" s="347"/>
      <c r="G840" s="347"/>
      <c r="H840" s="347"/>
      <c r="I840" s="347"/>
      <c r="J840" s="348">
        <v>7010001067262</v>
      </c>
      <c r="K840" s="349"/>
      <c r="L840" s="349"/>
      <c r="M840" s="349"/>
      <c r="N840" s="349"/>
      <c r="O840" s="349"/>
      <c r="P840" s="362" t="s">
        <v>633</v>
      </c>
      <c r="Q840" s="350"/>
      <c r="R840" s="350"/>
      <c r="S840" s="350"/>
      <c r="T840" s="350"/>
      <c r="U840" s="350"/>
      <c r="V840" s="350"/>
      <c r="W840" s="350"/>
      <c r="X840" s="350"/>
      <c r="Y840" s="351">
        <v>70</v>
      </c>
      <c r="Z840" s="352"/>
      <c r="AA840" s="352"/>
      <c r="AB840" s="353"/>
      <c r="AC840" s="363" t="s">
        <v>501</v>
      </c>
      <c r="AD840" s="371"/>
      <c r="AE840" s="371"/>
      <c r="AF840" s="371"/>
      <c r="AG840" s="371"/>
      <c r="AH840" s="355">
        <v>1</v>
      </c>
      <c r="AI840" s="356"/>
      <c r="AJ840" s="356"/>
      <c r="AK840" s="356"/>
      <c r="AL840" s="357">
        <v>99.76</v>
      </c>
      <c r="AM840" s="358"/>
      <c r="AN840" s="358"/>
      <c r="AO840" s="359"/>
      <c r="AP840" s="360"/>
      <c r="AQ840" s="360"/>
      <c r="AR840" s="360"/>
      <c r="AS840" s="360"/>
      <c r="AT840" s="360"/>
      <c r="AU840" s="360"/>
      <c r="AV840" s="360"/>
      <c r="AW840" s="360"/>
      <c r="AX840" s="360"/>
    </row>
    <row r="841" spans="1:50" ht="45" customHeight="1" x14ac:dyDescent="0.15">
      <c r="A841" s="376">
        <v>5</v>
      </c>
      <c r="B841" s="376">
        <v>1</v>
      </c>
      <c r="C841" s="347" t="s">
        <v>628</v>
      </c>
      <c r="D841" s="347"/>
      <c r="E841" s="347"/>
      <c r="F841" s="347"/>
      <c r="G841" s="347"/>
      <c r="H841" s="347"/>
      <c r="I841" s="347"/>
      <c r="J841" s="348">
        <v>1010005005059</v>
      </c>
      <c r="K841" s="349"/>
      <c r="L841" s="349"/>
      <c r="M841" s="349"/>
      <c r="N841" s="349"/>
      <c r="O841" s="349"/>
      <c r="P841" s="350" t="s">
        <v>627</v>
      </c>
      <c r="Q841" s="350"/>
      <c r="R841" s="350"/>
      <c r="S841" s="350"/>
      <c r="T841" s="350"/>
      <c r="U841" s="350"/>
      <c r="V841" s="350"/>
      <c r="W841" s="350"/>
      <c r="X841" s="350"/>
      <c r="Y841" s="351">
        <v>5</v>
      </c>
      <c r="Z841" s="352"/>
      <c r="AA841" s="352"/>
      <c r="AB841" s="353"/>
      <c r="AC841" s="363" t="s">
        <v>497</v>
      </c>
      <c r="AD841" s="371"/>
      <c r="AE841" s="371"/>
      <c r="AF841" s="371"/>
      <c r="AG841" s="371"/>
      <c r="AH841" s="372">
        <v>1</v>
      </c>
      <c r="AI841" s="373"/>
      <c r="AJ841" s="373"/>
      <c r="AK841" s="373"/>
      <c r="AL841" s="357">
        <v>96.9</v>
      </c>
      <c r="AM841" s="358"/>
      <c r="AN841" s="358"/>
      <c r="AO841" s="359"/>
      <c r="AP841" s="360"/>
      <c r="AQ841" s="360"/>
      <c r="AR841" s="360"/>
      <c r="AS841" s="360"/>
      <c r="AT841" s="360"/>
      <c r="AU841" s="360"/>
      <c r="AV841" s="360"/>
      <c r="AW841" s="360"/>
      <c r="AX841" s="360"/>
    </row>
    <row r="842" spans="1:50" ht="45" customHeight="1" x14ac:dyDescent="0.15">
      <c r="A842" s="376">
        <v>6</v>
      </c>
      <c r="B842" s="376">
        <v>1</v>
      </c>
      <c r="C842" s="361" t="s">
        <v>635</v>
      </c>
      <c r="D842" s="347"/>
      <c r="E842" s="347"/>
      <c r="F842" s="347"/>
      <c r="G842" s="347"/>
      <c r="H842" s="347"/>
      <c r="I842" s="347"/>
      <c r="J842" s="348">
        <v>9011101039249</v>
      </c>
      <c r="K842" s="349"/>
      <c r="L842" s="349"/>
      <c r="M842" s="349"/>
      <c r="N842" s="349"/>
      <c r="O842" s="349"/>
      <c r="P842" s="350" t="s">
        <v>634</v>
      </c>
      <c r="Q842" s="350"/>
      <c r="R842" s="350"/>
      <c r="S842" s="350"/>
      <c r="T842" s="350"/>
      <c r="U842" s="350"/>
      <c r="V842" s="350"/>
      <c r="W842" s="350"/>
      <c r="X842" s="350"/>
      <c r="Y842" s="351">
        <v>3</v>
      </c>
      <c r="Z842" s="352"/>
      <c r="AA842" s="352"/>
      <c r="AB842" s="353"/>
      <c r="AC842" s="363" t="s">
        <v>497</v>
      </c>
      <c r="AD842" s="363"/>
      <c r="AE842" s="363"/>
      <c r="AF842" s="363"/>
      <c r="AG842" s="363"/>
      <c r="AH842" s="372">
        <v>2</v>
      </c>
      <c r="AI842" s="373"/>
      <c r="AJ842" s="373"/>
      <c r="AK842" s="373"/>
      <c r="AL842" s="357">
        <v>92.81</v>
      </c>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5"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45" hidden="1" customHeight="1" x14ac:dyDescent="0.15">
      <c r="A871" s="376">
        <v>2</v>
      </c>
      <c r="B871" s="376">
        <v>1</v>
      </c>
      <c r="C871" s="361"/>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40 AL843: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40 Y843: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41">
    <cfRule type="expression" dxfId="711" priority="7">
      <formula>IF(RIGHT(TEXT(Y841,"0.#"),1)=".",FALSE,TRUE)</formula>
    </cfRule>
    <cfRule type="expression" dxfId="710" priority="8">
      <formula>IF(RIGHT(TEXT(Y841,"0.#"),1)=".",TRUE,FALSE)</formula>
    </cfRule>
  </conditionalFormatting>
  <conditionalFormatting sqref="AL841:AO841">
    <cfRule type="expression" dxfId="709" priority="9">
      <formula>IF(AND(AL841&gt;=0, RIGHT(TEXT(AL841,"0.#"),1)&lt;&gt;"."),TRUE,FALSE)</formula>
    </cfRule>
    <cfRule type="expression" dxfId="708" priority="10">
      <formula>IF(AND(AL841&gt;=0, RIGHT(TEXT(AL841,"0.#"),1)="."),TRUE,FALSE)</formula>
    </cfRule>
    <cfRule type="expression" dxfId="707" priority="11">
      <formula>IF(AND(AL841&lt;0, RIGHT(TEXT(AL841,"0.#"),1)&lt;&gt;"."),TRUE,FALSE)</formula>
    </cfRule>
    <cfRule type="expression" dxfId="706" priority="12">
      <formula>IF(AND(AL841&lt;0, RIGHT(TEXT(AL841,"0.#"),1)="."),TRUE,FALSE)</formula>
    </cfRule>
  </conditionalFormatting>
  <conditionalFormatting sqref="Y842">
    <cfRule type="expression" dxfId="705" priority="1">
      <formula>IF(RIGHT(TEXT(Y842,"0.#"),1)=".",FALSE,TRUE)</formula>
    </cfRule>
    <cfRule type="expression" dxfId="704" priority="2">
      <formula>IF(RIGHT(TEXT(Y842,"0.#"),1)=".",TRUE,FALSE)</formula>
    </cfRule>
  </conditionalFormatting>
  <conditionalFormatting sqref="AL842:AO842">
    <cfRule type="expression" dxfId="703" priority="3">
      <formula>IF(AND(AL842&gt;=0, RIGHT(TEXT(AL842,"0.#"),1)&lt;&gt;"."),TRUE,FALSE)</formula>
    </cfRule>
    <cfRule type="expression" dxfId="702" priority="4">
      <formula>IF(AND(AL842&gt;=0, RIGHT(TEXT(AL842,"0.#"),1)="."),TRUE,FALSE)</formula>
    </cfRule>
    <cfRule type="expression" dxfId="701" priority="5">
      <formula>IF(AND(AL842&lt;0, RIGHT(TEXT(AL842,"0.#"),1)&lt;&gt;"."),TRUE,FALSE)</formula>
    </cfRule>
    <cfRule type="expression" dxfId="700" priority="6">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573</v>
      </c>
      <c r="M6" s="13" t="str">
        <f t="shared" si="2"/>
        <v>公共事業</v>
      </c>
      <c r="N6" s="13" t="str">
        <f t="shared" si="6"/>
        <v>公共事業</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公共事業</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2019-08-29T05:29:58Z</cp:lastPrinted>
  <dcterms:created xsi:type="dcterms:W3CDTF">2012-03-13T00:50:25Z</dcterms:created>
  <dcterms:modified xsi:type="dcterms:W3CDTF">2020-11-19T06:58:01Z</dcterms:modified>
</cp:coreProperties>
</file>