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76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<sst xmlns="http://schemas.openxmlformats.org/spreadsheetml/2006/main" count="2152" uniqueCount="521">
  <si>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</si>
  <si>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</si>
  <si>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</si>
  <si>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</si>
  <si>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</si>
  <si>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</si>
  <si>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</si>
  <si>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</si>
  <si>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</si>
  <si>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</si>
  <si>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</si>
  <si>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</si>
  <si>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</si>
  <si>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</si>
  <si>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</si>
  <si>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</si>
  <si>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</si>
  <si>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</si>
  <si>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</si>
  <si>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</si>
  <si>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</si>
  <si>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</si>
  <si>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</si>
  <si>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</si>
  <si>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</si>
  <si>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</si>
  <si>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</si>
  <si>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</si>
  <si>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</si>
  <si>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</si>
  <si>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</si>
  <si>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</si>
  <si>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</si>
  <si>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</si>
  <si>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</si>
  <si>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</si>
  <si>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</si>
  <si>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</si>
  <si>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</si>
  <si>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</si>
  <si>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</si>
  <si>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</si>
  <si>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</si>
  <si>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</si>
  <si>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</si>
  <si>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</si>
  <si>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</si>
  <si>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</si>
  <si>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</si>
  <si>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</si>
  <si>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</si>
  <si>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</si>
  <si>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</si>
  <si>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</si>
  <si>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</si>
  <si>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</si>
  <si>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</si>
  <si>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</si>
  <si>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</si>
  <si>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</si>
  <si>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</si>
  <si>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</si>
  <si>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</si>
  <si>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</si>
  <si>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</si>
  <si>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</si>
  <si>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</si>
  <si>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</si>
  <si>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</si>
  <si>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</si>
  <si>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</si>
  <si>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</si>
  <si>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</si>
  <si>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</si>
  <si>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</si>
  <si>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</si>
  <si>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</si>
  <si>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</si>
  <si>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</si>
  <si>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</si>
  <si>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</si>
  <si>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</si>
  <si>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</si>
  <si>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</si>
  <si>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</si>
  <si>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</si>
  <si>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</si>
  <si>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</si>
  <si>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</si>
  <si>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</si>
  <si>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</si>
  <si>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</si>
  <si>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</si>
  <si>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</si>
  <si>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</si>
  <si>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</si>
  <si>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</si>
  <si>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</si>
  <si>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</si>
  <si>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</si>
  <si>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</si>
  <si>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</si>
  <si>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</si>
  <si>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</si>
  <si>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</si>
  <si>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</si>
  <si>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</si>
  <si>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</si>
  <si>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</si>
  <si>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</si>
  <si>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</si>
  <si>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</si>
  <si>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</si>
  <si>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</si>
  <si>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</si>
  <si>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</si>
  <si>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</si>
  <si>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</si>
  <si>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</si>
  <si>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</si>
  <si>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</si>
  <si>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</si>
  <si>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</si>
  <si>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</si>
  <si>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</si>
  <si>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</si>
  <si>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</si>
  <si>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</si>
  <si>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</si>
  <si>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</si>
  <si>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</si>
  <si>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</si>
  <si>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</si>
  <si>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</si>
  <si>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</si>
  <si>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</si>
  <si>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</si>
  <si>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</si>
  <si>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</si>
  <si>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</si>
  <si>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</si>
  <si>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</si>
  <si>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</si>
  <si>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</si>
  <si>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</si>
  <si>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</si>
  <si>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</si>
  <si>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</si>
  <si>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</si>
  <si>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</si>
  <si>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</si>
  <si>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</si>
  <si>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</si>
  <si>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</si>
  <si>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</si>
  <si>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</si>
  <si>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</si>
  <si>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</si>
  <si>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</si>
  <si>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</si>
  <si>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</si>
  <si>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</si>
  <si>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</si>
  <si>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</si>
  <si>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</si>
  <si>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</si>
  <si>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</si>
  <si>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</si>
  <si>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</si>
  <si>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</si>
  <si>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</si>
  <si>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</si>
  <si>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</si>
  <si>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</si>
  <si>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</si>
  <si>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</si>
  <si>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</si>
  <si>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</si>
  <si>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</si>
  <si>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</si>
  <si>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</si>
  <si>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</si>
  <si>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</si>
  <si>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</si>
  <si>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</si>
  <si>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</si>
  <si>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</si>
  <si>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</si>
  <si>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</si>
  <si>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</si>
  <si>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</si>
  <si>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</si>
  <si>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</si>
  <si>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</si>
  <si>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</si>
  <si>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</si>
  <si>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</si>
  <si>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</si>
  <si>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</si>
  <si>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</si>
  <si>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</si>
  <si>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</si>
  <si>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</si>
  <si>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</si>
  <si>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</si>
  <si>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</si>
  <si>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</si>
  <si>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</si>
  <si>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</si>
  <si>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</si>
  <si>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</si>
  <si>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</si>
  <si>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</si>
  <si>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</si>
  <si>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</si>
  <si>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</si>
  <si>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</si>
  <si>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</si>
  <si>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</si>
  <si>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</si>
  <si>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</si>
  <si>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</si>
  <si>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</si>
  <si>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</si>
  <si>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</si>
  <si>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</si>
  <si>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</si>
  <si>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</si>
  <si>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</si>
  <si>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</si>
  <si>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</si>
  <si>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</si>
  <si>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</si>
  <si>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</si>
  <si>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</si>
  <si>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</si>
  <si>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</si>
  <si>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</si>
  <si>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</si>
  <si>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</si>
  <si>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</si>
  <si>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</si>
  <si>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</si>
  <si>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</si>
  <si>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</si>
  <si>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</si>
  <si>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</si>
  <si>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</si>
  <si>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</si>
  <si>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</si>
  <si>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</si>
  <si>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</si>
  <si>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</si>
  <si>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</si>
  <si>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</si>
  <si>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</si>
  <si>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</si>
  <si>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</si>
  <si>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</si>
  <si>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</si>
  <si>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</si>
  <si>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</si>
  <si>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</si>
  <si>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</si>
  <si>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</si>
  <si>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</si>
  <si>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</si>
  <si>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</si>
  <si>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</si>
  <si>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</si>
  <si>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</si>
  <si>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</si>
  <si>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</si>
  <si>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</si>
  <si>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</si>
  <si>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</si>
  <si>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</si>
  <si>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</si>
  <si>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</si>
  <si>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</si>
  <si>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</si>
  <si>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</si>
  <si>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</si>
  <si>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</si>
  <si>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</si>
  <si>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</si>
  <si>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</si>
  <si>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</si>
  <si>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</si>
  <si>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</si>
  <si>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</si>
  <si>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</si>
  <si>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</si>
  <si>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</si>
  <si>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</si>
  <si>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</si>
  <si>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</si>
  <si>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</si>
  <si>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</si>
  <si>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</si>
  <si>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</si>
  <si>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</si>
  <si>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</si>
  <si>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</si>
  <si>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</si>
  <si>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</si>
  <si>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</si>
  <si>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</si>
  <si>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</si>
  <si>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</si>
  <si>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</si>
  <si>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</si>
  <si>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</si>
  <si>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</si>
  <si>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</si>
  <si>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</si>
  <si>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</si>
  <si>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</si>
  <si>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</si>
  <si>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</si>
  <si>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</si>
  <si>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</si>
  <si>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</si>
  <si>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</si>
  <si>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</si>
  <si>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</si>
  <si>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</si>
  <si>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</si>
  <si>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</si>
  <si>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</si>
  <si>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</si>
  <si>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</si>
  <si>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</si>
  <si>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</si>
  <si>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</si>
  <si>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</si>
  <si>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</si>
  <si>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</si>
  <si>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</si>
  <si>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</si>
  <si>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</si>
  <si>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</si>
  <si>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</si>
  <si>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</si>
  <si>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</si>
  <si>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</si>
  <si>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</si>
  <si>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</si>
  <si>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</si>
  <si>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</si>
  <si>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</si>
  <si>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</si>
  <si>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</si>
  <si>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</si>
  <si>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</si>
  <si>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</si>
  <si>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</si>
  <si>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</si>
  <si>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</si>
  <si>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</si>
  <si>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</si>
  <si>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</si>
  <si>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</si>
  <si>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</si>
  <si>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</si>
  <si>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</si>
  <si>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</si>
  <si>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</si>
  <si>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</si>
  <si>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</si>
  <si>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</si>
  <si>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</si>
  <si>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</si>
  <si>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</si>
  <si>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</si>
  <si>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</si>
  <si>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</si>
  <si>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</si>
  <si>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</si>
  <si>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</si>
  <si>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</si>
  <si>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</si>
  <si>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</si>
  <si>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</si>
  <si>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</si>
  <si>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</si>
  <si>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</si>
  <si>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</si>
  <si>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</si>
  <si>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</si>
  <si>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</si>
  <si>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</si>
  <si>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</si>
  <si>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</si>
  <si>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</si>
  <si>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</si>
  <si>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</si>
  <si>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</si>
  <si>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</si>
  <si>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</si>
  <si>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</si>
  <si>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</si>
  <si>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</si>
  <si>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</si>
  <si>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</si>
  <si>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</si>
  <si>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</si>
  <si>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</si>
  <si>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</si>
  <si>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</si>
  <si>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</si>
  <si>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</si>
  <si>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</si>
  <si>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</si>
  <si>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</si>
  <si>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</si>
  <si>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</si>
  <si>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</si>
  <si>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</si>
  <si>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</si>
  <si>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</si>
  <si>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</si>
  <si>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</si>
  <si>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</si>
  <si>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</si>
  <si>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</si>
  <si>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</si>
  <si>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</si>
  <si>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</si>
  <si>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</si>
  <si>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</si>
  <si>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</si>
  <si>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</si>
  <si>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</si>
  <si>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</si>
  <si>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</si>
  <si>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</si>
  <si>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</si>
  <si>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</si>
  <si>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</si>
  <si>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</si>
  <si>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</si>
  <si>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</si>
  <si>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</si>
  <si>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</si>
  <si>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</si>
  <si>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</si>
  <si>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</si>
  <si>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</si>
  <si>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</si>
  <si>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</si>
  <si>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</si>
  <si>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</si>
  <si>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</si>
  <si>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</si>
  <si>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</si>
  <si>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</si>
  <si>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</si>
  <si>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</si>
  <si>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</si>
  <si>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</si>
  <si>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</si>
  <si>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</si>
  <si>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</si>
  <si>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</si>
  <si>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</si>
  <si>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国土政策局</t>
    <rPh sb="0" eb="2">
      <t>コクド</t>
    </rPh>
    <rPh sb="2" eb="5">
      <t>セイサクキョク</t>
    </rPh>
    <phoneticPr fontId="5"/>
  </si>
  <si>
    <t>国土情報課</t>
    <rPh sb="0" eb="2">
      <t>コクド</t>
    </rPh>
    <rPh sb="2" eb="5">
      <t>ジョウホウカ</t>
    </rPh>
    <phoneticPr fontId="5"/>
  </si>
  <si>
    <t>○</t>
  </si>
  <si>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</si>
  <si>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国土形成計画（全国計画）（H20年7月4日閣議決定）
国土利用計画（全国計画）（H20年7月4日閣議決定）
地理空間情報活用推進基本計画（H29年3月24日閣議決定）</t>
    <rPh sb="0" eb="2">
      <t>コクド</t>
    </rPh>
    <rPh sb="2" eb="4">
      <t>ケイセイ</t>
    </rPh>
    <rPh sb="4" eb="6">
      <t>ケイカク</t>
    </rPh>
    <rPh sb="7" eb="9">
      <t>ゼンコク</t>
    </rPh>
    <rPh sb="9" eb="11">
      <t>ケイカク</t>
    </rPh>
    <rPh sb="16" eb="17">
      <t>ネン</t>
    </rPh>
    <rPh sb="18" eb="19">
      <t>ガツ</t>
    </rPh>
    <rPh sb="20" eb="21">
      <t>ニチ</t>
    </rPh>
    <rPh sb="21" eb="23">
      <t>カクギ</t>
    </rPh>
    <rPh sb="23" eb="25">
      <t>ケッテイ</t>
    </rPh>
    <rPh sb="27" eb="29">
      <t>コクド</t>
    </rPh>
    <rPh sb="29" eb="31">
      <t>リヨウ</t>
    </rPh>
    <rPh sb="31" eb="33">
      <t>ケイカク</t>
    </rPh>
    <rPh sb="34" eb="36">
      <t>ゼンコク</t>
    </rPh>
    <rPh sb="36" eb="38">
      <t>ケイカク</t>
    </rPh>
    <rPh sb="43" eb="44">
      <t>ネン</t>
    </rPh>
    <rPh sb="45" eb="46">
      <t>ガツ</t>
    </rPh>
    <rPh sb="47" eb="48">
      <t>ニチ</t>
    </rPh>
    <rPh sb="48" eb="50">
      <t>カクギ</t>
    </rPh>
    <rPh sb="50" eb="52">
      <t>ケッテイ</t>
    </rPh>
    <rPh sb="54" eb="56">
      <t>チリ</t>
    </rPh>
    <rPh sb="56" eb="58">
      <t>クウカン</t>
    </rPh>
    <rPh sb="58" eb="60">
      <t>ジョウホウ</t>
    </rPh>
    <rPh sb="60" eb="62">
      <t>カツヨウ</t>
    </rPh>
    <rPh sb="62" eb="64">
      <t>スイシン</t>
    </rPh>
    <rPh sb="64" eb="66">
      <t>キホン</t>
    </rPh>
    <rPh sb="66" eb="68">
      <t>ケイカク</t>
    </rPh>
    <rPh sb="72" eb="73">
      <t>ネン</t>
    </rPh>
    <rPh sb="74" eb="75">
      <t>ガツ</t>
    </rPh>
    <rPh sb="77" eb="78">
      <t>ニチ</t>
    </rPh>
    <rPh sb="78" eb="80">
      <t>カクギ</t>
    </rPh>
    <rPh sb="80" eb="82">
      <t>ケッテイ</t>
    </rPh>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</si>
  <si>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</si>
  <si>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</si>
  <si>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t>
  </si>
  <si>
    <t>-</t>
    <phoneticPr fontId="5"/>
  </si>
  <si>
    <t>国土形成推進調査費</t>
    <rPh sb="0" eb="2">
      <t>コクド</t>
    </rPh>
    <rPh sb="2" eb="4">
      <t>ケイセイ</t>
    </rPh>
    <rPh sb="4" eb="6">
      <t>スイシン</t>
    </rPh>
    <rPh sb="6" eb="9">
      <t>チョウサヒ</t>
    </rPh>
    <phoneticPr fontId="5"/>
  </si>
  <si>
    <t>国土数値情報のダウンロード件数の対前年度維持または増加</t>
    <phoneticPr fontId="5"/>
  </si>
  <si>
    <t>国土数値情報のダウンロード件数</t>
    <phoneticPr fontId="5"/>
  </si>
  <si>
    <t>万件</t>
    <rPh sb="0" eb="2">
      <t>マンケン</t>
    </rPh>
    <phoneticPr fontId="5"/>
  </si>
  <si>
    <t>契約金額／登録データレコード数　　　　　　　　　　　　　　</t>
    <rPh sb="0" eb="2">
      <t>ケイヤク</t>
    </rPh>
    <rPh sb="2" eb="4">
      <t>キンガク</t>
    </rPh>
    <rPh sb="5" eb="7">
      <t>トウロク</t>
    </rPh>
    <rPh sb="14" eb="15">
      <t>スウ</t>
    </rPh>
    <phoneticPr fontId="5"/>
  </si>
  <si>
    <t>円/件</t>
    <rPh sb="0" eb="1">
      <t>エン</t>
    </rPh>
    <rPh sb="2" eb="3">
      <t>ケン</t>
    </rPh>
    <phoneticPr fontId="5"/>
  </si>
  <si>
    <t>　万円　/万件</t>
    <rPh sb="1" eb="3">
      <t>マンエン</t>
    </rPh>
    <rPh sb="5" eb="7">
      <t>マンケン</t>
    </rPh>
    <phoneticPr fontId="5"/>
  </si>
  <si>
    <t>860/233</t>
    <phoneticPr fontId="5"/>
  </si>
  <si>
    <t>715/239</t>
    <phoneticPr fontId="5"/>
  </si>
  <si>
    <t>723/242</t>
    <phoneticPr fontId="5"/>
  </si>
  <si>
    <t>国民への国土に関する情報提供充実度（国土数値情報のダウンロード件数）</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</si>
  <si>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16" eb="18">
      <t>チャクジツ</t>
    </rPh>
    <phoneticPr fontId="5"/>
  </si>
  <si>
    <t>無</t>
  </si>
  <si>
    <t>‐</t>
  </si>
  <si>
    <t>国土数値情報のダウンロード件数が着実に増加していることから、利用者のニーズを的確に反映している事業である。</t>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</si>
  <si>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</si>
  <si>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</si>
  <si>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</si>
  <si>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</si>
  <si>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</si>
  <si>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</si>
  <si>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</si>
  <si>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ダウンロード件数は着実に増加している。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</si>
  <si>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</si>
  <si>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</si>
  <si>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</si>
  <si>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業務原価</t>
    <phoneticPr fontId="5"/>
  </si>
  <si>
    <t>A.(株)富士通パブリックソリューションズ</t>
    <phoneticPr fontId="5"/>
  </si>
  <si>
    <t>直接人件費等業務原価及び一般管理費</t>
    <phoneticPr fontId="5"/>
  </si>
  <si>
    <t>株式会社富士通パブリックソリューションズ</t>
    <phoneticPr fontId="5"/>
  </si>
  <si>
    <t>国土数値情報利用・管理システム（G-ISLAND）への電子地図データ登録等業務</t>
    <phoneticPr fontId="5"/>
  </si>
  <si>
    <t>内外地図株式会社</t>
    <phoneticPr fontId="5"/>
  </si>
  <si>
    <t>平成28年度日経NEEDSデータ登録業務</t>
    <phoneticPr fontId="5"/>
  </si>
  <si>
    <t>社会システム株式会社</t>
    <phoneticPr fontId="5"/>
  </si>
  <si>
    <t>平成28年度国土情報データベースへの統計データ登録等業務</t>
    <phoneticPr fontId="5"/>
  </si>
  <si>
    <t>業者選定にあたっては、一般競争入札を実施し、競争性の確保に努めている。</t>
    <phoneticPr fontId="5"/>
  </si>
  <si>
    <t>10　国土の総合的な利用、整備及び保全、国土に関する情報の整備</t>
    <phoneticPr fontId="5"/>
  </si>
  <si>
    <t>37　総合的な国土形成を推進する</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</si>
  <si>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</si>
  <si>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国土情報データベースへの日経NEEDSデータの登録レコード数</t>
    <rPh sb="23" eb="25">
      <t>トウロク</t>
    </rPh>
    <rPh sb="29" eb="30">
      <t>スウ</t>
    </rPh>
    <phoneticPr fontId="5"/>
  </si>
  <si>
    <t>引き続き、利用者のニーズを踏まえたデータの整備など、効率的な業務の遂行に努めるべき。</t>
    <rPh sb="0" eb="1">
      <t>ヒ</t>
    </rPh>
    <rPh sb="2" eb="3">
      <t>ツヅ</t>
    </rPh>
    <rPh sb="5" eb="8">
      <t>リヨウシャ</t>
    </rPh>
    <rPh sb="13" eb="14">
      <t>フ</t>
    </rPh>
    <rPh sb="21" eb="23">
      <t>セイビ</t>
    </rPh>
    <rPh sb="26" eb="29">
      <t>コウリツテキ</t>
    </rPh>
    <rPh sb="30" eb="32">
      <t>ギョウム</t>
    </rPh>
    <rPh sb="33" eb="35">
      <t>スイコウ</t>
    </rPh>
    <rPh sb="36" eb="37">
      <t>ツト</t>
    </rPh>
    <phoneticPr fontId="2"/>
  </si>
  <si>
    <t>課長　坂　勝浩</t>
    <rPh sb="3" eb="4">
      <t>サカ</t>
    </rPh>
    <rPh sb="5" eb="7">
      <t>カツヒロ</t>
    </rPh>
    <phoneticPr fontId="5"/>
  </si>
  <si>
    <t>執行等改善</t>
  </si>
  <si>
    <t>データ整備に当たっては、引き続き、利用者のニーズの高いものに重点化し、システムの利活用を拡大させる。</t>
    <rPh sb="3" eb="5">
      <t>セイビ</t>
    </rPh>
    <rPh sb="6" eb="7">
      <t>ア</t>
    </rPh>
    <rPh sb="12" eb="13">
      <t>ヒ</t>
    </rPh>
    <rPh sb="14" eb="15">
      <t>ツヅ</t>
    </rPh>
    <rPh sb="17" eb="20">
      <t>リヨウシャ</t>
    </rPh>
    <rPh sb="25" eb="26">
      <t>タカ</t>
    </rPh>
    <rPh sb="30" eb="33">
      <t>ジュウテンカ</t>
    </rPh>
    <rPh sb="40" eb="43">
      <t>リカツヨウ</t>
    </rPh>
    <rPh sb="44" eb="46">
      <t>カクダイ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</si>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</sst>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742</xdr:row>
      <xdr:rowOff>204109</xdr:rowOff>
    </xdr:from>
    <xdr:to>
      <xdr:col>32</xdr:col>
      <xdr:colOff>5536</xdr:colOff>
      <xdr:row>744</xdr:row>
      <xdr:rowOff>210189</xdr:rowOff>
    </xdr:to>
    <xdr:sp macro="" textlink="">
      <xdr:nvSpPr>
        <xdr:cNvPr id="2" name="テキスト ボックス 1"/>
        <xdr:cNvSpPr txBox="1"/>
      </xdr:nvSpPr>
      <xdr:spPr>
        <a:xfrm>
          <a:off x="4408714" y="39501538"/>
          <a:ext cx="2128251" cy="713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25</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176892</xdr:colOff>
      <xdr:row>744</xdr:row>
      <xdr:rowOff>204110</xdr:rowOff>
    </xdr:from>
    <xdr:to>
      <xdr:col>26</xdr:col>
      <xdr:colOff>176892</xdr:colOff>
      <xdr:row>754</xdr:row>
      <xdr:rowOff>234503</xdr:rowOff>
    </xdr:to>
    <xdr:cxnSp macro="">
      <xdr:nvCxnSpPr>
        <xdr:cNvPr id="3" name="直線矢印コネクタ 2"/>
        <xdr:cNvCxnSpPr/>
      </xdr:nvCxnSpPr>
      <xdr:spPr>
        <a:xfrm flipH="1">
          <a:off x="5483678" y="40209110"/>
          <a:ext cx="0" cy="35682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746</xdr:row>
      <xdr:rowOff>122470</xdr:rowOff>
    </xdr:from>
    <xdr:to>
      <xdr:col>35</xdr:col>
      <xdr:colOff>198105</xdr:colOff>
      <xdr:row>748</xdr:row>
      <xdr:rowOff>64652</xdr:rowOff>
    </xdr:to>
    <xdr:sp macro="" textlink="">
      <xdr:nvSpPr>
        <xdr:cNvPr id="4" name="大かっこ 3"/>
        <xdr:cNvSpPr/>
      </xdr:nvSpPr>
      <xdr:spPr>
        <a:xfrm>
          <a:off x="3646714" y="40835041"/>
          <a:ext cx="3695141" cy="6497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13606</xdr:colOff>
      <xdr:row>746</xdr:row>
      <xdr:rowOff>27222</xdr:rowOff>
    </xdr:from>
    <xdr:to>
      <xdr:col>34</xdr:col>
      <xdr:colOff>184523</xdr:colOff>
      <xdr:row>748</xdr:row>
      <xdr:rowOff>169990</xdr:rowOff>
    </xdr:to>
    <xdr:sp macro="" textlink="">
      <xdr:nvSpPr>
        <xdr:cNvPr id="5" name="テキスト ボックス 4"/>
        <xdr:cNvSpPr txBox="1"/>
      </xdr:nvSpPr>
      <xdr:spPr>
        <a:xfrm>
          <a:off x="3891642" y="40739793"/>
          <a:ext cx="3232524" cy="8503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190501</xdr:colOff>
      <xdr:row>749</xdr:row>
      <xdr:rowOff>285752</xdr:rowOff>
    </xdr:from>
    <xdr:to>
      <xdr:col>33</xdr:col>
      <xdr:colOff>168551</xdr:colOff>
      <xdr:row>750</xdr:row>
      <xdr:rowOff>298346</xdr:rowOff>
    </xdr:to>
    <xdr:sp macro="" textlink="">
      <xdr:nvSpPr>
        <xdr:cNvPr id="6" name="テキスト ボックス 5"/>
        <xdr:cNvSpPr txBox="1"/>
      </xdr:nvSpPr>
      <xdr:spPr>
        <a:xfrm>
          <a:off x="4068537" y="42059681"/>
          <a:ext cx="2835550" cy="3663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21</xdr:col>
      <xdr:colOff>136072</xdr:colOff>
      <xdr:row>752</xdr:row>
      <xdr:rowOff>190505</xdr:rowOff>
    </xdr:from>
    <xdr:to>
      <xdr:col>32</xdr:col>
      <xdr:colOff>19144</xdr:colOff>
      <xdr:row>755</xdr:row>
      <xdr:rowOff>199624</xdr:rowOff>
    </xdr:to>
    <xdr:sp macro="" textlink="">
      <xdr:nvSpPr>
        <xdr:cNvPr id="7" name="テキスト ボックス 6"/>
        <xdr:cNvSpPr txBox="1"/>
      </xdr:nvSpPr>
      <xdr:spPr>
        <a:xfrm>
          <a:off x="4422322" y="43025791"/>
          <a:ext cx="2128251" cy="10704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25</a:t>
          </a:r>
          <a:r>
            <a:rPr kumimoji="1" lang="ja-JP" altLang="en-US" sz="1400"/>
            <a:t>百万円</a:t>
          </a:r>
        </a:p>
      </xdr:txBody>
    </xdr:sp>
    <xdr:clientData/>
  </xdr:twoCellAnchor>
  <xdr:twoCellAnchor>
    <xdr:from>
      <xdr:col>18</xdr:col>
      <xdr:colOff>95249</xdr:colOff>
      <xdr:row>756</xdr:row>
      <xdr:rowOff>68043</xdr:rowOff>
    </xdr:from>
    <xdr:to>
      <xdr:col>35</xdr:col>
      <xdr:colOff>76519</xdr:colOff>
      <xdr:row>757</xdr:row>
      <xdr:rowOff>242033</xdr:rowOff>
    </xdr:to>
    <xdr:sp macro="" textlink="">
      <xdr:nvSpPr>
        <xdr:cNvPr id="8" name="大かっこ 7"/>
        <xdr:cNvSpPr/>
      </xdr:nvSpPr>
      <xdr:spPr>
        <a:xfrm>
          <a:off x="3769178" y="44318472"/>
          <a:ext cx="3451091" cy="840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122464</xdr:colOff>
      <xdr:row>756</xdr:row>
      <xdr:rowOff>81650</xdr:rowOff>
    </xdr:from>
    <xdr:to>
      <xdr:col>34</xdr:col>
      <xdr:colOff>168409</xdr:colOff>
      <xdr:row>757</xdr:row>
      <xdr:rowOff>233231</xdr:rowOff>
    </xdr:to>
    <xdr:sp macro="" textlink="">
      <xdr:nvSpPr>
        <xdr:cNvPr id="9" name="テキスト ボックス 8"/>
        <xdr:cNvSpPr txBox="1"/>
      </xdr:nvSpPr>
      <xdr:spPr>
        <a:xfrm>
          <a:off x="4000500" y="44332079"/>
          <a:ext cx="3107552" cy="8183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387</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183</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467</v>
      </c>
      <c r="AF5" s="708"/>
      <c r="AG5" s="708"/>
      <c r="AH5" s="708"/>
      <c r="AI5" s="708"/>
      <c r="AJ5" s="708"/>
      <c r="AK5" s="708"/>
      <c r="AL5" s="708"/>
      <c r="AM5" s="708"/>
      <c r="AN5" s="708"/>
      <c r="AO5" s="708"/>
      <c r="AP5" s="709"/>
      <c r="AQ5" s="710" t="s">
        <v>516</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科学技術・イノベーション</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472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30</v>
      </c>
      <c r="Q13" s="665"/>
      <c r="R13" s="665"/>
      <c r="S13" s="665"/>
      <c r="T13" s="665"/>
      <c r="U13" s="665"/>
      <c r="V13" s="666"/>
      <c r="W13" s="664">
        <v>26</v>
      </c>
      <c r="X13" s="665"/>
      <c r="Y13" s="665"/>
      <c r="Z13" s="665"/>
      <c r="AA13" s="665"/>
      <c r="AB13" s="665"/>
      <c r="AC13" s="666"/>
      <c r="AD13" s="664">
        <v>26</v>
      </c>
      <c r="AE13" s="665"/>
      <c r="AF13" s="665"/>
      <c r="AG13" s="665"/>
      <c r="AH13" s="665"/>
      <c r="AI13" s="665"/>
      <c r="AJ13" s="666"/>
      <c r="AK13" s="664">
        <v>20</v>
      </c>
      <c r="AL13" s="665"/>
      <c r="AM13" s="665"/>
      <c r="AN13" s="665"/>
      <c r="AO13" s="665"/>
      <c r="AP13" s="665"/>
      <c r="AQ13" s="666"/>
      <c r="AR13" s="928">
        <v>20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474</v>
      </c>
      <c r="Q14" s="665"/>
      <c r="R14" s="665"/>
      <c r="S14" s="665"/>
      <c r="T14" s="665"/>
      <c r="U14" s="665"/>
      <c r="V14" s="666"/>
      <c r="W14" s="664" t="s">
        <v>474</v>
      </c>
      <c r="X14" s="665"/>
      <c r="Y14" s="665"/>
      <c r="Z14" s="665"/>
      <c r="AA14" s="665"/>
      <c r="AB14" s="665"/>
      <c r="AC14" s="666"/>
      <c r="AD14" s="664" t="s">
        <v>474</v>
      </c>
      <c r="AE14" s="665"/>
      <c r="AF14" s="665"/>
      <c r="AG14" s="665"/>
      <c r="AH14" s="665"/>
      <c r="AI14" s="665"/>
      <c r="AJ14" s="666"/>
      <c r="AK14" s="664" t="s">
        <v>520</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474</v>
      </c>
      <c r="Q15" s="665"/>
      <c r="R15" s="665"/>
      <c r="S15" s="665"/>
      <c r="T15" s="665"/>
      <c r="U15" s="665"/>
      <c r="V15" s="666"/>
      <c r="W15" s="664" t="s">
        <v>474</v>
      </c>
      <c r="X15" s="665"/>
      <c r="Y15" s="665"/>
      <c r="Z15" s="665"/>
      <c r="AA15" s="665"/>
      <c r="AB15" s="665"/>
      <c r="AC15" s="666"/>
      <c r="AD15" s="664" t="s">
        <v>474</v>
      </c>
      <c r="AE15" s="665"/>
      <c r="AF15" s="665"/>
      <c r="AG15" s="665"/>
      <c r="AH15" s="665"/>
      <c r="AI15" s="665"/>
      <c r="AJ15" s="666"/>
      <c r="AK15" s="664" t="s">
        <v>520</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474</v>
      </c>
      <c r="Q16" s="665"/>
      <c r="R16" s="665"/>
      <c r="S16" s="665"/>
      <c r="T16" s="665"/>
      <c r="U16" s="665"/>
      <c r="V16" s="666"/>
      <c r="W16" s="664" t="s">
        <v>474</v>
      </c>
      <c r="X16" s="665"/>
      <c r="Y16" s="665"/>
      <c r="Z16" s="665"/>
      <c r="AA16" s="665"/>
      <c r="AB16" s="665"/>
      <c r="AC16" s="666"/>
      <c r="AD16" s="664" t="s">
        <v>474</v>
      </c>
      <c r="AE16" s="665"/>
      <c r="AF16" s="665"/>
      <c r="AG16" s="665"/>
      <c r="AH16" s="665"/>
      <c r="AI16" s="665"/>
      <c r="AJ16" s="666"/>
      <c r="AK16" s="664" t="s">
        <v>520</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474</v>
      </c>
      <c r="Q17" s="665"/>
      <c r="R17" s="665"/>
      <c r="S17" s="665"/>
      <c r="T17" s="665"/>
      <c r="U17" s="665"/>
      <c r="V17" s="666"/>
      <c r="W17" s="664" t="s">
        <v>474</v>
      </c>
      <c r="X17" s="665"/>
      <c r="Y17" s="665"/>
      <c r="Z17" s="665"/>
      <c r="AA17" s="665"/>
      <c r="AB17" s="665"/>
      <c r="AC17" s="666"/>
      <c r="AD17" s="664" t="s">
        <v>474</v>
      </c>
      <c r="AE17" s="665"/>
      <c r="AF17" s="665"/>
      <c r="AG17" s="665"/>
      <c r="AH17" s="665"/>
      <c r="AI17" s="665"/>
      <c r="AJ17" s="666"/>
      <c r="AK17" s="664" t="s">
        <v>520</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30</v>
      </c>
      <c r="Q18" s="889"/>
      <c r="R18" s="889"/>
      <c r="S18" s="889"/>
      <c r="T18" s="889"/>
      <c r="U18" s="889"/>
      <c r="V18" s="890"/>
      <c r="W18" s="888">
        <f>SUM(W13:AC17)</f>
        <v>26</v>
      </c>
      <c r="X18" s="889"/>
      <c r="Y18" s="889"/>
      <c r="Z18" s="889"/>
      <c r="AA18" s="889"/>
      <c r="AB18" s="889"/>
      <c r="AC18" s="890"/>
      <c r="AD18" s="888">
        <f>SUM(AD13:AJ17)</f>
        <v>26</v>
      </c>
      <c r="AE18" s="889"/>
      <c r="AF18" s="889"/>
      <c r="AG18" s="889"/>
      <c r="AH18" s="889"/>
      <c r="AI18" s="889"/>
      <c r="AJ18" s="890"/>
      <c r="AK18" s="888">
        <f>SUM(AK13:AQ17)</f>
        <v>20</v>
      </c>
      <c r="AL18" s="889"/>
      <c r="AM18" s="889"/>
      <c r="AN18" s="889"/>
      <c r="AO18" s="889"/>
      <c r="AP18" s="889"/>
      <c r="AQ18" s="890"/>
      <c r="AR18" s="888">
        <f>SUM(AR13:AX17)</f>
        <v>20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27</v>
      </c>
      <c r="Q19" s="665"/>
      <c r="R19" s="665"/>
      <c r="S19" s="665"/>
      <c r="T19" s="665"/>
      <c r="U19" s="665"/>
      <c r="V19" s="666"/>
      <c r="W19" s="664">
        <v>25</v>
      </c>
      <c r="X19" s="665"/>
      <c r="Y19" s="665"/>
      <c r="Z19" s="665"/>
      <c r="AA19" s="665"/>
      <c r="AB19" s="665"/>
      <c r="AC19" s="666"/>
      <c r="AD19" s="664">
        <v>25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0.9</v>
      </c>
      <c r="Q20" s="337"/>
      <c r="R20" s="337"/>
      <c r="S20" s="337"/>
      <c r="T20" s="337"/>
      <c r="U20" s="337"/>
      <c r="V20" s="337"/>
      <c r="W20" s="337">
        <f t="shared" ref="W20" si="0">IF(W18=0, "-", SUM(W19)/W18)</f>
        <v>0.96153846153846156</v>
      </c>
      <c r="X20" s="337"/>
      <c r="Y20" s="337"/>
      <c r="Z20" s="337"/>
      <c r="AA20" s="337"/>
      <c r="AB20" s="337"/>
      <c r="AC20" s="337"/>
      <c r="AD20" s="337">
        <f t="shared" ref="AD20" si="1">IF(AD18=0, "-", SUM(AD19)/AD18)</f>
        <v>0.96153846153846156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f>IF(P19=0, "-", SUM(P19)/SUM(P13,P14))</f>
        <v>0.9</v>
      </c>
      <c r="Q21" s="337"/>
      <c r="R21" s="337"/>
      <c r="S21" s="337"/>
      <c r="T21" s="337"/>
      <c r="U21" s="337"/>
      <c r="V21" s="337"/>
      <c r="W21" s="337">
        <f t="shared" ref="W21" si="2">IF(W19=0, "-", SUM(W19)/SUM(W13,W14))</f>
        <v>0.96153846153846156</v>
      </c>
      <c r="X21" s="337"/>
      <c r="Y21" s="337"/>
      <c r="Z21" s="337"/>
      <c r="AA21" s="337"/>
      <c r="AB21" s="337"/>
      <c r="AC21" s="337"/>
      <c r="AD21" s="337">
        <f t="shared" ref="AD21" si="3">IF(AD19=0, "-", SUM(AD19)/SUM(AD13,AD14))</f>
        <v>0.96153846153846156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475</v>
      </c>
      <c r="H23" s="963"/>
      <c r="I23" s="963"/>
      <c r="J23" s="963"/>
      <c r="K23" s="963"/>
      <c r="L23" s="963"/>
      <c r="M23" s="963"/>
      <c r="N23" s="963"/>
      <c r="O23" s="964"/>
      <c r="P23" s="928">
        <v>20</v>
      </c>
      <c r="Q23" s="929"/>
      <c r="R23" s="929"/>
      <c r="S23" s="929"/>
      <c r="T23" s="929"/>
      <c r="U23" s="929"/>
      <c r="V23" s="952"/>
      <c r="W23" s="928">
        <v>20</v>
      </c>
      <c r="X23" s="929"/>
      <c r="Y23" s="929"/>
      <c r="Z23" s="929"/>
      <c r="AA23" s="929"/>
      <c r="AB23" s="929"/>
      <c r="AC23" s="952"/>
      <c r="AD23" s="984" t="s">
        <v>520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520</v>
      </c>
      <c r="H24" s="966"/>
      <c r="I24" s="966"/>
      <c r="J24" s="966"/>
      <c r="K24" s="966"/>
      <c r="L24" s="966"/>
      <c r="M24" s="966"/>
      <c r="N24" s="966"/>
      <c r="O24" s="967"/>
      <c r="P24" s="664" t="s">
        <v>520</v>
      </c>
      <c r="Q24" s="665"/>
      <c r="R24" s="665"/>
      <c r="S24" s="665"/>
      <c r="T24" s="665"/>
      <c r="U24" s="665"/>
      <c r="V24" s="666"/>
      <c r="W24" s="664" t="s">
        <v>520</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520</v>
      </c>
      <c r="H25" s="966"/>
      <c r="I25" s="966"/>
      <c r="J25" s="966"/>
      <c r="K25" s="966"/>
      <c r="L25" s="966"/>
      <c r="M25" s="966"/>
      <c r="N25" s="966"/>
      <c r="O25" s="967"/>
      <c r="P25" s="664" t="s">
        <v>520</v>
      </c>
      <c r="Q25" s="665"/>
      <c r="R25" s="665"/>
      <c r="S25" s="665"/>
      <c r="T25" s="665"/>
      <c r="U25" s="665"/>
      <c r="V25" s="666"/>
      <c r="W25" s="664" t="s">
        <v>520</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520</v>
      </c>
      <c r="H26" s="966"/>
      <c r="I26" s="966"/>
      <c r="J26" s="966"/>
      <c r="K26" s="966"/>
      <c r="L26" s="966"/>
      <c r="M26" s="966"/>
      <c r="N26" s="966"/>
      <c r="O26" s="967"/>
      <c r="P26" s="664" t="s">
        <v>520</v>
      </c>
      <c r="Q26" s="665"/>
      <c r="R26" s="665"/>
      <c r="S26" s="665"/>
      <c r="T26" s="665"/>
      <c r="U26" s="665"/>
      <c r="V26" s="666"/>
      <c r="W26" s="664" t="s">
        <v>520</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520</v>
      </c>
      <c r="H27" s="966"/>
      <c r="I27" s="966"/>
      <c r="J27" s="966"/>
      <c r="K27" s="966"/>
      <c r="L27" s="966"/>
      <c r="M27" s="966"/>
      <c r="N27" s="966"/>
      <c r="O27" s="967"/>
      <c r="P27" s="664" t="s">
        <v>520</v>
      </c>
      <c r="Q27" s="665"/>
      <c r="R27" s="665"/>
      <c r="S27" s="665"/>
      <c r="T27" s="665"/>
      <c r="U27" s="665"/>
      <c r="V27" s="666"/>
      <c r="W27" s="664" t="s">
        <v>520</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20</v>
      </c>
      <c r="Q29" s="944"/>
      <c r="R29" s="944"/>
      <c r="S29" s="944"/>
      <c r="T29" s="944"/>
      <c r="U29" s="944"/>
      <c r="V29" s="945"/>
      <c r="W29" s="943">
        <f>AR13</f>
        <v>20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474</v>
      </c>
      <c r="AR31" s="173"/>
      <c r="AS31" s="117" t="s">
        <v>309</v>
      </c>
      <c r="AT31" s="118"/>
      <c r="AU31" s="172" t="s">
        <v>474</v>
      </c>
      <c r="AV31" s="172"/>
      <c r="AW31" s="415" t="s">
        <v>297</v>
      </c>
      <c r="AX31" s="416"/>
    </row>
    <row r="32" spans="1:50" ht="23.25" customHeight="1" x14ac:dyDescent="0.15">
      <c r="A32" s="420"/>
      <c r="B32" s="418"/>
      <c r="C32" s="418"/>
      <c r="D32" s="418"/>
      <c r="E32" s="418"/>
      <c r="F32" s="419"/>
      <c r="G32" s="561" t="s">
        <v>476</v>
      </c>
      <c r="H32" s="562"/>
      <c r="I32" s="562"/>
      <c r="J32" s="562"/>
      <c r="K32" s="562"/>
      <c r="L32" s="562"/>
      <c r="M32" s="562"/>
      <c r="N32" s="562"/>
      <c r="O32" s="563"/>
      <c r="P32" s="86" t="s">
        <v>477</v>
      </c>
      <c r="Q32" s="86"/>
      <c r="R32" s="86"/>
      <c r="S32" s="86"/>
      <c r="T32" s="86"/>
      <c r="U32" s="86"/>
      <c r="V32" s="86"/>
      <c r="W32" s="86"/>
      <c r="X32" s="87"/>
      <c r="Y32" s="483" t="s">
        <v>13</v>
      </c>
      <c r="Z32" s="530"/>
      <c r="AA32" s="531"/>
      <c r="AB32" s="468" t="s">
        <v>478</v>
      </c>
      <c r="AC32" s="468"/>
      <c r="AD32" s="468"/>
      <c r="AE32" s="225">
        <v>106</v>
      </c>
      <c r="AF32" s="226"/>
      <c r="AG32" s="226"/>
      <c r="AH32" s="226"/>
      <c r="AI32" s="225">
        <v>114</v>
      </c>
      <c r="AJ32" s="226"/>
      <c r="AK32" s="226"/>
      <c r="AL32" s="226"/>
      <c r="AM32" s="225">
        <v>114</v>
      </c>
      <c r="AN32" s="226"/>
      <c r="AO32" s="226"/>
      <c r="AP32" s="226"/>
      <c r="AQ32" s="345" t="s">
        <v>474</v>
      </c>
      <c r="AR32" s="180"/>
      <c r="AS32" s="180"/>
      <c r="AT32" s="346"/>
      <c r="AU32" s="226" t="s">
        <v>474</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478</v>
      </c>
      <c r="AC33" s="522"/>
      <c r="AD33" s="522"/>
      <c r="AE33" s="225">
        <v>95</v>
      </c>
      <c r="AF33" s="226"/>
      <c r="AG33" s="226"/>
      <c r="AH33" s="226"/>
      <c r="AI33" s="225">
        <v>106</v>
      </c>
      <c r="AJ33" s="226"/>
      <c r="AK33" s="226"/>
      <c r="AL33" s="226"/>
      <c r="AM33" s="225">
        <v>114</v>
      </c>
      <c r="AN33" s="226"/>
      <c r="AO33" s="226"/>
      <c r="AP33" s="226"/>
      <c r="AQ33" s="345" t="s">
        <v>474</v>
      </c>
      <c r="AR33" s="180"/>
      <c r="AS33" s="180"/>
      <c r="AT33" s="346"/>
      <c r="AU33" s="226" t="s">
        <v>474</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112</v>
      </c>
      <c r="AF34" s="226"/>
      <c r="AG34" s="226"/>
      <c r="AH34" s="226"/>
      <c r="AI34" s="225">
        <v>108</v>
      </c>
      <c r="AJ34" s="226"/>
      <c r="AK34" s="226"/>
      <c r="AL34" s="226"/>
      <c r="AM34" s="225">
        <v>100</v>
      </c>
      <c r="AN34" s="226"/>
      <c r="AO34" s="226"/>
      <c r="AP34" s="226"/>
      <c r="AQ34" s="345" t="s">
        <v>474</v>
      </c>
      <c r="AR34" s="180"/>
      <c r="AS34" s="180"/>
      <c r="AT34" s="346"/>
      <c r="AU34" s="226" t="s">
        <v>474</v>
      </c>
      <c r="AV34" s="226"/>
      <c r="AW34" s="226"/>
      <c r="AX34" s="228"/>
    </row>
    <row r="35" spans="1:50" ht="23.25" customHeight="1" x14ac:dyDescent="0.15">
      <c r="A35" s="211" t="s">
        <v>457</v>
      </c>
      <c r="B35" s="212"/>
      <c r="C35" s="212"/>
      <c r="D35" s="212"/>
      <c r="E35" s="212"/>
      <c r="F35" s="213"/>
      <c r="G35" s="217" t="s">
        <v>513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514</v>
      </c>
      <c r="H101" s="86"/>
      <c r="I101" s="86"/>
      <c r="J101" s="86"/>
      <c r="K101" s="86"/>
      <c r="L101" s="86"/>
      <c r="M101" s="86"/>
      <c r="N101" s="86"/>
      <c r="O101" s="86"/>
      <c r="P101" s="86"/>
      <c r="Q101" s="86"/>
      <c r="R101" s="86"/>
      <c r="S101" s="86"/>
      <c r="T101" s="86"/>
      <c r="U101" s="86"/>
      <c r="V101" s="86"/>
      <c r="W101" s="86"/>
      <c r="X101" s="87"/>
      <c r="Y101" s="539" t="s">
        <v>55</v>
      </c>
      <c r="Z101" s="540"/>
      <c r="AA101" s="541"/>
      <c r="AB101" s="468" t="s">
        <v>478</v>
      </c>
      <c r="AC101" s="468"/>
      <c r="AD101" s="468"/>
      <c r="AE101" s="225">
        <v>233</v>
      </c>
      <c r="AF101" s="226"/>
      <c r="AG101" s="226"/>
      <c r="AH101" s="227"/>
      <c r="AI101" s="225">
        <v>239</v>
      </c>
      <c r="AJ101" s="226"/>
      <c r="AK101" s="226"/>
      <c r="AL101" s="227"/>
      <c r="AM101" s="225">
        <v>242</v>
      </c>
      <c r="AN101" s="226"/>
      <c r="AO101" s="226"/>
      <c r="AP101" s="227"/>
      <c r="AQ101" s="225" t="s">
        <v>519</v>
      </c>
      <c r="AR101" s="226"/>
      <c r="AS101" s="226"/>
      <c r="AT101" s="227"/>
      <c r="AU101" s="225" t="s">
        <v>519</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478</v>
      </c>
      <c r="AC102" s="468"/>
      <c r="AD102" s="468"/>
      <c r="AE102" s="438">
        <v>200</v>
      </c>
      <c r="AF102" s="438"/>
      <c r="AG102" s="438"/>
      <c r="AH102" s="438"/>
      <c r="AI102" s="438">
        <v>200</v>
      </c>
      <c r="AJ102" s="438"/>
      <c r="AK102" s="438"/>
      <c r="AL102" s="438"/>
      <c r="AM102" s="438">
        <v>200</v>
      </c>
      <c r="AN102" s="438"/>
      <c r="AO102" s="438"/>
      <c r="AP102" s="438"/>
      <c r="AQ102" s="223">
        <v>200</v>
      </c>
      <c r="AR102" s="224"/>
      <c r="AS102" s="224"/>
      <c r="AT102" s="320"/>
      <c r="AU102" s="223" t="s">
        <v>519</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480</v>
      </c>
      <c r="AC116" s="470"/>
      <c r="AD116" s="471"/>
      <c r="AE116" s="438">
        <v>3.7</v>
      </c>
      <c r="AF116" s="438"/>
      <c r="AG116" s="438"/>
      <c r="AH116" s="438"/>
      <c r="AI116" s="438">
        <v>3</v>
      </c>
      <c r="AJ116" s="438"/>
      <c r="AK116" s="438"/>
      <c r="AL116" s="438"/>
      <c r="AM116" s="438">
        <v>3</v>
      </c>
      <c r="AN116" s="438"/>
      <c r="AO116" s="438"/>
      <c r="AP116" s="438"/>
      <c r="AQ116" s="225" t="s">
        <v>519</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481</v>
      </c>
      <c r="AC117" s="485"/>
      <c r="AD117" s="486"/>
      <c r="AE117" s="534" t="s">
        <v>482</v>
      </c>
      <c r="AF117" s="534"/>
      <c r="AG117" s="534"/>
      <c r="AH117" s="534"/>
      <c r="AI117" s="534" t="s">
        <v>483</v>
      </c>
      <c r="AJ117" s="534"/>
      <c r="AK117" s="534"/>
      <c r="AL117" s="534"/>
      <c r="AM117" s="534" t="s">
        <v>484</v>
      </c>
      <c r="AN117" s="534"/>
      <c r="AO117" s="534"/>
      <c r="AP117" s="534"/>
      <c r="AQ117" s="534" t="s">
        <v>519</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511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512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474</v>
      </c>
      <c r="AR133" s="172"/>
      <c r="AS133" s="117" t="s">
        <v>309</v>
      </c>
      <c r="AT133" s="118"/>
      <c r="AU133" s="173" t="s">
        <v>474</v>
      </c>
      <c r="AV133" s="173"/>
      <c r="AW133" s="117" t="s">
        <v>297</v>
      </c>
      <c r="AX133" s="156"/>
    </row>
    <row r="134" spans="1:50" ht="39.75" customHeight="1" x14ac:dyDescent="0.15">
      <c r="A134" s="130"/>
      <c r="B134" s="126"/>
      <c r="C134" s="125"/>
      <c r="D134" s="126"/>
      <c r="E134" s="125"/>
      <c r="F134" s="199"/>
      <c r="G134" s="85" t="s">
        <v>485</v>
      </c>
      <c r="H134" s="86"/>
      <c r="I134" s="86"/>
      <c r="J134" s="86"/>
      <c r="K134" s="86"/>
      <c r="L134" s="86"/>
      <c r="M134" s="86"/>
      <c r="N134" s="86"/>
      <c r="O134" s="86"/>
      <c r="P134" s="86"/>
      <c r="Q134" s="86"/>
      <c r="R134" s="86"/>
      <c r="S134" s="86"/>
      <c r="T134" s="86"/>
      <c r="U134" s="86"/>
      <c r="V134" s="86"/>
      <c r="W134" s="86"/>
      <c r="X134" s="87"/>
      <c r="Y134" s="174" t="s">
        <v>333</v>
      </c>
      <c r="Z134" s="175"/>
      <c r="AA134" s="176"/>
      <c r="AB134" s="177" t="s">
        <v>478</v>
      </c>
      <c r="AC134" s="178"/>
      <c r="AD134" s="178"/>
      <c r="AE134" s="179">
        <v>106</v>
      </c>
      <c r="AF134" s="180"/>
      <c r="AG134" s="180"/>
      <c r="AH134" s="180"/>
      <c r="AI134" s="179">
        <v>114</v>
      </c>
      <c r="AJ134" s="180"/>
      <c r="AK134" s="180"/>
      <c r="AL134" s="180"/>
      <c r="AM134" s="179">
        <v>114</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478</v>
      </c>
      <c r="AC135" s="186"/>
      <c r="AD135" s="186"/>
      <c r="AE135" s="179">
        <v>95</v>
      </c>
      <c r="AF135" s="180"/>
      <c r="AG135" s="180"/>
      <c r="AH135" s="180"/>
      <c r="AI135" s="179">
        <v>106</v>
      </c>
      <c r="AJ135" s="180"/>
      <c r="AK135" s="180"/>
      <c r="AL135" s="180"/>
      <c r="AM135" s="179">
        <v>114</v>
      </c>
      <c r="AN135" s="180"/>
      <c r="AO135" s="180"/>
      <c r="AP135" s="180"/>
      <c r="AQ135" s="179" t="s">
        <v>474</v>
      </c>
      <c r="AR135" s="180"/>
      <c r="AS135" s="180"/>
      <c r="AT135" s="180"/>
      <c r="AU135" s="179">
        <v>114</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473</v>
      </c>
      <c r="K430" s="910"/>
      <c r="L430" s="910"/>
      <c r="M430" s="910"/>
      <c r="N430" s="910"/>
      <c r="O430" s="910"/>
      <c r="P430" s="910"/>
      <c r="Q430" s="910"/>
      <c r="R430" s="910"/>
      <c r="S430" s="910"/>
      <c r="T430" s="911"/>
      <c r="U430" s="588" t="s">
        <v>474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520</v>
      </c>
      <c r="AF432" s="173"/>
      <c r="AG432" s="117" t="s">
        <v>309</v>
      </c>
      <c r="AH432" s="118"/>
      <c r="AI432" s="168"/>
      <c r="AJ432" s="168"/>
      <c r="AK432" s="168"/>
      <c r="AL432" s="146"/>
      <c r="AM432" s="168"/>
      <c r="AN432" s="168"/>
      <c r="AO432" s="168"/>
      <c r="AP432" s="146"/>
      <c r="AQ432" s="590" t="s">
        <v>520</v>
      </c>
      <c r="AR432" s="173"/>
      <c r="AS432" s="117" t="s">
        <v>309</v>
      </c>
      <c r="AT432" s="118"/>
      <c r="AU432" s="173" t="s">
        <v>520</v>
      </c>
      <c r="AV432" s="173"/>
      <c r="AW432" s="117" t="s">
        <v>297</v>
      </c>
      <c r="AX432" s="156"/>
    </row>
    <row r="433" spans="1:50" ht="23.25" customHeight="1" x14ac:dyDescent="0.15">
      <c r="A433" s="130"/>
      <c r="B433" s="126"/>
      <c r="C433" s="125"/>
      <c r="D433" s="126"/>
      <c r="E433" s="347"/>
      <c r="F433" s="348"/>
      <c r="G433" s="85" t="s">
        <v>474</v>
      </c>
      <c r="H433" s="86"/>
      <c r="I433" s="86"/>
      <c r="J433" s="86"/>
      <c r="K433" s="86"/>
      <c r="L433" s="86"/>
      <c r="M433" s="86"/>
      <c r="N433" s="86"/>
      <c r="O433" s="86"/>
      <c r="P433" s="86"/>
      <c r="Q433" s="86"/>
      <c r="R433" s="86"/>
      <c r="S433" s="86"/>
      <c r="T433" s="86"/>
      <c r="U433" s="86"/>
      <c r="V433" s="86"/>
      <c r="W433" s="86"/>
      <c r="X433" s="87"/>
      <c r="Y433" s="174" t="s">
        <v>13</v>
      </c>
      <c r="Z433" s="175"/>
      <c r="AA433" s="176"/>
      <c r="AB433" s="186" t="s">
        <v>520</v>
      </c>
      <c r="AC433" s="186"/>
      <c r="AD433" s="186"/>
      <c r="AE433" s="345" t="s">
        <v>520</v>
      </c>
      <c r="AF433" s="180"/>
      <c r="AG433" s="180"/>
      <c r="AH433" s="180"/>
      <c r="AI433" s="345" t="s">
        <v>520</v>
      </c>
      <c r="AJ433" s="180"/>
      <c r="AK433" s="180"/>
      <c r="AL433" s="180"/>
      <c r="AM433" s="345" t="s">
        <v>520</v>
      </c>
      <c r="AN433" s="180"/>
      <c r="AO433" s="180"/>
      <c r="AP433" s="346"/>
      <c r="AQ433" s="345" t="s">
        <v>520</v>
      </c>
      <c r="AR433" s="180"/>
      <c r="AS433" s="180"/>
      <c r="AT433" s="346"/>
      <c r="AU433" s="180" t="s">
        <v>520</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520</v>
      </c>
      <c r="AC434" s="178"/>
      <c r="AD434" s="178"/>
      <c r="AE434" s="345" t="s">
        <v>520</v>
      </c>
      <c r="AF434" s="180"/>
      <c r="AG434" s="180"/>
      <c r="AH434" s="346"/>
      <c r="AI434" s="345" t="s">
        <v>520</v>
      </c>
      <c r="AJ434" s="180"/>
      <c r="AK434" s="180"/>
      <c r="AL434" s="180"/>
      <c r="AM434" s="345" t="s">
        <v>520</v>
      </c>
      <c r="AN434" s="180"/>
      <c r="AO434" s="180"/>
      <c r="AP434" s="346"/>
      <c r="AQ434" s="345" t="s">
        <v>520</v>
      </c>
      <c r="AR434" s="180"/>
      <c r="AS434" s="180"/>
      <c r="AT434" s="346"/>
      <c r="AU434" s="180" t="s">
        <v>520</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520</v>
      </c>
      <c r="AF435" s="180"/>
      <c r="AG435" s="180"/>
      <c r="AH435" s="346"/>
      <c r="AI435" s="345" t="s">
        <v>520</v>
      </c>
      <c r="AJ435" s="180"/>
      <c r="AK435" s="180"/>
      <c r="AL435" s="180"/>
      <c r="AM435" s="345" t="s">
        <v>520</v>
      </c>
      <c r="AN435" s="180"/>
      <c r="AO435" s="180"/>
      <c r="AP435" s="346"/>
      <c r="AQ435" s="345" t="s">
        <v>520</v>
      </c>
      <c r="AR435" s="180"/>
      <c r="AS435" s="180"/>
      <c r="AT435" s="346"/>
      <c r="AU435" s="180" t="s">
        <v>520</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520</v>
      </c>
      <c r="AF457" s="173"/>
      <c r="AG457" s="117" t="s">
        <v>309</v>
      </c>
      <c r="AH457" s="118"/>
      <c r="AI457" s="168"/>
      <c r="AJ457" s="168"/>
      <c r="AK457" s="168"/>
      <c r="AL457" s="146"/>
      <c r="AM457" s="168"/>
      <c r="AN457" s="168"/>
      <c r="AO457" s="168"/>
      <c r="AP457" s="146"/>
      <c r="AQ457" s="590" t="s">
        <v>520</v>
      </c>
      <c r="AR457" s="173"/>
      <c r="AS457" s="117" t="s">
        <v>309</v>
      </c>
      <c r="AT457" s="118"/>
      <c r="AU457" s="173" t="s">
        <v>520</v>
      </c>
      <c r="AV457" s="173"/>
      <c r="AW457" s="117" t="s">
        <v>297</v>
      </c>
      <c r="AX457" s="156"/>
    </row>
    <row r="458" spans="1:50" ht="23.25" customHeight="1" x14ac:dyDescent="0.15">
      <c r="A458" s="130"/>
      <c r="B458" s="126"/>
      <c r="C458" s="125"/>
      <c r="D458" s="126"/>
      <c r="E458" s="347"/>
      <c r="F458" s="348"/>
      <c r="G458" s="85" t="s">
        <v>474</v>
      </c>
      <c r="H458" s="86"/>
      <c r="I458" s="86"/>
      <c r="J458" s="86"/>
      <c r="K458" s="86"/>
      <c r="L458" s="86"/>
      <c r="M458" s="86"/>
      <c r="N458" s="86"/>
      <c r="O458" s="86"/>
      <c r="P458" s="86"/>
      <c r="Q458" s="86"/>
      <c r="R458" s="86"/>
      <c r="S458" s="86"/>
      <c r="T458" s="86"/>
      <c r="U458" s="86"/>
      <c r="V458" s="86"/>
      <c r="W458" s="86"/>
      <c r="X458" s="87"/>
      <c r="Y458" s="174" t="s">
        <v>13</v>
      </c>
      <c r="Z458" s="175"/>
      <c r="AA458" s="176"/>
      <c r="AB458" s="186" t="s">
        <v>520</v>
      </c>
      <c r="AC458" s="186"/>
      <c r="AD458" s="186"/>
      <c r="AE458" s="345" t="s">
        <v>520</v>
      </c>
      <c r="AF458" s="180"/>
      <c r="AG458" s="180"/>
      <c r="AH458" s="180"/>
      <c r="AI458" s="345" t="s">
        <v>520</v>
      </c>
      <c r="AJ458" s="180"/>
      <c r="AK458" s="180"/>
      <c r="AL458" s="180"/>
      <c r="AM458" s="345" t="s">
        <v>520</v>
      </c>
      <c r="AN458" s="180"/>
      <c r="AO458" s="180"/>
      <c r="AP458" s="346"/>
      <c r="AQ458" s="345" t="s">
        <v>520</v>
      </c>
      <c r="AR458" s="180"/>
      <c r="AS458" s="180"/>
      <c r="AT458" s="346"/>
      <c r="AU458" s="180" t="s">
        <v>520</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520</v>
      </c>
      <c r="AC459" s="178"/>
      <c r="AD459" s="178"/>
      <c r="AE459" s="345" t="s">
        <v>520</v>
      </c>
      <c r="AF459" s="180"/>
      <c r="AG459" s="180"/>
      <c r="AH459" s="346"/>
      <c r="AI459" s="345" t="s">
        <v>520</v>
      </c>
      <c r="AJ459" s="180"/>
      <c r="AK459" s="180"/>
      <c r="AL459" s="180"/>
      <c r="AM459" s="345" t="s">
        <v>520</v>
      </c>
      <c r="AN459" s="180"/>
      <c r="AO459" s="180"/>
      <c r="AP459" s="346"/>
      <c r="AQ459" s="345" t="s">
        <v>520</v>
      </c>
      <c r="AR459" s="180"/>
      <c r="AS459" s="180"/>
      <c r="AT459" s="346"/>
      <c r="AU459" s="180" t="s">
        <v>520</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520</v>
      </c>
      <c r="AF460" s="180"/>
      <c r="AG460" s="180"/>
      <c r="AH460" s="346"/>
      <c r="AI460" s="345" t="s">
        <v>520</v>
      </c>
      <c r="AJ460" s="180"/>
      <c r="AK460" s="180"/>
      <c r="AL460" s="180"/>
      <c r="AM460" s="345" t="s">
        <v>520</v>
      </c>
      <c r="AN460" s="180"/>
      <c r="AO460" s="180"/>
      <c r="AP460" s="346"/>
      <c r="AQ460" s="345" t="s">
        <v>520</v>
      </c>
      <c r="AR460" s="180"/>
      <c r="AS460" s="180"/>
      <c r="AT460" s="346"/>
      <c r="AU460" s="180" t="s">
        <v>520</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474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468</v>
      </c>
      <c r="AE702" s="354"/>
      <c r="AF702" s="354"/>
      <c r="AG702" s="396" t="s">
        <v>489</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468</v>
      </c>
      <c r="AE703" s="334"/>
      <c r="AF703" s="334"/>
      <c r="AG703" s="103" t="s">
        <v>490</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468</v>
      </c>
      <c r="AE704" s="793"/>
      <c r="AF704" s="793"/>
      <c r="AG704" s="120" t="s">
        <v>491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468</v>
      </c>
      <c r="AE705" s="724"/>
      <c r="AF705" s="724"/>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487</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487</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488</v>
      </c>
      <c r="AE708" s="614"/>
      <c r="AF708" s="614"/>
      <c r="AG708" s="752" t="s">
        <v>474</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468</v>
      </c>
      <c r="AE709" s="334"/>
      <c r="AF709" s="334"/>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488</v>
      </c>
      <c r="AE710" s="334"/>
      <c r="AF710" s="334"/>
      <c r="AG710" s="103" t="s">
        <v>474</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468</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488</v>
      </c>
      <c r="AE712" s="793"/>
      <c r="AF712" s="793"/>
      <c r="AG712" s="820" t="s">
        <v>474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488</v>
      </c>
      <c r="AE713" s="334"/>
      <c r="AF713" s="670"/>
      <c r="AG713" s="103" t="s">
        <v>474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468</v>
      </c>
      <c r="AE714" s="818"/>
      <c r="AF714" s="819"/>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468</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488</v>
      </c>
      <c r="AE716" s="638"/>
      <c r="AF716" s="638"/>
      <c r="AG716" s="103" t="s">
        <v>474</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468</v>
      </c>
      <c r="AE717" s="334"/>
      <c r="AF717" s="334"/>
      <c r="AG717" s="103" t="s">
        <v>496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468</v>
      </c>
      <c r="AE718" s="334"/>
      <c r="AF718" s="334"/>
      <c r="AG718" s="111" t="s">
        <v>497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488</v>
      </c>
      <c r="AE719" s="614"/>
      <c r="AF719" s="614"/>
      <c r="AG719" s="109" t="s">
        <v>520</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498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499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515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517</v>
      </c>
      <c r="B733" s="683"/>
      <c r="C733" s="683"/>
      <c r="D733" s="683"/>
      <c r="E733" s="684"/>
      <c r="F733" s="648" t="s">
        <v>518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t="s">
        <v>500</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80</v>
      </c>
      <c r="H737" s="300"/>
      <c r="I737" s="300"/>
      <c r="J737" s="300"/>
      <c r="K737" s="300"/>
      <c r="L737" s="300"/>
      <c r="M737" s="300"/>
      <c r="N737" s="300"/>
      <c r="O737" s="300"/>
      <c r="P737" s="301"/>
      <c r="Q737" s="312" t="s">
        <v>312</v>
      </c>
      <c r="R737" s="312"/>
      <c r="S737" s="312"/>
      <c r="T737" s="312"/>
      <c r="U737" s="312"/>
      <c r="V737" s="312"/>
      <c r="W737" s="299">
        <v>68</v>
      </c>
      <c r="X737" s="300"/>
      <c r="Y737" s="300"/>
      <c r="Z737" s="300"/>
      <c r="AA737" s="300"/>
      <c r="AB737" s="300"/>
      <c r="AC737" s="300"/>
      <c r="AD737" s="300"/>
      <c r="AE737" s="300"/>
      <c r="AF737" s="301"/>
      <c r="AG737" s="312" t="s">
        <v>313</v>
      </c>
      <c r="AH737" s="312"/>
      <c r="AI737" s="312"/>
      <c r="AJ737" s="312"/>
      <c r="AK737" s="312"/>
      <c r="AL737" s="312"/>
      <c r="AM737" s="299">
        <v>83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375</v>
      </c>
      <c r="H738" s="300"/>
      <c r="I738" s="300"/>
      <c r="J738" s="300"/>
      <c r="K738" s="300"/>
      <c r="L738" s="300"/>
      <c r="M738" s="300"/>
      <c r="N738" s="300"/>
      <c r="O738" s="300"/>
      <c r="P738" s="300"/>
      <c r="Q738" s="312" t="s">
        <v>315</v>
      </c>
      <c r="R738" s="312"/>
      <c r="S738" s="312"/>
      <c r="T738" s="312"/>
      <c r="U738" s="312"/>
      <c r="V738" s="312"/>
      <c r="W738" s="299">
        <v>361</v>
      </c>
      <c r="X738" s="300"/>
      <c r="Y738" s="300"/>
      <c r="Z738" s="300"/>
      <c r="AA738" s="300"/>
      <c r="AB738" s="300"/>
      <c r="AC738" s="300"/>
      <c r="AD738" s="300"/>
      <c r="AE738" s="300"/>
      <c r="AF738" s="301"/>
      <c r="AG738" s="265" t="s">
        <v>316</v>
      </c>
      <c r="AH738" s="265"/>
      <c r="AI738" s="265"/>
      <c r="AJ738" s="265"/>
      <c r="AK738" s="265"/>
      <c r="AL738" s="265"/>
      <c r="AM738" s="299">
        <v>378</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397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501</v>
      </c>
      <c r="H781" s="680"/>
      <c r="I781" s="680"/>
      <c r="J781" s="680"/>
      <c r="K781" s="681"/>
      <c r="L781" s="673" t="s">
        <v>503</v>
      </c>
      <c r="M781" s="674"/>
      <c r="N781" s="674"/>
      <c r="O781" s="674"/>
      <c r="P781" s="674"/>
      <c r="Q781" s="674"/>
      <c r="R781" s="674"/>
      <c r="S781" s="674"/>
      <c r="T781" s="674"/>
      <c r="U781" s="674"/>
      <c r="V781" s="674"/>
      <c r="W781" s="674"/>
      <c r="X781" s="675"/>
      <c r="Y781" s="399">
        <v>11</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11</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61.5" customHeight="1" x14ac:dyDescent="0.15">
      <c r="A837" s="387">
        <v>1</v>
      </c>
      <c r="B837" s="387">
        <v>1</v>
      </c>
      <c r="C837" s="373" t="s">
        <v>504</v>
      </c>
      <c r="D837" s="355"/>
      <c r="E837" s="355"/>
      <c r="F837" s="355"/>
      <c r="G837" s="355"/>
      <c r="H837" s="355"/>
      <c r="I837" s="355"/>
      <c r="J837" s="356">
        <v>1040001008277</v>
      </c>
      <c r="K837" s="357"/>
      <c r="L837" s="357"/>
      <c r="M837" s="357"/>
      <c r="N837" s="357"/>
      <c r="O837" s="357"/>
      <c r="P837" s="374" t="s">
        <v>505</v>
      </c>
      <c r="Q837" s="358"/>
      <c r="R837" s="358"/>
      <c r="S837" s="358"/>
      <c r="T837" s="358"/>
      <c r="U837" s="358"/>
      <c r="V837" s="358"/>
      <c r="W837" s="358"/>
      <c r="X837" s="358"/>
      <c r="Y837" s="359">
        <v>11</v>
      </c>
      <c r="Z837" s="360"/>
      <c r="AA837" s="360"/>
      <c r="AB837" s="361"/>
      <c r="AC837" s="369" t="s">
        <v>449</v>
      </c>
      <c r="AD837" s="370"/>
      <c r="AE837" s="370"/>
      <c r="AF837" s="370"/>
      <c r="AG837" s="370"/>
      <c r="AH837" s="371">
        <v>3</v>
      </c>
      <c r="AI837" s="372"/>
      <c r="AJ837" s="372"/>
      <c r="AK837" s="372"/>
      <c r="AL837" s="365">
        <v>94</v>
      </c>
      <c r="AM837" s="366"/>
      <c r="AN837" s="366"/>
      <c r="AO837" s="367"/>
      <c r="AP837" s="368"/>
      <c r="AQ837" s="368"/>
      <c r="AR837" s="368"/>
      <c r="AS837" s="368"/>
      <c r="AT837" s="368"/>
      <c r="AU837" s="368"/>
      <c r="AV837" s="368"/>
      <c r="AW837" s="368"/>
      <c r="AX837" s="368"/>
    </row>
    <row r="838" spans="1:50" ht="39.75" customHeight="1" x14ac:dyDescent="0.15">
      <c r="A838" s="387">
        <v>2</v>
      </c>
      <c r="B838" s="387">
        <v>1</v>
      </c>
      <c r="C838" s="373" t="s">
        <v>506</v>
      </c>
      <c r="D838" s="355"/>
      <c r="E838" s="355"/>
      <c r="F838" s="355"/>
      <c r="G838" s="355"/>
      <c r="H838" s="355"/>
      <c r="I838" s="355"/>
      <c r="J838" s="356">
        <v>2010001025159</v>
      </c>
      <c r="K838" s="357"/>
      <c r="L838" s="357"/>
      <c r="M838" s="357"/>
      <c r="N838" s="357"/>
      <c r="O838" s="357"/>
      <c r="P838" s="374" t="s">
        <v>507</v>
      </c>
      <c r="Q838" s="358"/>
      <c r="R838" s="358"/>
      <c r="S838" s="358"/>
      <c r="T838" s="358"/>
      <c r="U838" s="358"/>
      <c r="V838" s="358"/>
      <c r="W838" s="358"/>
      <c r="X838" s="358"/>
      <c r="Y838" s="359">
        <v>7</v>
      </c>
      <c r="Z838" s="360"/>
      <c r="AA838" s="360"/>
      <c r="AB838" s="361"/>
      <c r="AC838" s="369" t="s">
        <v>449</v>
      </c>
      <c r="AD838" s="369"/>
      <c r="AE838" s="369"/>
      <c r="AF838" s="369"/>
      <c r="AG838" s="369"/>
      <c r="AH838" s="371">
        <v>3</v>
      </c>
      <c r="AI838" s="372"/>
      <c r="AJ838" s="372"/>
      <c r="AK838" s="372"/>
      <c r="AL838" s="382">
        <v>67</v>
      </c>
      <c r="AM838" s="383"/>
      <c r="AN838" s="383"/>
      <c r="AO838" s="384"/>
      <c r="AP838" s="368"/>
      <c r="AQ838" s="368"/>
      <c r="AR838" s="368"/>
      <c r="AS838" s="368"/>
      <c r="AT838" s="368"/>
      <c r="AU838" s="368"/>
      <c r="AV838" s="368"/>
      <c r="AW838" s="368"/>
      <c r="AX838" s="368"/>
    </row>
    <row r="839" spans="1:50" ht="55.5" customHeight="1" x14ac:dyDescent="0.15">
      <c r="A839" s="387">
        <v>3</v>
      </c>
      <c r="B839" s="387">
        <v>1</v>
      </c>
      <c r="C839" s="373" t="s">
        <v>508</v>
      </c>
      <c r="D839" s="355"/>
      <c r="E839" s="355"/>
      <c r="F839" s="355"/>
      <c r="G839" s="355"/>
      <c r="H839" s="355"/>
      <c r="I839" s="355"/>
      <c r="J839" s="356">
        <v>1013201015327</v>
      </c>
      <c r="K839" s="357"/>
      <c r="L839" s="357"/>
      <c r="M839" s="357"/>
      <c r="N839" s="357"/>
      <c r="O839" s="357"/>
      <c r="P839" s="374" t="s">
        <v>509</v>
      </c>
      <c r="Q839" s="358"/>
      <c r="R839" s="358"/>
      <c r="S839" s="358"/>
      <c r="T839" s="358"/>
      <c r="U839" s="358"/>
      <c r="V839" s="358"/>
      <c r="W839" s="358"/>
      <c r="X839" s="358"/>
      <c r="Y839" s="359">
        <v>6</v>
      </c>
      <c r="Z839" s="360"/>
      <c r="AA839" s="360"/>
      <c r="AB839" s="361"/>
      <c r="AC839" s="369" t="s">
        <v>449</v>
      </c>
      <c r="AD839" s="369"/>
      <c r="AE839" s="369"/>
      <c r="AF839" s="369"/>
      <c r="AG839" s="369"/>
      <c r="AH839" s="363">
        <v>3</v>
      </c>
      <c r="AI839" s="364"/>
      <c r="AJ839" s="364"/>
      <c r="AK839" s="364"/>
      <c r="AL839" s="365">
        <v>60</v>
      </c>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139" t="s">
        <v>474</v>
      </c>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9" max="49" man="1"/>
    <brk id="778" max="49" man="1"/>
  </rowBreaks>
  <colBreaks count="1" manualBreakCount="1">
    <brk id="2"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2017-07-06T08:17:47Z</cp:lastPrinted>
  <dcterms:created xsi:type="dcterms:W3CDTF">2012-03-13T00:50:25Z</dcterms:created>
  <dcterms:modified xsi:type="dcterms:W3CDTF">2020-11-16T07:06:11Z</dcterms:modified>
</cp:coreProperties>
</file>