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予算係フォルダ\【行政事業レビュー】\令和02年度行政事業レビュー（法人番号等過去５年分誤植訂正）\03_提出後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8" windowHeight="66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<sst xmlns="http://schemas.openxmlformats.org/spreadsheetml/2006/main" count="3195" uniqueCount="754">
  <si>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</si>
  <si>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</si>
  <si>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</si>
  <si>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</si>
  <si>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</si>
  <si>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</si>
  <si>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</si>
  <si>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</si>
  <si>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</si>
  <si>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</si>
  <si>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</si>
  <si>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</si>
  <si>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</si>
  <si>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</si>
  <si>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</si>
  <si>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</si>
  <si>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</si>
  <si>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</si>
  <si>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</si>
  <si>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</si>
  <si>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</si>
  <si>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</si>
  <si>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</si>
  <si>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</si>
  <si>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</si>
  <si>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</si>
  <si>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</si>
  <si>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</si>
  <si>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</si>
  <si>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</si>
  <si>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</si>
  <si>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</si>
  <si>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</si>
  <si>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</si>
  <si>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</si>
  <si>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</si>
  <si>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</si>
  <si>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</si>
  <si>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</si>
  <si>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</si>
  <si>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</si>
  <si>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</si>
  <si>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</si>
  <si>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</si>
  <si>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</si>
  <si>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</si>
  <si>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</si>
  <si>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</si>
  <si>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</si>
  <si>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</si>
  <si>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</si>
  <si>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</si>
  <si>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</si>
  <si>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</si>
  <si>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</si>
  <si>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</si>
  <si>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</si>
  <si>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</si>
  <si>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</si>
  <si>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</si>
  <si>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</si>
  <si>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</si>
  <si>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</si>
  <si>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</si>
  <si>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</si>
  <si>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</si>
  <si>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</si>
  <si>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</si>
  <si>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</si>
  <si>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</si>
  <si>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</si>
  <si>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</si>
  <si>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</si>
  <si>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</si>
  <si>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</si>
  <si>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</si>
  <si>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</si>
  <si>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</si>
  <si>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</si>
  <si>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</si>
  <si>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</si>
  <si>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</si>
  <si>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</si>
  <si>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</si>
  <si>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</si>
  <si>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</si>
  <si>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</si>
  <si>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</si>
  <si>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</si>
  <si>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</si>
  <si>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</si>
  <si>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</si>
  <si>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</si>
  <si>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</si>
  <si>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</si>
  <si>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</si>
  <si>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</si>
  <si>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</si>
  <si>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</si>
  <si>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</si>
  <si>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</si>
  <si>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</si>
  <si>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</si>
  <si>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</si>
  <si>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</si>
  <si>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</si>
  <si>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</si>
  <si>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</si>
  <si>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</si>
  <si>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</si>
  <si>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</si>
  <si>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</si>
  <si>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</si>
  <si>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</si>
  <si>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</si>
  <si>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</si>
  <si>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</si>
  <si>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</si>
  <si>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</si>
  <si>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</si>
  <si>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</si>
  <si>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</si>
  <si>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</si>
  <si>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</si>
  <si>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</si>
  <si>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</si>
  <si>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</si>
  <si>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</si>
  <si>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</si>
  <si>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</si>
  <si>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</si>
  <si>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</si>
  <si>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</si>
  <si>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</si>
  <si>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</si>
  <si>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</si>
  <si>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</si>
  <si>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</si>
  <si>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</si>
  <si>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</si>
  <si>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</si>
  <si>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</si>
  <si>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</si>
  <si>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</si>
  <si>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</si>
  <si>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</si>
  <si>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</si>
  <si>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</si>
  <si>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</si>
  <si>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</si>
  <si>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</si>
  <si>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</si>
  <si>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</si>
  <si>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</si>
  <si>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</si>
  <si>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</si>
  <si>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</si>
  <si>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</si>
  <si>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</si>
  <si>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</si>
  <si>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</si>
  <si>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</si>
  <si>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</si>
  <si>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</si>
  <si>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</si>
  <si>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</si>
  <si>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</si>
  <si>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</si>
  <si>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</si>
  <si>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</si>
  <si>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</si>
  <si>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</si>
  <si>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</si>
  <si>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</si>
  <si>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</si>
  <si>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</si>
  <si>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</si>
  <si>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</si>
  <si>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</si>
  <si>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</si>
  <si>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</si>
  <si>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</si>
  <si>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</si>
  <si>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</si>
  <si>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</si>
  <si>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</si>
  <si>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</si>
  <si>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</si>
  <si>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</si>
  <si>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</si>
  <si>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</si>
  <si>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</si>
  <si>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</si>
  <si>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</si>
  <si>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</si>
  <si>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</si>
  <si>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</si>
  <si>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</si>
  <si>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</si>
  <si>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</si>
  <si>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</si>
  <si>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</si>
  <si>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</si>
  <si>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</si>
  <si>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</si>
  <si>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</si>
  <si>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</si>
  <si>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</si>
  <si>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</si>
  <si>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</si>
  <si>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</si>
  <si>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</si>
  <si>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</si>
  <si>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</si>
  <si>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</si>
  <si>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</si>
  <si>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</si>
  <si>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</si>
  <si>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</si>
  <si>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</si>
  <si>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</si>
  <si>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</si>
  <si>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</si>
  <si>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</si>
  <si>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</si>
  <si>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</si>
  <si>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</si>
  <si>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</si>
  <si>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</si>
  <si>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</si>
  <si>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</si>
  <si>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</si>
  <si>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</si>
  <si>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</si>
  <si>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</si>
  <si>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</si>
  <si>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</si>
  <si>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</si>
  <si>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</si>
  <si>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</si>
  <si>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</si>
  <si>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</si>
  <si>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</si>
  <si>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</si>
  <si>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</si>
  <si>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</si>
  <si>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</si>
  <si>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</si>
  <si>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</si>
  <si>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</si>
  <si>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</si>
  <si>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</si>
  <si>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</si>
  <si>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</si>
  <si>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</si>
  <si>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</si>
  <si>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</si>
  <si>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</si>
  <si>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</si>
  <si>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</si>
  <si>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</si>
  <si>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</si>
  <si>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</si>
  <si>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</si>
  <si>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</si>
  <si>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</si>
  <si>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</si>
  <si>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</si>
  <si>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</si>
  <si>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</si>
  <si>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</si>
  <si>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</si>
  <si>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</si>
  <si>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</si>
  <si>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</si>
  <si>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</si>
  <si>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</si>
  <si>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</si>
  <si>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</si>
  <si>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</si>
  <si>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</si>
  <si>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</si>
  <si>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</si>
  <si>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</si>
  <si>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</si>
  <si>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</si>
  <si>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</si>
  <si>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</si>
  <si>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</si>
  <si>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</si>
  <si>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</si>
  <si>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</si>
  <si>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</si>
  <si>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</si>
  <si>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</si>
  <si>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</si>
  <si>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</si>
  <si>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</si>
  <si>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</si>
  <si>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</si>
  <si>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</si>
  <si>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</si>
  <si>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</si>
  <si>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</si>
  <si>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</si>
  <si>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</si>
  <si>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</si>
  <si>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</si>
  <si>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</si>
  <si>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</si>
  <si>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</si>
  <si>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</si>
  <si>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</si>
  <si>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</si>
  <si>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</si>
  <si>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</si>
  <si>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</si>
  <si>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</si>
  <si>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</si>
  <si>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</si>
  <si>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</si>
  <si>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</si>
  <si>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</si>
  <si>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</si>
  <si>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</si>
  <si>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</si>
  <si>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</si>
  <si>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</si>
  <si>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</si>
  <si>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</si>
  <si>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</si>
  <si>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</si>
  <si>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</si>
  <si>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</si>
  <si>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</si>
  <si>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</si>
  <si>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</si>
  <si>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</si>
  <si>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</si>
  <si>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</si>
  <si>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</si>
  <si>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</si>
  <si>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</si>
  <si>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</si>
  <si>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</si>
  <si>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</si>
  <si>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</si>
  <si>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</si>
  <si>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</si>
  <si>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</si>
  <si>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</si>
  <si>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</si>
  <si>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</si>
  <si>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</si>
  <si>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</si>
  <si>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</si>
  <si>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</si>
  <si>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</si>
  <si>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</si>
  <si>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</si>
  <si>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</si>
  <si>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</si>
  <si>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</si>
  <si>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</si>
  <si>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</si>
  <si>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</si>
  <si>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</si>
  <si>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</si>
  <si>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</si>
  <si>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</si>
  <si>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</si>
  <si>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</si>
  <si>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</si>
  <si>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</si>
  <si>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</si>
  <si>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</si>
  <si>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</si>
  <si>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</si>
  <si>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</si>
  <si>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</si>
  <si>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</si>
  <si>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</si>
  <si>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</si>
  <si>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</si>
  <si>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</si>
  <si>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</si>
  <si>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</si>
  <si>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</si>
  <si>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</si>
  <si>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</si>
  <si>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</si>
  <si>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</si>
  <si>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</si>
  <si>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</si>
  <si>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</si>
  <si>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</si>
  <si>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</si>
  <si>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</si>
  <si>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</si>
  <si>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</si>
  <si>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</si>
  <si>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</si>
  <si>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</si>
  <si>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</si>
  <si>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</si>
  <si>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</si>
  <si>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</si>
  <si>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</si>
  <si>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</si>
  <si>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</si>
  <si>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</si>
  <si>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</si>
  <si>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</si>
  <si>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</si>
  <si>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</si>
  <si>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</si>
  <si>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</si>
  <si>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</si>
  <si>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</si>
  <si>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</si>
  <si>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</si>
  <si>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</si>
  <si>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</si>
  <si>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</si>
  <si>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</si>
  <si>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</si>
  <si>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</si>
  <si>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</si>
  <si>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</si>
  <si>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</si>
  <si>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</si>
  <si>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</si>
  <si>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</si>
  <si>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</si>
  <si>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</si>
  <si>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</si>
  <si>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</si>
  <si>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</si>
  <si>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</si>
  <si>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</si>
  <si>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</si>
  <si>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</si>
  <si>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</si>
  <si>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</si>
  <si>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</si>
  <si>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</si>
  <si>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</si>
  <si>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</si>
  <si>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</si>
  <si>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</si>
  <si>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</si>
  <si>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</si>
  <si>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</si>
  <si>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</si>
  <si>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</si>
  <si>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</si>
  <si>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</si>
  <si>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</si>
  <si>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</si>
  <si>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</si>
  <si>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</si>
  <si>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</si>
  <si>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</si>
  <si>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</si>
  <si>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</si>
  <si>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</si>
  <si>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</si>
  <si>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</si>
  <si>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</si>
  <si>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</si>
  <si>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</si>
  <si>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</si>
  <si>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</si>
  <si>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</si>
  <si>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</si>
  <si>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</si>
  <si>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</si>
  <si>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</si>
  <si>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</si>
  <si>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</si>
  <si>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</si>
  <si>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</si>
  <si>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</si>
  <si>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</si>
  <si>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</si>
  <si>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</si>
  <si>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</si>
  <si>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</si>
  <si>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</si>
  <si>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</si>
  <si>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</si>
  <si>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</si>
  <si>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</si>
  <si>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</si>
  <si>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</si>
  <si>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</si>
  <si>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</si>
  <si>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</si>
  <si>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</si>
  <si>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</si>
  <si>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</si>
  <si>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</si>
  <si>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</si>
  <si>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</si>
  <si>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</si>
  <si>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</si>
  <si>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</si>
  <si>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</si>
  <si>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</si>
  <si>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</si>
  <si>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</si>
  <si>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</si>
  <si>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</si>
  <si>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</si>
  <si>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</si>
  <si>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</si>
  <si>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</si>
  <si>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</si>
  <si>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</si>
  <si>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</si>
  <si>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</si>
  <si>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</si>
  <si>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</si>
  <si>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</si>
  <si>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</si>
  <si>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</si>
  <si>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</si>
  <si>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</si>
  <si>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</si>
  <si>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</si>
  <si>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</si>
  <si>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</si>
  <si>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</si>
  <si>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</si>
  <si>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</si>
  <si>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</si>
  <si>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</si>
  <si>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</si>
  <si>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海上交通安全に関する経費</t>
    <rPh sb="0" eb="2">
      <t>カイジョウ</t>
    </rPh>
    <rPh sb="2" eb="4">
      <t>コウツウ</t>
    </rPh>
    <rPh sb="4" eb="6">
      <t>アンゼン</t>
    </rPh>
    <rPh sb="7" eb="8">
      <t>カン</t>
    </rPh>
    <rPh sb="10" eb="12">
      <t>ケイヒ</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</si>
  <si>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</si>
  <si>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</si>
  <si>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t>
  </si>
  <si>
    <t>-</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</si>
  <si>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</si>
  <si>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</si>
  <si>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</si>
  <si>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</si>
  <si>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海難隻数</t>
    <phoneticPr fontId="5"/>
  </si>
  <si>
    <t>隻</t>
    <rPh sb="0" eb="1">
      <t>セキ</t>
    </rPh>
    <phoneticPr fontId="6"/>
  </si>
  <si>
    <t>　ふくそう海域における社会的反響が著しい大規模海難の発生数を0件にする。</t>
    <phoneticPr fontId="5"/>
  </si>
  <si>
    <t>ふくそう海域における大規模海難隻数</t>
    <phoneticPr fontId="5"/>
  </si>
  <si>
    <t>小型船舶における海難隻数（不可抗力によるものを除く）</t>
    <phoneticPr fontId="5"/>
  </si>
  <si>
    <t>5　安全で安心できる交通の確保、治安・生活安全の確保</t>
    <phoneticPr fontId="5"/>
  </si>
  <si>
    <t>18　船舶交通の安全と海上の治安を確保する</t>
    <phoneticPr fontId="5"/>
  </si>
  <si>
    <t>要救助海難の救助率</t>
    <phoneticPr fontId="5"/>
  </si>
  <si>
    <t>消耗品費</t>
    <rPh sb="0" eb="2">
      <t>ショウモウ</t>
    </rPh>
    <rPh sb="2" eb="3">
      <t>ヒン</t>
    </rPh>
    <rPh sb="3" eb="4">
      <t>ヒ</t>
    </rPh>
    <phoneticPr fontId="5"/>
  </si>
  <si>
    <t>A.リコーリース株式会社</t>
    <phoneticPr fontId="5"/>
  </si>
  <si>
    <t>ＮＡＣＣＳ用端末機等借料保守</t>
    <rPh sb="5" eb="6">
      <t>ヨウ</t>
    </rPh>
    <rPh sb="6" eb="9">
      <t>タンマツキ</t>
    </rPh>
    <rPh sb="9" eb="10">
      <t>トウ</t>
    </rPh>
    <rPh sb="10" eb="12">
      <t>シャクリョウ</t>
    </rPh>
    <rPh sb="12" eb="14">
      <t>ホシュ</t>
    </rPh>
    <phoneticPr fontId="5"/>
  </si>
  <si>
    <t>役務費</t>
    <rPh sb="0" eb="2">
      <t>エキム</t>
    </rPh>
    <rPh sb="2" eb="3">
      <t>ヒ</t>
    </rPh>
    <phoneticPr fontId="5"/>
  </si>
  <si>
    <t>平成29年度ＮＡＣＣＳ利用料</t>
    <rPh sb="0" eb="2">
      <t>ヘイセイ</t>
    </rPh>
    <rPh sb="4" eb="6">
      <t>ネンド</t>
    </rPh>
    <rPh sb="11" eb="13">
      <t>リヨウ</t>
    </rPh>
    <rPh sb="13" eb="14">
      <t>リョウ</t>
    </rPh>
    <phoneticPr fontId="5"/>
  </si>
  <si>
    <t>B.公益社団法人日本海難防止協会</t>
    <phoneticPr fontId="5"/>
  </si>
  <si>
    <t>D.一般財団法人日本航路標識協会</t>
    <phoneticPr fontId="5"/>
  </si>
  <si>
    <t>明治期灯台写真パネル作成</t>
    <rPh sb="0" eb="2">
      <t>メイジ</t>
    </rPh>
    <rPh sb="2" eb="3">
      <t>キ</t>
    </rPh>
    <rPh sb="3" eb="5">
      <t>トウダイ</t>
    </rPh>
    <rPh sb="5" eb="7">
      <t>シャシン</t>
    </rPh>
    <rPh sb="10" eb="12">
      <t>サクセイ</t>
    </rPh>
    <phoneticPr fontId="5"/>
  </si>
  <si>
    <t>国際航路標識分担金</t>
    <rPh sb="0" eb="2">
      <t>コクサイ</t>
    </rPh>
    <rPh sb="2" eb="4">
      <t>コウロ</t>
    </rPh>
    <rPh sb="4" eb="6">
      <t>ヒョウシキ</t>
    </rPh>
    <rPh sb="6" eb="9">
      <t>ブンタンキン</t>
    </rPh>
    <phoneticPr fontId="5"/>
  </si>
  <si>
    <t>国際航路標識協会分担金</t>
    <rPh sb="0" eb="2">
      <t>コクサイ</t>
    </rPh>
    <rPh sb="2" eb="4">
      <t>コウロ</t>
    </rPh>
    <rPh sb="4" eb="6">
      <t>ヒョウシキ</t>
    </rPh>
    <rPh sb="6" eb="8">
      <t>キョウカイ</t>
    </rPh>
    <rPh sb="8" eb="11">
      <t>ブンタンキン</t>
    </rPh>
    <phoneticPr fontId="5"/>
  </si>
  <si>
    <t>備品費</t>
    <rPh sb="0" eb="2">
      <t>ビヒン</t>
    </rPh>
    <rPh sb="2" eb="3">
      <t>ヒ</t>
    </rPh>
    <phoneticPr fontId="5"/>
  </si>
  <si>
    <t>訓練装置用合成卓買入等</t>
    <rPh sb="10" eb="11">
      <t>トウ</t>
    </rPh>
    <phoneticPr fontId="5"/>
  </si>
  <si>
    <t>海難防止リーフレット買入等</t>
    <rPh sb="0" eb="2">
      <t>カイナン</t>
    </rPh>
    <rPh sb="2" eb="4">
      <t>ボウシ</t>
    </rPh>
    <rPh sb="10" eb="12">
      <t>カイイレ</t>
    </rPh>
    <rPh sb="12" eb="13">
      <t>トウ</t>
    </rPh>
    <phoneticPr fontId="5"/>
  </si>
  <si>
    <t>沿岸域情報提供システムの利用啓発業務委託</t>
    <rPh sb="0" eb="3">
      <t>エンガンイキ</t>
    </rPh>
    <rPh sb="3" eb="5">
      <t>ジョウホウ</t>
    </rPh>
    <rPh sb="5" eb="7">
      <t>テイキョウ</t>
    </rPh>
    <rPh sb="12" eb="14">
      <t>リヨウ</t>
    </rPh>
    <rPh sb="14" eb="16">
      <t>ケイハツ</t>
    </rPh>
    <rPh sb="16" eb="18">
      <t>ギョウム</t>
    </rPh>
    <rPh sb="18" eb="20">
      <t>イタク</t>
    </rPh>
    <phoneticPr fontId="5"/>
  </si>
  <si>
    <t>旅費</t>
    <rPh sb="0" eb="2">
      <t>リョヒ</t>
    </rPh>
    <phoneticPr fontId="5"/>
  </si>
  <si>
    <t>国際会議出席のための旅費等</t>
    <rPh sb="0" eb="2">
      <t>コクサイ</t>
    </rPh>
    <rPh sb="2" eb="4">
      <t>カイギ</t>
    </rPh>
    <rPh sb="4" eb="6">
      <t>シュッセキ</t>
    </rPh>
    <rPh sb="10" eb="12">
      <t>リョヒ</t>
    </rPh>
    <rPh sb="12" eb="13">
      <t>トウ</t>
    </rPh>
    <phoneticPr fontId="5"/>
  </si>
  <si>
    <t>株式会社マルミヤ</t>
    <phoneticPr fontId="5"/>
  </si>
  <si>
    <t>ＮＡＣＣＳ用端末機借料保守</t>
    <rPh sb="5" eb="6">
      <t>ヨウ</t>
    </rPh>
    <rPh sb="6" eb="9">
      <t>タンマツキ</t>
    </rPh>
    <rPh sb="9" eb="11">
      <t>シャクリョウ</t>
    </rPh>
    <rPh sb="11" eb="13">
      <t>ホシュ</t>
    </rPh>
    <phoneticPr fontId="5"/>
  </si>
  <si>
    <t>トナーカートリッジ買入等</t>
    <rPh sb="9" eb="11">
      <t>カイイレ</t>
    </rPh>
    <rPh sb="11" eb="12">
      <t>トウ</t>
    </rPh>
    <phoneticPr fontId="5"/>
  </si>
  <si>
    <t>公益社団法人日本海難防止協会</t>
    <phoneticPr fontId="5"/>
  </si>
  <si>
    <t>-</t>
    <phoneticPr fontId="5"/>
  </si>
  <si>
    <t>「海難ゼロ」ポスター印刷製本</t>
    <rPh sb="1" eb="3">
      <t>カイナン</t>
    </rPh>
    <rPh sb="10" eb="12">
      <t>インサツ</t>
    </rPh>
    <rPh sb="12" eb="14">
      <t>セイホン</t>
    </rPh>
    <phoneticPr fontId="5"/>
  </si>
  <si>
    <t>海難防止リーフレット印刷　等</t>
    <rPh sb="0" eb="2">
      <t>カイナン</t>
    </rPh>
    <rPh sb="2" eb="4">
      <t>ボウシ</t>
    </rPh>
    <rPh sb="10" eb="12">
      <t>インサツ</t>
    </rPh>
    <rPh sb="13" eb="14">
      <t>トウ</t>
    </rPh>
    <phoneticPr fontId="5"/>
  </si>
  <si>
    <t>海の安全情報周知用リーフレット印刷製本　等</t>
    <rPh sb="0" eb="1">
      <t>ウミ</t>
    </rPh>
    <rPh sb="2" eb="4">
      <t>アンゼン</t>
    </rPh>
    <rPh sb="4" eb="6">
      <t>ジョウホウ</t>
    </rPh>
    <rPh sb="6" eb="8">
      <t>シュウチ</t>
    </rPh>
    <rPh sb="8" eb="9">
      <t>ヨウ</t>
    </rPh>
    <rPh sb="15" eb="17">
      <t>インサツ</t>
    </rPh>
    <rPh sb="17" eb="19">
      <t>セイホン</t>
    </rPh>
    <rPh sb="20" eb="21">
      <t>トウ</t>
    </rPh>
    <phoneticPr fontId="5"/>
  </si>
  <si>
    <t>-</t>
    <phoneticPr fontId="5"/>
  </si>
  <si>
    <t>パンフレット（英語版）制作　等</t>
    <rPh sb="14" eb="15">
      <t>トウ</t>
    </rPh>
    <phoneticPr fontId="5"/>
  </si>
  <si>
    <t>携帯内線端末機回線接続業務　等</t>
    <rPh sb="14" eb="15">
      <t>トウ</t>
    </rPh>
    <phoneticPr fontId="5"/>
  </si>
  <si>
    <t>飲酒検知管買入　等</t>
    <rPh sb="0" eb="2">
      <t>インシュ</t>
    </rPh>
    <rPh sb="2" eb="4">
      <t>ケンチ</t>
    </rPh>
    <rPh sb="4" eb="5">
      <t>カン</t>
    </rPh>
    <rPh sb="5" eb="7">
      <t>カイイレ</t>
    </rPh>
    <rPh sb="8" eb="9">
      <t>トウ</t>
    </rPh>
    <phoneticPr fontId="5"/>
  </si>
  <si>
    <t>一般財団法人日本航路標識協会</t>
    <phoneticPr fontId="5"/>
  </si>
  <si>
    <t>明治期灯台写真パネル制作業務</t>
    <phoneticPr fontId="5"/>
  </si>
  <si>
    <t>-</t>
    <phoneticPr fontId="5"/>
  </si>
  <si>
    <t>東京計器株式会社</t>
    <rPh sb="2" eb="4">
      <t>ケイキ</t>
    </rPh>
    <rPh sb="4" eb="6">
      <t>カブシキ</t>
    </rPh>
    <rPh sb="6" eb="8">
      <t>カイシャ</t>
    </rPh>
    <phoneticPr fontId="5"/>
  </si>
  <si>
    <t>訓練装置用合成卓等買入</t>
    <rPh sb="8" eb="9">
      <t>トウ</t>
    </rPh>
    <phoneticPr fontId="5"/>
  </si>
  <si>
    <t>コピー用紙（Ａ４判）等買入　等</t>
    <rPh sb="10" eb="11">
      <t>トウ</t>
    </rPh>
    <rPh sb="14" eb="15">
      <t>トウ</t>
    </rPh>
    <phoneticPr fontId="5"/>
  </si>
  <si>
    <t>トナーカートリッジ等買入　等</t>
    <rPh sb="9" eb="10">
      <t>トウ</t>
    </rPh>
    <rPh sb="13" eb="14">
      <t>トウ</t>
    </rPh>
    <phoneticPr fontId="5"/>
  </si>
  <si>
    <t>トナーカートリッジ等購入　等</t>
    <rPh sb="9" eb="10">
      <t>トウ</t>
    </rPh>
    <rPh sb="10" eb="12">
      <t>コウニュウ</t>
    </rPh>
    <rPh sb="13" eb="14">
      <t>トウ</t>
    </rPh>
    <phoneticPr fontId="5"/>
  </si>
  <si>
    <t>ディスプレイ等買入</t>
    <rPh sb="6" eb="7">
      <t>トウ</t>
    </rPh>
    <phoneticPr fontId="5"/>
  </si>
  <si>
    <t>HDMIケーブル等買入　等</t>
    <rPh sb="8" eb="9">
      <t>トウ</t>
    </rPh>
    <rPh sb="12" eb="13">
      <t>トウ</t>
    </rPh>
    <phoneticPr fontId="5"/>
  </si>
  <si>
    <t>リサイクルトナー等買入</t>
    <rPh sb="8" eb="9">
      <t>トウ</t>
    </rPh>
    <phoneticPr fontId="5"/>
  </si>
  <si>
    <t>事務用品等買入</t>
    <rPh sb="0" eb="3">
      <t>ジムヨウ</t>
    </rPh>
    <rPh sb="3" eb="4">
      <t>ヒン</t>
    </rPh>
    <rPh sb="4" eb="5">
      <t>トウ</t>
    </rPh>
    <rPh sb="5" eb="7">
      <t>カイイレ</t>
    </rPh>
    <phoneticPr fontId="5"/>
  </si>
  <si>
    <t>船舶津波対応マップ買入　等</t>
    <rPh sb="12" eb="13">
      <t>トウ</t>
    </rPh>
    <phoneticPr fontId="5"/>
  </si>
  <si>
    <t>飲酒検知器検整備　等</t>
    <rPh sb="9" eb="10">
      <t>トウ</t>
    </rPh>
    <phoneticPr fontId="5"/>
  </si>
  <si>
    <t>液晶ディスプレイ等買入</t>
    <rPh sb="8" eb="9">
      <t>トウ</t>
    </rPh>
    <phoneticPr fontId="5"/>
  </si>
  <si>
    <t>株式会社安西事務機</t>
    <rPh sb="0" eb="2">
      <t>カブシキ</t>
    </rPh>
    <rPh sb="2" eb="4">
      <t>カイシャ</t>
    </rPh>
    <rPh sb="4" eb="6">
      <t>アンザイ</t>
    </rPh>
    <phoneticPr fontId="5"/>
  </si>
  <si>
    <t>USBフラッシュメモリ等買入</t>
    <rPh sb="11" eb="12">
      <t>トウ</t>
    </rPh>
    <phoneticPr fontId="5"/>
  </si>
  <si>
    <t>事務用品等買入　等</t>
    <rPh sb="0" eb="3">
      <t>ジムヨウ</t>
    </rPh>
    <rPh sb="3" eb="4">
      <t>ヒン</t>
    </rPh>
    <rPh sb="4" eb="5">
      <t>トウ</t>
    </rPh>
    <rPh sb="5" eb="7">
      <t>カイイレ</t>
    </rPh>
    <rPh sb="8" eb="9">
      <t>トウ</t>
    </rPh>
    <phoneticPr fontId="5"/>
  </si>
  <si>
    <t>郵便切手等買入</t>
    <rPh sb="4" eb="5">
      <t>トウ</t>
    </rPh>
    <phoneticPr fontId="5"/>
  </si>
  <si>
    <t>ポスター等買入</t>
    <rPh sb="4" eb="5">
      <t>トウ</t>
    </rPh>
    <phoneticPr fontId="5"/>
  </si>
  <si>
    <t>-</t>
    <phoneticPr fontId="5"/>
  </si>
  <si>
    <t>海上保安庁</t>
    <rPh sb="0" eb="2">
      <t>カイジョウ</t>
    </rPh>
    <rPh sb="2" eb="4">
      <t>ホアン</t>
    </rPh>
    <rPh sb="4" eb="5">
      <t>チョウ</t>
    </rPh>
    <phoneticPr fontId="5"/>
  </si>
  <si>
    <t>船舶交通安全のための旅費等</t>
    <rPh sb="0" eb="2">
      <t>センパク</t>
    </rPh>
    <rPh sb="2" eb="4">
      <t>コウツウ</t>
    </rPh>
    <rPh sb="4" eb="6">
      <t>アンゼン</t>
    </rPh>
    <rPh sb="10" eb="12">
      <t>リョヒ</t>
    </rPh>
    <rPh sb="12" eb="13">
      <t>トウ</t>
    </rPh>
    <phoneticPr fontId="5"/>
  </si>
  <si>
    <t>第六管区海上保安本部</t>
    <rPh sb="0" eb="1">
      <t>ダイ</t>
    </rPh>
    <rPh sb="1" eb="2">
      <t>６</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</si>
  <si>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</si>
  <si>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</si>
  <si>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</si>
  <si>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</si>
  <si>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2">
      <t>ジュウ</t>
    </rPh>
    <rPh sb="2" eb="3">
      <t>イチ</t>
    </rPh>
    <rPh sb="3" eb="5">
      <t>カンク</t>
    </rPh>
    <rPh sb="5" eb="7">
      <t>カイジョウ</t>
    </rPh>
    <rPh sb="7" eb="9">
      <t>ホアン</t>
    </rPh>
    <rPh sb="9" eb="11">
      <t>ホンブ</t>
    </rPh>
    <phoneticPr fontId="5"/>
  </si>
  <si>
    <t>第３次交通ビジョン、第１０次交通安全基本計画</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</si>
  <si>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カイナン</t>
    </rPh>
    <rPh sb="16" eb="18">
      <t>ボウシ</t>
    </rPh>
    <rPh sb="18" eb="20">
      <t>タイサク</t>
    </rPh>
    <rPh sb="20" eb="21">
      <t>オヨ</t>
    </rPh>
    <rPh sb="26" eb="28">
      <t>カイイキ</t>
    </rPh>
    <rPh sb="29" eb="31">
      <t>コウナイ</t>
    </rPh>
    <rPh sb="35" eb="37">
      <t>アンゼン</t>
    </rPh>
    <rPh sb="38" eb="39">
      <t>カン</t>
    </rPh>
    <rPh sb="41" eb="43">
      <t>ジョウホウ</t>
    </rPh>
    <rPh sb="43" eb="45">
      <t>テイキョウ</t>
    </rPh>
    <rPh sb="45" eb="46">
      <t>トウ</t>
    </rPh>
    <rPh sb="47" eb="49">
      <t>カイナン</t>
    </rPh>
    <rPh sb="50" eb="52">
      <t>ミゼン</t>
    </rPh>
    <rPh sb="52" eb="54">
      <t>ボウシ</t>
    </rPh>
    <rPh sb="55" eb="56">
      <t>シュ</t>
    </rPh>
    <rPh sb="61" eb="63">
      <t>チョクセツ</t>
    </rPh>
    <rPh sb="64" eb="66">
      <t>コウカ</t>
    </rPh>
    <rPh sb="72" eb="73">
      <t>ヨウ</t>
    </rPh>
    <rPh sb="73" eb="75">
      <t>キュウジョ</t>
    </rPh>
    <rPh sb="75" eb="77">
      <t>カイナン</t>
    </rPh>
    <rPh sb="78" eb="80">
      <t>キュウジョ</t>
    </rPh>
    <rPh sb="80" eb="81">
      <t>リツ</t>
    </rPh>
    <rPh sb="84" eb="86">
      <t>シヒョウ</t>
    </rPh>
    <rPh sb="87" eb="88">
      <t>ホン</t>
    </rPh>
    <rPh sb="88" eb="90">
      <t>ジギョウ</t>
    </rPh>
    <rPh sb="91" eb="93">
      <t>セイカ</t>
    </rPh>
    <rPh sb="94" eb="95">
      <t>ヒト</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</si>
  <si>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コク</t>
    </rPh>
    <rPh sb="28" eb="30">
      <t>ジッシ</t>
    </rPh>
    <rPh sb="32" eb="34">
      <t>ヒツヨウ</t>
    </rPh>
    <phoneticPr fontId="5"/>
  </si>
  <si>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9">
      <t>ユウセンド</t>
    </rPh>
    <rPh sb="30" eb="31">
      <t>タカ</t>
    </rPh>
    <phoneticPr fontId="5"/>
  </si>
  <si>
    <t>無</t>
  </si>
  <si>
    <t>有</t>
  </si>
  <si>
    <t>‐</t>
  </si>
  <si>
    <t>会計法に則り競争入札によるものは、適切に一般競争入札を実施している。また、随意契約についても、複数者からの見積もり徴取等により、競争性を確保している。</t>
    <rPh sb="0" eb="3">
      <t>カイケイホウ</t>
    </rPh>
    <rPh sb="4" eb="5">
      <t>ノット</t>
    </rPh>
    <rPh sb="6" eb="8">
      <t>キョウソウ</t>
    </rPh>
    <rPh sb="8" eb="10">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t>
    </rPh>
    <rPh sb="57" eb="59">
      <t>チョウシュ</t>
    </rPh>
    <rPh sb="59" eb="60">
      <t>トウ</t>
    </rPh>
    <rPh sb="64" eb="67">
      <t>キョウソウセイ</t>
    </rPh>
    <rPh sb="68" eb="70">
      <t>カクホ</t>
    </rPh>
    <phoneticPr fontId="5"/>
  </si>
  <si>
    <t>Ｘ(各年度の執行額)／Ｙ(各年度の訪船指導隻数)　　　　　　　　　　　　　　</t>
    <rPh sb="2" eb="3">
      <t>カク</t>
    </rPh>
    <rPh sb="3" eb="5">
      <t>ネンド</t>
    </rPh>
    <rPh sb="6" eb="8">
      <t>シッコウ</t>
    </rPh>
    <rPh sb="8" eb="9">
      <t>ガク</t>
    </rPh>
    <rPh sb="13" eb="14">
      <t>カク</t>
    </rPh>
    <rPh sb="14" eb="16">
      <t>ネンド</t>
    </rPh>
    <rPh sb="17" eb="19">
      <t>ホウセン</t>
    </rPh>
    <rPh sb="19" eb="21">
      <t>シドウ</t>
    </rPh>
    <rPh sb="21" eb="23">
      <t>セキスウ</t>
    </rPh>
    <phoneticPr fontId="5"/>
  </si>
  <si>
    <t>　　Ｘ/Ｙ</t>
    <phoneticPr fontId="5"/>
  </si>
  <si>
    <t>隻</t>
    <rPh sb="0" eb="1">
      <t>セキ</t>
    </rPh>
    <phoneticPr fontId="5"/>
  </si>
  <si>
    <t>千円/隻</t>
    <rPh sb="0" eb="2">
      <t>センエン</t>
    </rPh>
    <rPh sb="3" eb="4">
      <t>セキ</t>
    </rPh>
    <phoneticPr fontId="5"/>
  </si>
  <si>
    <t>航行安全対策に必要なもののみに使用している。</t>
    <rPh sb="0" eb="2">
      <t>コウコウ</t>
    </rPh>
    <rPh sb="2" eb="4">
      <t>アンゼン</t>
    </rPh>
    <rPh sb="4" eb="6">
      <t>タイサク</t>
    </rPh>
    <rPh sb="7" eb="9">
      <t>ヒツヨウ</t>
    </rPh>
    <rPh sb="15" eb="17">
      <t>シヨウ</t>
    </rPh>
    <phoneticPr fontId="5"/>
  </si>
  <si>
    <t>計画を策定し適正に事業を遂行している。</t>
    <rPh sb="0" eb="2">
      <t>ケイカク</t>
    </rPh>
    <rPh sb="3" eb="5">
      <t>サクテイ</t>
    </rPh>
    <rPh sb="6" eb="8">
      <t>テキセイ</t>
    </rPh>
    <rPh sb="9" eb="11">
      <t>ジギョウ</t>
    </rPh>
    <rPh sb="12" eb="14">
      <t>スイコウ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</si>
  <si>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</si>
  <si>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計画を策定し適正に事業を遂行しており、航行船舶の安全確保に十分寄与している。</t>
    <rPh sb="0" eb="2">
      <t>ケイカク</t>
    </rPh>
    <rPh sb="3" eb="5">
      <t>サクテイ</t>
    </rPh>
    <rPh sb="6" eb="8">
      <t>テキセイ</t>
    </rPh>
    <rPh sb="9" eb="11">
      <t>ジギョウ</t>
    </rPh>
    <rPh sb="12" eb="14">
      <t>スイコウ</t>
    </rPh>
    <rPh sb="19" eb="21">
      <t>コウコウ</t>
    </rPh>
    <rPh sb="21" eb="23">
      <t>センパク</t>
    </rPh>
    <rPh sb="24" eb="26">
      <t>アンゼン</t>
    </rPh>
    <rPh sb="26" eb="28">
      <t>カクホ</t>
    </rPh>
    <rPh sb="29" eb="31">
      <t>ジュウブン</t>
    </rPh>
    <rPh sb="31" eb="33">
      <t>キヨ</t>
    </rPh>
    <phoneticPr fontId="5"/>
  </si>
  <si>
    <t>航行安全対策等においてコストの削減に努めている。</t>
    <rPh sb="0" eb="2">
      <t>コウコウ</t>
    </rPh>
    <rPh sb="2" eb="4">
      <t>アンゼン</t>
    </rPh>
    <rPh sb="4" eb="6">
      <t>タイサク</t>
    </rPh>
    <rPh sb="6" eb="7">
      <t>トウ</t>
    </rPh>
    <rPh sb="15" eb="17">
      <t>サクゲン</t>
    </rPh>
    <rPh sb="18" eb="19">
      <t>ツト</t>
    </rPh>
    <phoneticPr fontId="5"/>
  </si>
  <si>
    <t>計画を策定し適正に事業を遂行している。</t>
    <phoneticPr fontId="5"/>
  </si>
  <si>
    <t>航行船舶の安全確保に十分寄与している。</t>
    <rPh sb="0" eb="2">
      <t>コウコウ</t>
    </rPh>
    <rPh sb="2" eb="4">
      <t>センパク</t>
    </rPh>
    <rPh sb="5" eb="7">
      <t>アンゼン</t>
    </rPh>
    <rPh sb="7" eb="9">
      <t>カクホ</t>
    </rPh>
    <rPh sb="10" eb="12">
      <t>ジュウブン</t>
    </rPh>
    <rPh sb="12" eb="14">
      <t>キヨ</t>
    </rPh>
    <phoneticPr fontId="5"/>
  </si>
  <si>
    <t>国土交通省</t>
  </si>
  <si>
    <t>524</t>
    <phoneticPr fontId="5"/>
  </si>
  <si>
    <t>501</t>
    <phoneticPr fontId="5"/>
  </si>
  <si>
    <t>551</t>
    <phoneticPr fontId="5"/>
  </si>
  <si>
    <t>215</t>
    <phoneticPr fontId="5"/>
  </si>
  <si>
    <t>205</t>
    <phoneticPr fontId="5"/>
  </si>
  <si>
    <t>209</t>
    <phoneticPr fontId="5"/>
  </si>
  <si>
    <t>220</t>
    <phoneticPr fontId="5"/>
  </si>
  <si>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rPh sb="0" eb="2">
      <t>コンゴ</t>
    </rPh>
    <rPh sb="5" eb="7">
      <t>イッソウ</t>
    </rPh>
    <rPh sb="11" eb="13">
      <t>シュクゲン</t>
    </rPh>
    <rPh sb="14" eb="16">
      <t>ジツゲン</t>
    </rPh>
    <rPh sb="21" eb="23">
      <t>カノウ</t>
    </rPh>
    <rPh sb="24" eb="25">
      <t>カギ</t>
    </rPh>
    <rPh sb="26" eb="29">
      <t>ハンヨウセイ</t>
    </rPh>
    <rPh sb="35" eb="37">
      <t>チョウタツ</t>
    </rPh>
    <rPh sb="44" eb="47">
      <t>キョウソウセイ</t>
    </rPh>
    <rPh sb="48" eb="50">
      <t>カクホ</t>
    </rPh>
    <rPh sb="51" eb="52">
      <t>ツト</t>
    </rPh>
    <rPh sb="59" eb="61">
      <t>コウコク</t>
    </rPh>
    <rPh sb="61" eb="63">
      <t>キカン</t>
    </rPh>
    <rPh sb="64" eb="66">
      <t>ノウキ</t>
    </rPh>
    <rPh sb="67" eb="69">
      <t>カクダイ</t>
    </rPh>
    <rPh sb="70" eb="71">
      <t>ハカ</t>
    </rPh>
    <rPh sb="73" eb="75">
      <t>シジョウ</t>
    </rPh>
    <rPh sb="75" eb="77">
      <t>チョウサ</t>
    </rPh>
    <rPh sb="78" eb="80">
      <t>ジッシ</t>
    </rPh>
    <rPh sb="82" eb="84">
      <t>オウサツ</t>
    </rPh>
    <rPh sb="84" eb="86">
      <t>ギョウシャ</t>
    </rPh>
    <rPh sb="87" eb="89">
      <t>カクダイ</t>
    </rPh>
    <rPh sb="90" eb="91">
      <t>ツナ</t>
    </rPh>
    <rPh sb="93" eb="94">
      <t>サラ</t>
    </rPh>
    <rPh sb="96" eb="99">
      <t>キョウソウセイ</t>
    </rPh>
    <rPh sb="100" eb="102">
      <t>カクホ</t>
    </rPh>
    <rPh sb="103" eb="104">
      <t>ツト</t>
    </rPh>
    <phoneticPr fontId="5"/>
  </si>
  <si>
    <t>小型船舶事故防止対策につながる調査研究　等</t>
    <rPh sb="20" eb="21">
      <t>トウ</t>
    </rPh>
    <phoneticPr fontId="5"/>
  </si>
  <si>
    <t>株式会社エム・ケイ・ワイ・アソシエイツ</t>
    <phoneticPr fontId="5"/>
  </si>
  <si>
    <t>海事等専門業務資料翻訳</t>
    <phoneticPr fontId="5"/>
  </si>
  <si>
    <t>株式会社ディーキャスト</t>
  </si>
  <si>
    <t>神山産業株式会社</t>
  </si>
  <si>
    <t>株式会社サイマル・インターナシヨナル</t>
  </si>
  <si>
    <t>デンマーク海事局長表敬等に伴う逐次通訳</t>
  </si>
  <si>
    <t>株式会社シンシア</t>
    <rPh sb="0" eb="2">
      <t>カブシキ</t>
    </rPh>
    <rPh sb="2" eb="4">
      <t>カイシャ</t>
    </rPh>
    <phoneticPr fontId="5"/>
  </si>
  <si>
    <t>廃棄物品等の搬出運搬処分作業</t>
    <rPh sb="0" eb="3">
      <t>ハイキブツ</t>
    </rPh>
    <rPh sb="3" eb="5">
      <t>ヒントウ</t>
    </rPh>
    <rPh sb="6" eb="8">
      <t>ハンシュツ</t>
    </rPh>
    <rPh sb="8" eb="10">
      <t>ウンパン</t>
    </rPh>
    <rPh sb="10" eb="12">
      <t>ショブン</t>
    </rPh>
    <rPh sb="12" eb="14">
      <t>サギョウ</t>
    </rPh>
    <phoneticPr fontId="5"/>
  </si>
  <si>
    <t>図書買入</t>
    <rPh sb="0" eb="2">
      <t>トショ</t>
    </rPh>
    <rPh sb="2" eb="4">
      <t>カイイレ</t>
    </rPh>
    <phoneticPr fontId="5"/>
  </si>
  <si>
    <t>電新デジック株式会社</t>
  </si>
  <si>
    <t>株式会社オ－ニシ</t>
  </si>
  <si>
    <t>松本事務機株式会社</t>
  </si>
  <si>
    <t>舞鶴文具株式会社</t>
  </si>
  <si>
    <t>株式会社ねずらむ</t>
  </si>
  <si>
    <t>株式会社藤光商会</t>
  </si>
  <si>
    <t>基地電気料</t>
    <rPh sb="0" eb="2">
      <t>キチ</t>
    </rPh>
    <rPh sb="2" eb="4">
      <t>デンキ</t>
    </rPh>
    <rPh sb="4" eb="5">
      <t>リョウ</t>
    </rPh>
    <phoneticPr fontId="5"/>
  </si>
  <si>
    <t>株式会社堀通信</t>
  </si>
  <si>
    <t>株式会社オーニシ</t>
  </si>
  <si>
    <t>物品運搬</t>
    <rPh sb="0" eb="2">
      <t>ブッピン</t>
    </rPh>
    <rPh sb="2" eb="4">
      <t>ウンパン</t>
    </rPh>
    <phoneticPr fontId="5"/>
  </si>
  <si>
    <t>事務用品等買入</t>
    <rPh sb="0" eb="2">
      <t>ジム</t>
    </rPh>
    <rPh sb="2" eb="4">
      <t>ヨウヒン</t>
    </rPh>
    <rPh sb="4" eb="5">
      <t>トウ</t>
    </rPh>
    <rPh sb="5" eb="7">
      <t>カイイレ</t>
    </rPh>
    <phoneticPr fontId="5"/>
  </si>
  <si>
    <t>海難防止啓発グッズ買入</t>
    <rPh sb="4" eb="6">
      <t>ケイハツ</t>
    </rPh>
    <rPh sb="9" eb="11">
      <t>カイイレ</t>
    </rPh>
    <phoneticPr fontId="5"/>
  </si>
  <si>
    <t>特定非営利活動法人　Studio-E</t>
  </si>
  <si>
    <t>公益財団法人　日本無線協会</t>
  </si>
  <si>
    <t>主任無線従事者講習</t>
  </si>
  <si>
    <t>公益財団法人　周南市体育協会</t>
  </si>
  <si>
    <t>一般財団法人新潟木材会館</t>
  </si>
  <si>
    <t>公益社団法人七尾市シルバー人材センター</t>
  </si>
  <si>
    <t>会議室借上</t>
  </si>
  <si>
    <t>港湾合同庁舎日常清掃業務委託</t>
  </si>
  <si>
    <t>施設使用料</t>
    <rPh sb="0" eb="2">
      <t>シセツ</t>
    </rPh>
    <rPh sb="2" eb="4">
      <t>シヨウ</t>
    </rPh>
    <rPh sb="4" eb="5">
      <t>リョウ</t>
    </rPh>
    <phoneticPr fontId="5"/>
  </si>
  <si>
    <t>来島海峡通航船舶実態調査施設借上</t>
    <rPh sb="0" eb="2">
      <t>クルシマ</t>
    </rPh>
    <rPh sb="2" eb="4">
      <t>カイキョウ</t>
    </rPh>
    <rPh sb="4" eb="6">
      <t>ツウコウ</t>
    </rPh>
    <rPh sb="6" eb="8">
      <t>センパク</t>
    </rPh>
    <rPh sb="8" eb="10">
      <t>ジッタイ</t>
    </rPh>
    <rPh sb="10" eb="12">
      <t>チョウサ</t>
    </rPh>
    <rPh sb="12" eb="14">
      <t>シセツ</t>
    </rPh>
    <rPh sb="14" eb="15">
      <t>カ</t>
    </rPh>
    <rPh sb="15" eb="16">
      <t>ア</t>
    </rPh>
    <phoneticPr fontId="5"/>
  </si>
  <si>
    <t>名古屋市</t>
    <rPh sb="0" eb="4">
      <t>ナゴヤシ</t>
    </rPh>
    <phoneticPr fontId="5"/>
  </si>
  <si>
    <t>海上交通センター土地借料</t>
    <rPh sb="0" eb="2">
      <t>カイジョウ</t>
    </rPh>
    <rPh sb="2" eb="4">
      <t>コウツウ</t>
    </rPh>
    <rPh sb="8" eb="10">
      <t>トチ</t>
    </rPh>
    <rPh sb="10" eb="12">
      <t>シャクリョウ</t>
    </rPh>
    <phoneticPr fontId="5"/>
  </si>
  <si>
    <t>倉庫借料</t>
    <rPh sb="0" eb="2">
      <t>ソウコ</t>
    </rPh>
    <rPh sb="2" eb="4">
      <t>シャクリョウ</t>
    </rPh>
    <phoneticPr fontId="5"/>
  </si>
  <si>
    <t>今治市</t>
    <rPh sb="0" eb="3">
      <t>イマバリシ</t>
    </rPh>
    <phoneticPr fontId="5"/>
  </si>
  <si>
    <t>一般財団法人今治勤労福祉事業団　</t>
    <rPh sb="0" eb="2">
      <t>イッパン</t>
    </rPh>
    <rPh sb="2" eb="4">
      <t>ザイダン</t>
    </rPh>
    <rPh sb="4" eb="6">
      <t>ホウジン</t>
    </rPh>
    <phoneticPr fontId="5"/>
  </si>
  <si>
    <t>有限会社丸新太陽印刷</t>
    <rPh sb="0" eb="2">
      <t>ユウゲン</t>
    </rPh>
    <rPh sb="2" eb="4">
      <t>カイシャ</t>
    </rPh>
    <phoneticPr fontId="5"/>
  </si>
  <si>
    <t>第三管区海上保安本部</t>
    <rPh sb="0" eb="1">
      <t>ダイ</t>
    </rPh>
    <rPh sb="1" eb="2">
      <t>３</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</si>
  <si>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</si>
  <si>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</si>
  <si>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　当事業は、海上保安庁法第２条第１項に定める任務である海上の安全の確保を図るため、海上における船舶交通に関する規制その他海上の安全の確保に関する事務の遂行を目的とする。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3" eb="35">
      <t>カクホ</t>
    </rPh>
    <rPh sb="36" eb="37">
      <t>ハカ</t>
    </rPh>
    <rPh sb="41" eb="43">
      <t>カイジョウ</t>
    </rPh>
    <rPh sb="47" eb="49">
      <t>センパク</t>
    </rPh>
    <rPh sb="49" eb="51">
      <t>コウツウ</t>
    </rPh>
    <rPh sb="52" eb="53">
      <t>カン</t>
    </rPh>
    <rPh sb="55" eb="57">
      <t>キセイ</t>
    </rPh>
    <rPh sb="59" eb="60">
      <t>タ</t>
    </rPh>
    <rPh sb="60" eb="62">
      <t>カイジョウ</t>
    </rPh>
    <rPh sb="63" eb="65">
      <t>アンゼン</t>
    </rPh>
    <rPh sb="66" eb="68">
      <t>カクホ</t>
    </rPh>
    <rPh sb="69" eb="70">
      <t>カン</t>
    </rPh>
    <rPh sb="72" eb="74">
      <t>ジム</t>
    </rPh>
    <rPh sb="75" eb="77">
      <t>スイコウ</t>
    </rPh>
    <rPh sb="78" eb="80">
      <t>モクテキ</t>
    </rPh>
    <phoneticPr fontId="5"/>
  </si>
  <si>
    <t>　海難防止講習会、訪船指導等の海難防止対策及びふくそう海域、港内における安全に関する情報提供等の航行安全対策を行っている。</t>
    <phoneticPr fontId="5"/>
  </si>
  <si>
    <t>-</t>
  </si>
  <si>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rPh sb="0" eb="2">
      <t>キキ</t>
    </rPh>
    <rPh sb="3" eb="5">
      <t>カイイレ</t>
    </rPh>
    <rPh sb="6" eb="7">
      <t>サイ</t>
    </rPh>
    <rPh sb="9" eb="11">
      <t>シヨウ</t>
    </rPh>
    <rPh sb="11" eb="13">
      <t>ナイヨウ</t>
    </rPh>
    <rPh sb="14" eb="16">
      <t>セイサ</t>
    </rPh>
    <rPh sb="17" eb="19">
      <t>カノウ</t>
    </rPh>
    <rPh sb="20" eb="21">
      <t>カギ</t>
    </rPh>
    <rPh sb="22" eb="25">
      <t>ハンヨウセイ</t>
    </rPh>
    <rPh sb="31" eb="33">
      <t>ミナオ</t>
    </rPh>
    <rPh sb="35" eb="36">
      <t>オコナ</t>
    </rPh>
    <rPh sb="38" eb="41">
      <t>キョウソウセイ</t>
    </rPh>
    <rPh sb="42" eb="43">
      <t>タカ</t>
    </rPh>
    <rPh sb="48" eb="50">
      <t>イッソウ</t>
    </rPh>
    <rPh sb="54" eb="56">
      <t>シュクゲン</t>
    </rPh>
    <rPh sb="57" eb="58">
      <t>ツト</t>
    </rPh>
    <rPh sb="65" eb="67">
      <t>カイナン</t>
    </rPh>
    <rPh sb="67" eb="69">
      <t>ボウシ</t>
    </rPh>
    <rPh sb="69" eb="71">
      <t>カツドウ</t>
    </rPh>
    <rPh sb="72" eb="74">
      <t>ヒツヨウ</t>
    </rPh>
    <rPh sb="81" eb="82">
      <t>トウ</t>
    </rPh>
    <rPh sb="83" eb="85">
      <t>チョウタツ</t>
    </rPh>
    <rPh sb="90" eb="91">
      <t>ヒ</t>
    </rPh>
    <rPh sb="92" eb="93">
      <t>ツヅ</t>
    </rPh>
    <rPh sb="94" eb="97">
      <t>ケイカクテキ</t>
    </rPh>
    <rPh sb="98" eb="99">
      <t>ト</t>
    </rPh>
    <rPh sb="104" eb="106">
      <t>ジッシ</t>
    </rPh>
    <rPh sb="117" eb="119">
      <t>シュクゲン</t>
    </rPh>
    <rPh sb="120" eb="121">
      <t>ハカ</t>
    </rPh>
    <phoneticPr fontId="5"/>
  </si>
  <si>
    <t>海上保安庁法第5条第1項第10号</t>
    <rPh sb="15" eb="16">
      <t>ゴウ</t>
    </rPh>
    <phoneticPr fontId="5"/>
  </si>
  <si>
    <t>すべての海域利用者の事故を未然に防止し、人命及び財産を保護するために必要である。</t>
    <rPh sb="4" eb="6">
      <t>カイイキ</t>
    </rPh>
    <rPh sb="6" eb="9">
      <t>リヨウシャ</t>
    </rPh>
    <rPh sb="10" eb="12">
      <t>ジコ</t>
    </rPh>
    <rPh sb="13" eb="15">
      <t>ミゼン</t>
    </rPh>
    <rPh sb="16" eb="18">
      <t>ボウシ</t>
    </rPh>
    <rPh sb="20" eb="22">
      <t>ジンメイ</t>
    </rPh>
    <rPh sb="22" eb="23">
      <t>オヨ</t>
    </rPh>
    <rPh sb="24" eb="26">
      <t>ザイサン</t>
    </rPh>
    <rPh sb="27" eb="29">
      <t>ホゴ</t>
    </rPh>
    <rPh sb="34" eb="36">
      <t>ヒツヨウ</t>
    </rPh>
    <phoneticPr fontId="5"/>
  </si>
  <si>
    <t>☑</t>
  </si>
  <si>
    <t>-</t>
    <phoneticPr fontId="5"/>
  </si>
  <si>
    <t>国際会議出席のための旅費等</t>
  </si>
  <si>
    <t>船舶交通安全のための旅費等</t>
  </si>
  <si>
    <t>公益財団法人海上保安協会　神戸地方本部</t>
  </si>
  <si>
    <t>公益社団法人伊勢湾海難防止協会</t>
  </si>
  <si>
    <t>社会福祉法人　優輝福祉会</t>
  </si>
  <si>
    <t>一般社団法人　神戸港振興協会</t>
  </si>
  <si>
    <t>沿岸域情報提供システムの利用啓発業務委託</t>
  </si>
  <si>
    <t>伊勢三河湾津波緊急避難時のふくそう状況調査</t>
  </si>
  <si>
    <t>株式会社タニシ企画印刷</t>
  </si>
  <si>
    <t>株式会社西村紙油商事</t>
  </si>
  <si>
    <t>名港印刷株式会社</t>
  </si>
  <si>
    <t>武松商事株式会社</t>
  </si>
  <si>
    <t>株式会社ポートサイド印刷</t>
  </si>
  <si>
    <t>海難防止リーフレット買入</t>
  </si>
  <si>
    <t>医療法人寿仁会沖縄セントラル病院</t>
  </si>
  <si>
    <t>特別定期健康診断等</t>
  </si>
  <si>
    <t>エネサーブ株式会社</t>
  </si>
  <si>
    <t>株式会社井上企画</t>
  </si>
  <si>
    <t>株式会社ジムキ文明堂</t>
  </si>
  <si>
    <t>複合機保守</t>
  </si>
  <si>
    <t>輸出入・港湾関連情報処理センター株式会社</t>
  </si>
  <si>
    <t>-</t>
    <phoneticPr fontId="5"/>
  </si>
  <si>
    <t>株式会社アライ印刷</t>
  </si>
  <si>
    <t>株式会社エスクリエイト</t>
  </si>
  <si>
    <t>株式会社島田書店</t>
  </si>
  <si>
    <t>株式会社ＭＯＬマリン</t>
    <rPh sb="0" eb="2">
      <t>カブシキ</t>
    </rPh>
    <rPh sb="2" eb="4">
      <t>カイシャ</t>
    </rPh>
    <phoneticPr fontId="5"/>
  </si>
  <si>
    <t>東京湾入港船舶影響調査</t>
    <rPh sb="0" eb="3">
      <t>トウキョウワン</t>
    </rPh>
    <rPh sb="3" eb="5">
      <t>ニュウコウ</t>
    </rPh>
    <rPh sb="5" eb="7">
      <t>センパク</t>
    </rPh>
    <rPh sb="7" eb="9">
      <t>エイキョウ</t>
    </rPh>
    <rPh sb="9" eb="11">
      <t>チョウサ</t>
    </rPh>
    <phoneticPr fontId="5"/>
  </si>
  <si>
    <t>株式会社新弘堂</t>
    <phoneticPr fontId="5"/>
  </si>
  <si>
    <t>C.株式会社新弘堂</t>
    <phoneticPr fontId="5"/>
  </si>
  <si>
    <t>海難防止リーフレット印刷　等</t>
    <phoneticPr fontId="5"/>
  </si>
  <si>
    <t>訪船により海難防止指導を実施した隻数</t>
    <rPh sb="0" eb="2">
      <t>ホウセン</t>
    </rPh>
    <rPh sb="5" eb="7">
      <t>カイナン</t>
    </rPh>
    <rPh sb="7" eb="9">
      <t>ボウシ</t>
    </rPh>
    <rPh sb="9" eb="11">
      <t>シドウ</t>
    </rPh>
    <rPh sb="12" eb="14">
      <t>ジッシ</t>
    </rPh>
    <rPh sb="16" eb="18">
      <t>セキスウ</t>
    </rPh>
    <phoneticPr fontId="5"/>
  </si>
  <si>
    <t>F. 輸出入・港湾関連情報処理センター株式会社</t>
    <rPh sb="3" eb="6">
      <t>ユシュツニュウ</t>
    </rPh>
    <rPh sb="7" eb="9">
      <t>コウワン</t>
    </rPh>
    <rPh sb="9" eb="11">
      <t>カンレン</t>
    </rPh>
    <rPh sb="11" eb="13">
      <t>ジョウホウ</t>
    </rPh>
    <rPh sb="13" eb="15">
      <t>ショリ</t>
    </rPh>
    <rPh sb="19" eb="21">
      <t>カブシキ</t>
    </rPh>
    <rPh sb="21" eb="23">
      <t>カイシャ</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</si>
  <si>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</si>
  <si>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　我が国周辺で発生する船舶事故のうち小型船舶における事故隻数を平成30年度までに少なくとも940隻以下に減少させる。</t>
    <rPh sb="49" eb="51">
      <t>イカ</t>
    </rPh>
    <rPh sb="52" eb="54">
      <t>ゲンショウ</t>
    </rPh>
    <phoneticPr fontId="5"/>
  </si>
  <si>
    <t>　我が国周辺で発生する船舶事故隻数を平成32年度までに少なくとも2,000隻未満とする。</t>
    <rPh sb="38" eb="40">
      <t>ミマン</t>
    </rPh>
    <phoneticPr fontId="5"/>
  </si>
  <si>
    <t>216,000/36,304</t>
    <phoneticPr fontId="5"/>
  </si>
  <si>
    <t>より競争性のある入札になるよう仕様内容を見直すなどの改善に努めることによって、引き続き調達コストの削減を進めるべきである。</t>
    <phoneticPr fontId="5"/>
  </si>
  <si>
    <t>M.海上保安庁</t>
    <phoneticPr fontId="5"/>
  </si>
  <si>
    <t>L.名古屋市</t>
    <phoneticPr fontId="5"/>
  </si>
  <si>
    <t>K.公益財団法人海上保安協会</t>
    <phoneticPr fontId="5"/>
  </si>
  <si>
    <t>J.株式会社タニシ企画印刷</t>
    <phoneticPr fontId="5"/>
  </si>
  <si>
    <t>I.医療法人寿仁会沖縄セントラル病院</t>
    <phoneticPr fontId="5"/>
  </si>
  <si>
    <t>H.東京計器株式会社</t>
    <phoneticPr fontId="5"/>
  </si>
  <si>
    <t>執行等改善</t>
  </si>
  <si>
    <t>競争性を確保するために、可能な限り汎用性のあるものを調達するとともに、公告期間や納期の拡大を図った。引き続き調達コストの削減に努める。</t>
    <rPh sb="0" eb="3">
      <t>キョウソウセイ</t>
    </rPh>
    <rPh sb="4" eb="6">
      <t>カクホ</t>
    </rPh>
    <rPh sb="12" eb="14">
      <t>カノウ</t>
    </rPh>
    <rPh sb="15" eb="16">
      <t>カギ</t>
    </rPh>
    <rPh sb="17" eb="20">
      <t>ハンヨウセイ</t>
    </rPh>
    <rPh sb="26" eb="28">
      <t>チョウタツ</t>
    </rPh>
    <rPh sb="35" eb="37">
      <t>コウコク</t>
    </rPh>
    <rPh sb="37" eb="39">
      <t>キカン</t>
    </rPh>
    <rPh sb="40" eb="42">
      <t>ノウキ</t>
    </rPh>
    <rPh sb="43" eb="45">
      <t>カクダイ</t>
    </rPh>
    <rPh sb="46" eb="47">
      <t>ハカ</t>
    </rPh>
    <rPh sb="50" eb="51">
      <t>ヒ</t>
    </rPh>
    <rPh sb="52" eb="53">
      <t>ツヅ</t>
    </rPh>
    <rPh sb="54" eb="56">
      <t>チョウタツ</t>
    </rPh>
    <rPh sb="60" eb="62">
      <t>サクゲン</t>
    </rPh>
    <rPh sb="63" eb="64">
      <t>ツト</t>
    </rPh>
    <phoneticPr fontId="5"/>
  </si>
  <si>
    <t>G.第五管区海上保安本部</t>
    <rPh sb="2" eb="3">
      <t>ダイ</t>
    </rPh>
    <rPh sb="3" eb="4">
      <t>ゴ</t>
    </rPh>
    <rPh sb="4" eb="6">
      <t>カンク</t>
    </rPh>
    <rPh sb="6" eb="8">
      <t>カイジョウ</t>
    </rPh>
    <rPh sb="8" eb="10">
      <t>ホアン</t>
    </rPh>
    <rPh sb="10" eb="12">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</si>
  <si>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</si>
  <si>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</si>
  <si>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</si>
  <si>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</si>
  <si>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</si>
  <si>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第九管区海上保安本部</t>
    <rPh sb="0" eb="1">
      <t>ダイ</t>
    </rPh>
    <rPh sb="1" eb="2">
      <t>９</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</si>
  <si>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</si>
  <si>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１１</t>
    </rPh>
    <rPh sb="3" eb="5">
      <t>カンク</t>
    </rPh>
    <rPh sb="5" eb="7">
      <t>カイジョウ</t>
    </rPh>
    <rPh sb="7" eb="9">
      <t>ホアン</t>
    </rPh>
    <rPh sb="9" eb="11">
      <t>ホンブ</t>
    </rPh>
    <phoneticPr fontId="5"/>
  </si>
  <si>
    <t>第一管区海上保安本部</t>
    <rPh sb="0" eb="1">
      <t>ダイ</t>
    </rPh>
    <rPh sb="1" eb="2">
      <t>１</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</si>
  <si>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</si>
  <si>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t>
    <phoneticPr fontId="5"/>
  </si>
  <si>
    <t>海上の安全の確保に関する調査等</t>
    <rPh sb="0" eb="2">
      <t>カイジョウ</t>
    </rPh>
    <rPh sb="3" eb="5">
      <t>アンゼン</t>
    </rPh>
    <rPh sb="6" eb="8">
      <t>カクホ</t>
    </rPh>
    <rPh sb="9" eb="10">
      <t>カン</t>
    </rPh>
    <rPh sb="12" eb="14">
      <t>チョウサ</t>
    </rPh>
    <rPh sb="14" eb="15">
      <t>トウ</t>
    </rPh>
    <phoneticPr fontId="5"/>
  </si>
  <si>
    <t>課長　坂本　潤一郎</t>
    <rPh sb="3" eb="5">
      <t>サカモト</t>
    </rPh>
    <rPh sb="6" eb="8">
      <t>ジュンイチ</t>
    </rPh>
    <rPh sb="8" eb="9">
      <t>ロウ</t>
    </rPh>
    <phoneticPr fontId="5"/>
  </si>
  <si>
    <t>「新しい日本のための優先課題推進枠」36</t>
    <rPh sb="1" eb="2">
      <t>アタラ</t>
    </rPh>
    <rPh sb="4" eb="6">
      <t>ニホン</t>
    </rPh>
    <rPh sb="10" eb="12">
      <t>ユウセン</t>
    </rPh>
    <rPh sb="12" eb="14">
      <t>カダイ</t>
    </rPh>
    <rPh sb="14" eb="16">
      <t>スイシン</t>
    </rPh>
    <rPh sb="16" eb="17">
      <t>ワク</t>
    </rPh>
    <phoneticPr fontId="5"/>
  </si>
  <si>
    <t>-</t>
    <phoneticPr fontId="5"/>
  </si>
  <si>
    <t>株式会社NTTドコモ</t>
    <phoneticPr fontId="5"/>
  </si>
  <si>
    <t>リコーリース株式会社</t>
    <rPh sb="6" eb="10">
      <t>カブシキガイシャ</t>
    </rPh>
    <phoneticPr fontId="5"/>
  </si>
  <si>
    <t>E.国際航路標識協会</t>
    <rPh sb="2" eb="10">
      <t>コクサイコウロヒョウシキキョウカイ</t>
    </rPh>
    <phoneticPr fontId="5"/>
  </si>
  <si>
    <t>国際航路標識協会</t>
    <rPh sb="0" eb="8">
      <t>コクサイコウロヒョウシキキョウカイ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</si>
</sst>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165399</xdr:colOff>
      <xdr:row>740</xdr:row>
      <xdr:rowOff>330985</xdr:rowOff>
    </xdr:from>
    <xdr:to>
      <xdr:col>49</xdr:col>
      <xdr:colOff>375459</xdr:colOff>
      <xdr:row>743</xdr:row>
      <xdr:rowOff>260628</xdr:rowOff>
    </xdr:to>
    <xdr:grpSp>
      <xdr:nvGrpSpPr>
        <xdr:cNvPr id="2" name="グループ化 1"/>
        <xdr:cNvGrpSpPr/>
      </xdr:nvGrpSpPr>
      <xdr:grpSpPr>
        <a:xfrm>
          <a:off x="4188759" y="44181545"/>
          <a:ext cx="5147820" cy="996443"/>
          <a:chOff x="4415118" y="41607441"/>
          <a:chExt cx="5737411" cy="1125182"/>
        </a:xfrm>
      </xdr:grpSpPr>
      <xdr:sp macro="" textlink="">
        <xdr:nvSpPr>
          <xdr:cNvPr id="3" name="テキスト ボックス 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3</a:t>
            </a:r>
            <a:r>
              <a:rPr kumimoji="1" lang="ja-JP" altLang="en-US" sz="1100"/>
              <a:t>社）</a:t>
            </a:r>
            <a:endParaRPr kumimoji="1" lang="en-US" altLang="ja-JP" sz="1100"/>
          </a:p>
          <a:p>
            <a:pPr algn="ctr"/>
            <a:r>
              <a:rPr kumimoji="1" lang="en-US" altLang="ja-JP" sz="1100"/>
              <a:t>9</a:t>
            </a:r>
            <a:r>
              <a:rPr kumimoji="1" lang="ja-JP" altLang="en-US" sz="1100"/>
              <a:t>百万円</a:t>
            </a:r>
          </a:p>
        </xdr:txBody>
      </xdr:sp>
      <xdr:sp macro="" textlink="">
        <xdr:nvSpPr>
          <xdr:cNvPr id="4" name="テキスト ボックス 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5" name="テキスト ボックス 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○当庁が発注した業務委託　等</a:t>
            </a:r>
          </a:p>
        </xdr:txBody>
      </xdr:sp>
      <xdr:sp macro="" textlink="">
        <xdr:nvSpPr>
          <xdr:cNvPr id="6" name="大かっこ 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ＮＡＣＣＳ用端末機等借料保守　等</a:t>
            </a:r>
            <a:endParaRPr kumimoji="1" lang="en-US" altLang="ja-JP" sz="1100"/>
          </a:p>
        </xdr:txBody>
      </xdr:sp>
    </xdr:grpSp>
    <xdr:clientData/>
  </xdr:twoCellAnchor>
  <xdr:twoCellAnchor>
    <xdr:from>
      <xdr:col>22</xdr:col>
      <xdr:colOff>160917</xdr:colOff>
      <xdr:row>743</xdr:row>
      <xdr:rowOff>228930</xdr:rowOff>
    </xdr:from>
    <xdr:to>
      <xdr:col>49</xdr:col>
      <xdr:colOff>370977</xdr:colOff>
      <xdr:row>746</xdr:row>
      <xdr:rowOff>158576</xdr:rowOff>
    </xdr:to>
    <xdr:grpSp>
      <xdr:nvGrpSpPr>
        <xdr:cNvPr id="8" name="グループ化 7"/>
        <xdr:cNvGrpSpPr/>
      </xdr:nvGrpSpPr>
      <xdr:grpSpPr>
        <a:xfrm>
          <a:off x="4184277" y="45146290"/>
          <a:ext cx="5147820" cy="996446"/>
          <a:chOff x="4415118" y="41607441"/>
          <a:chExt cx="5737411" cy="1125182"/>
        </a:xfrm>
      </xdr:grpSpPr>
      <xdr:sp macro="" textlink="">
        <xdr:nvSpPr>
          <xdr:cNvPr id="9" name="テキスト ボックス 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4</a:t>
            </a:r>
            <a:r>
              <a:rPr kumimoji="1" lang="ja-JP" altLang="en-US" sz="1100"/>
              <a:t>百万円</a:t>
            </a:r>
          </a:p>
        </xdr:txBody>
      </xdr:sp>
      <xdr:sp macro="" textlink="">
        <xdr:nvSpPr>
          <xdr:cNvPr id="10" name="テキスト ボックス 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1" name="テキスト ボックス 1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2" name="大かっこ 1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小型船舶事故防止対策につながる調査研究　等</a:t>
            </a:r>
            <a:endParaRPr kumimoji="1" lang="en-US" altLang="ja-JP" sz="1100"/>
          </a:p>
        </xdr:txBody>
      </xdr:sp>
    </xdr:grpSp>
    <xdr:clientData/>
  </xdr:twoCellAnchor>
  <xdr:twoCellAnchor>
    <xdr:from>
      <xdr:col>22</xdr:col>
      <xdr:colOff>159797</xdr:colOff>
      <xdr:row>746</xdr:row>
      <xdr:rowOff>177224</xdr:rowOff>
    </xdr:from>
    <xdr:to>
      <xdr:col>49</xdr:col>
      <xdr:colOff>369857</xdr:colOff>
      <xdr:row>749</xdr:row>
      <xdr:rowOff>97344</xdr:rowOff>
    </xdr:to>
    <xdr:grpSp>
      <xdr:nvGrpSpPr>
        <xdr:cNvPr id="14" name="グループ化 13"/>
        <xdr:cNvGrpSpPr/>
      </xdr:nvGrpSpPr>
      <xdr:grpSpPr>
        <a:xfrm>
          <a:off x="4183157" y="46161384"/>
          <a:ext cx="5147820" cy="986920"/>
          <a:chOff x="4415118" y="41607441"/>
          <a:chExt cx="5737411" cy="1125182"/>
        </a:xfrm>
      </xdr:grpSpPr>
      <xdr:sp macro="" textlink="">
        <xdr:nvSpPr>
          <xdr:cNvPr id="15" name="テキスト ボックス 1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11</a:t>
            </a:r>
            <a:r>
              <a:rPr kumimoji="1" lang="ja-JP" altLang="en-US" sz="1100"/>
              <a:t>社）</a:t>
            </a:r>
            <a:endParaRPr kumimoji="1" lang="en-US" altLang="ja-JP" sz="1100"/>
          </a:p>
          <a:p>
            <a:pPr algn="ctr"/>
            <a:r>
              <a:rPr kumimoji="1" lang="en-US" altLang="ja-JP" sz="1100"/>
              <a:t>9</a:t>
            </a:r>
            <a:r>
              <a:rPr kumimoji="1" lang="ja-JP" altLang="en-US" sz="1100"/>
              <a:t>百万円</a:t>
            </a:r>
          </a:p>
        </xdr:txBody>
      </xdr:sp>
      <xdr:sp macro="" textlink="">
        <xdr:nvSpPr>
          <xdr:cNvPr id="16" name="テキスト ボックス 1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○当庁が発注した調達品の納入</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8" name="大かっこ 1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　等</a:t>
            </a:r>
            <a:endParaRPr kumimoji="1" lang="en-US" altLang="ja-JP" sz="1100"/>
          </a:p>
        </xdr:txBody>
      </xdr:sp>
    </xdr:grpSp>
    <xdr:clientData/>
  </xdr:twoCellAnchor>
  <xdr:twoCellAnchor>
    <xdr:from>
      <xdr:col>22</xdr:col>
      <xdr:colOff>159797</xdr:colOff>
      <xdr:row>749</xdr:row>
      <xdr:rowOff>134082</xdr:rowOff>
    </xdr:from>
    <xdr:to>
      <xdr:col>49</xdr:col>
      <xdr:colOff>369857</xdr:colOff>
      <xdr:row>752</xdr:row>
      <xdr:rowOff>54202</xdr:rowOff>
    </xdr:to>
    <xdr:grpSp>
      <xdr:nvGrpSpPr>
        <xdr:cNvPr id="20" name="グループ化 19"/>
        <xdr:cNvGrpSpPr/>
      </xdr:nvGrpSpPr>
      <xdr:grpSpPr>
        <a:xfrm>
          <a:off x="4183157" y="47185042"/>
          <a:ext cx="5147820" cy="986920"/>
          <a:chOff x="4415118" y="41607441"/>
          <a:chExt cx="5737411" cy="1125182"/>
        </a:xfrm>
      </xdr:grpSpPr>
      <xdr:sp macro="" textlink="">
        <xdr:nvSpPr>
          <xdr:cNvPr id="21" name="テキスト ボックス 2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22" name="テキスト ボックス 2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3" name="テキスト ボックス 22"/>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a:t>
            </a:r>
          </a:p>
        </xdr:txBody>
      </xdr:sp>
      <xdr:sp macro="" textlink="">
        <xdr:nvSpPr>
          <xdr:cNvPr id="24" name="大かっこ 2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写真パネル</a:t>
            </a:r>
            <a:endParaRPr kumimoji="1" lang="en-US" altLang="ja-JP" sz="1100"/>
          </a:p>
        </xdr:txBody>
      </xdr:sp>
    </xdr:grpSp>
    <xdr:clientData/>
  </xdr:twoCellAnchor>
  <xdr:twoCellAnchor>
    <xdr:from>
      <xdr:col>22</xdr:col>
      <xdr:colOff>159797</xdr:colOff>
      <xdr:row>752</xdr:row>
      <xdr:rowOff>90940</xdr:rowOff>
    </xdr:from>
    <xdr:to>
      <xdr:col>49</xdr:col>
      <xdr:colOff>369857</xdr:colOff>
      <xdr:row>755</xdr:row>
      <xdr:rowOff>11058</xdr:rowOff>
    </xdr:to>
    <xdr:grpSp>
      <xdr:nvGrpSpPr>
        <xdr:cNvPr id="26" name="グループ化 25"/>
        <xdr:cNvGrpSpPr/>
      </xdr:nvGrpSpPr>
      <xdr:grpSpPr>
        <a:xfrm>
          <a:off x="4183157" y="48208700"/>
          <a:ext cx="5147820" cy="986918"/>
          <a:chOff x="4415118" y="41607441"/>
          <a:chExt cx="5737411" cy="1125182"/>
        </a:xfrm>
      </xdr:grpSpPr>
      <xdr:sp macro="" textlink="">
        <xdr:nvSpPr>
          <xdr:cNvPr id="27" name="テキスト ボックス 2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1</a:t>
            </a:r>
            <a:r>
              <a:rPr kumimoji="1" lang="ja-JP" altLang="en-US" sz="1100"/>
              <a:t>社）</a:t>
            </a:r>
            <a:endParaRPr kumimoji="1" lang="en-US" altLang="ja-JP" sz="1100"/>
          </a:p>
          <a:p>
            <a:pPr algn="ctr"/>
            <a:r>
              <a:rPr kumimoji="1" lang="en-US" altLang="ja-JP" sz="1100"/>
              <a:t>2</a:t>
            </a:r>
            <a:r>
              <a:rPr kumimoji="1" lang="ja-JP" altLang="en-US" sz="1100"/>
              <a:t>百万円</a:t>
            </a:r>
          </a:p>
        </xdr:txBody>
      </xdr:sp>
      <xdr:sp macro="" textlink="">
        <xdr:nvSpPr>
          <xdr:cNvPr id="28" name="テキスト ボックス 2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29" name="テキスト ボックス 2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a:t>
            </a:r>
            <a:endParaRPr lang="ja-JP" altLang="ja-JP">
              <a:effectLst/>
            </a:endParaRPr>
          </a:p>
        </xdr:txBody>
      </xdr:sp>
      <xdr:sp macro="" textlink="">
        <xdr:nvSpPr>
          <xdr:cNvPr id="30" name="大かっこ 2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　</a:t>
            </a:r>
            <a:endParaRPr lang="ja-JP" altLang="ja-JP">
              <a:effectLst/>
            </a:endParaRPr>
          </a:p>
          <a:p>
            <a:pPr algn="l"/>
            <a:endParaRPr kumimoji="1" lang="en-US" altLang="ja-JP" sz="1100"/>
          </a:p>
        </xdr:txBody>
      </xdr:sp>
    </xdr:grpSp>
    <xdr:clientData/>
  </xdr:twoCellAnchor>
  <xdr:twoCellAnchor>
    <xdr:from>
      <xdr:col>8</xdr:col>
      <xdr:colOff>0</xdr:colOff>
      <xdr:row>740</xdr:row>
      <xdr:rowOff>0</xdr:rowOff>
    </xdr:from>
    <xdr:to>
      <xdr:col>18</xdr:col>
      <xdr:colOff>5570</xdr:colOff>
      <xdr:row>741</xdr:row>
      <xdr:rowOff>339414</xdr:rowOff>
    </xdr:to>
    <xdr:sp macro="" textlink="">
      <xdr:nvSpPr>
        <xdr:cNvPr id="32" name="テキスト ボックス 31"/>
        <xdr:cNvSpPr txBox="1"/>
      </xdr:nvSpPr>
      <xdr:spPr>
        <a:xfrm>
          <a:off x="1625600" y="43802300"/>
          <a:ext cx="2037570" cy="69501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216</a:t>
          </a:r>
          <a:r>
            <a:rPr kumimoji="1" lang="ja-JP" altLang="en-US" sz="1100"/>
            <a:t>百万円</a:t>
          </a:r>
        </a:p>
      </xdr:txBody>
    </xdr:sp>
    <xdr:clientData/>
  </xdr:twoCellAnchor>
  <xdr:twoCellAnchor>
    <xdr:from>
      <xdr:col>22</xdr:col>
      <xdr:colOff>168126</xdr:colOff>
      <xdr:row>758</xdr:row>
      <xdr:rowOff>657187</xdr:rowOff>
    </xdr:from>
    <xdr:to>
      <xdr:col>49</xdr:col>
      <xdr:colOff>378186</xdr:colOff>
      <xdr:row>761</xdr:row>
      <xdr:rowOff>362900</xdr:rowOff>
    </xdr:to>
    <xdr:grpSp>
      <xdr:nvGrpSpPr>
        <xdr:cNvPr id="33" name="グループ化 32"/>
        <xdr:cNvGrpSpPr/>
      </xdr:nvGrpSpPr>
      <xdr:grpSpPr>
        <a:xfrm>
          <a:off x="4191486" y="51518147"/>
          <a:ext cx="5147820" cy="965553"/>
          <a:chOff x="4415118" y="41607441"/>
          <a:chExt cx="5737411" cy="1125182"/>
        </a:xfrm>
      </xdr:grpSpPr>
      <xdr:sp macro="" textlink="">
        <xdr:nvSpPr>
          <xdr:cNvPr id="34" name="テキスト ボックス 3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民間事業者（</a:t>
            </a:r>
            <a:r>
              <a:rPr kumimoji="1" lang="en-US" altLang="ja-JP" sz="1100"/>
              <a:t>29</a:t>
            </a:r>
            <a:r>
              <a:rPr kumimoji="1" lang="ja-JP" altLang="en-US" sz="1100"/>
              <a:t>社）</a:t>
            </a:r>
            <a:endParaRPr kumimoji="1" lang="en-US" altLang="ja-JP" sz="1100"/>
          </a:p>
          <a:p>
            <a:pPr algn="ctr"/>
            <a:r>
              <a:rPr kumimoji="1" lang="en-US" altLang="ja-JP" sz="1100"/>
              <a:t>30</a:t>
            </a:r>
            <a:r>
              <a:rPr kumimoji="1" lang="ja-JP" altLang="en-US" sz="1100"/>
              <a:t>百万円</a:t>
            </a:r>
          </a:p>
        </xdr:txBody>
      </xdr:sp>
      <xdr:sp macro="" textlink="">
        <xdr:nvSpPr>
          <xdr:cNvPr id="35" name="テキスト ボックス 3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36" name="テキスト ボックス 3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○当庁が発注した調達品の納入　等</a:t>
            </a:r>
          </a:p>
        </xdr:txBody>
      </xdr:sp>
      <xdr:sp macro="" textlink="">
        <xdr:nvSpPr>
          <xdr:cNvPr id="37" name="大かっこ 3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訓練装置、ディスプレイ　等</a:t>
            </a:r>
            <a:endParaRPr kumimoji="1" lang="en-US" altLang="ja-JP" sz="1100"/>
          </a:p>
        </xdr:txBody>
      </xdr:sp>
    </xdr:grpSp>
    <xdr:clientData/>
  </xdr:twoCellAnchor>
  <xdr:twoCellAnchor>
    <xdr:from>
      <xdr:col>22</xdr:col>
      <xdr:colOff>163644</xdr:colOff>
      <xdr:row>761</xdr:row>
      <xdr:rowOff>331202</xdr:rowOff>
    </xdr:from>
    <xdr:to>
      <xdr:col>49</xdr:col>
      <xdr:colOff>373704</xdr:colOff>
      <xdr:row>764</xdr:row>
      <xdr:rowOff>184089</xdr:rowOff>
    </xdr:to>
    <xdr:grpSp>
      <xdr:nvGrpSpPr>
        <xdr:cNvPr id="39" name="グループ化 38"/>
        <xdr:cNvGrpSpPr/>
      </xdr:nvGrpSpPr>
      <xdr:grpSpPr>
        <a:xfrm>
          <a:off x="4187004" y="52452002"/>
          <a:ext cx="5147820" cy="1000967"/>
          <a:chOff x="4415118" y="41607441"/>
          <a:chExt cx="5737411" cy="1125182"/>
        </a:xfrm>
      </xdr:grpSpPr>
      <xdr:sp macro="" textlink="">
        <xdr:nvSpPr>
          <xdr:cNvPr id="40" name="テキスト ボックス 3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41" name="テキスト ボックス 4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42" name="テキスト ボックス 4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当庁が発注した業務委託</a:t>
            </a:r>
            <a:r>
              <a:rPr kumimoji="1" lang="ja-JP" altLang="en-US" sz="1100"/>
              <a:t>　等</a:t>
            </a:r>
          </a:p>
        </xdr:txBody>
      </xdr:sp>
      <xdr:sp macro="" textlink="">
        <xdr:nvSpPr>
          <xdr:cNvPr id="43" name="大かっこ 4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特別定期健康診断　等</a:t>
            </a:r>
            <a:endParaRPr kumimoji="1" lang="en-US" altLang="ja-JP" sz="1100"/>
          </a:p>
        </xdr:txBody>
      </xdr:sp>
    </xdr:grpSp>
    <xdr:clientData/>
  </xdr:twoCellAnchor>
  <xdr:twoCellAnchor>
    <xdr:from>
      <xdr:col>22</xdr:col>
      <xdr:colOff>186336</xdr:colOff>
      <xdr:row>764</xdr:row>
      <xdr:rowOff>230285</xdr:rowOff>
    </xdr:from>
    <xdr:to>
      <xdr:col>49</xdr:col>
      <xdr:colOff>396396</xdr:colOff>
      <xdr:row>767</xdr:row>
      <xdr:rowOff>269546</xdr:rowOff>
    </xdr:to>
    <xdr:grpSp>
      <xdr:nvGrpSpPr>
        <xdr:cNvPr id="45" name="グループ化 44"/>
        <xdr:cNvGrpSpPr/>
      </xdr:nvGrpSpPr>
      <xdr:grpSpPr>
        <a:xfrm>
          <a:off x="4209696" y="53499165"/>
          <a:ext cx="5147820" cy="984141"/>
          <a:chOff x="4415118" y="41607441"/>
          <a:chExt cx="5737411" cy="1125182"/>
        </a:xfrm>
      </xdr:grpSpPr>
      <xdr:sp macro="" textlink="">
        <xdr:nvSpPr>
          <xdr:cNvPr id="46" name="テキスト ボックス 4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民間事業者（</a:t>
            </a:r>
            <a:r>
              <a:rPr kumimoji="1" lang="en-US" altLang="ja-JP" sz="1100"/>
              <a:t>112</a:t>
            </a:r>
            <a:r>
              <a:rPr kumimoji="1" lang="ja-JP" altLang="en-US" sz="1100"/>
              <a:t>社）</a:t>
            </a:r>
            <a:endParaRPr kumimoji="1" lang="en-US" altLang="ja-JP" sz="1100"/>
          </a:p>
          <a:p>
            <a:pPr algn="ctr"/>
            <a:r>
              <a:rPr kumimoji="1" lang="en-US" altLang="ja-JP" sz="1100"/>
              <a:t>18</a:t>
            </a:r>
            <a:r>
              <a:rPr kumimoji="1" lang="ja-JP" altLang="en-US" sz="1100"/>
              <a:t>百万円</a:t>
            </a:r>
          </a:p>
        </xdr:txBody>
      </xdr:sp>
      <xdr:sp macro="" textlink="">
        <xdr:nvSpPr>
          <xdr:cNvPr id="47" name="テキスト ボックス 4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48" name="テキスト ボックス 4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発注した調達品の納入　等</a:t>
            </a:r>
            <a:endParaRPr lang="ja-JP" altLang="ja-JP">
              <a:effectLst/>
            </a:endParaRPr>
          </a:p>
        </xdr:txBody>
      </xdr:sp>
      <xdr:sp macro="" textlink="">
        <xdr:nvSpPr>
          <xdr:cNvPr id="49" name="大かっこ 4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リーフレット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22</xdr:col>
      <xdr:colOff>186337</xdr:colOff>
      <xdr:row>767</xdr:row>
      <xdr:rowOff>285193</xdr:rowOff>
    </xdr:from>
    <xdr:to>
      <xdr:col>49</xdr:col>
      <xdr:colOff>396397</xdr:colOff>
      <xdr:row>770</xdr:row>
      <xdr:rowOff>314649</xdr:rowOff>
    </xdr:to>
    <xdr:grpSp>
      <xdr:nvGrpSpPr>
        <xdr:cNvPr id="51" name="グループ化 50"/>
        <xdr:cNvGrpSpPr/>
      </xdr:nvGrpSpPr>
      <xdr:grpSpPr>
        <a:xfrm>
          <a:off x="4209697" y="54498953"/>
          <a:ext cx="5147820" cy="974336"/>
          <a:chOff x="4415118" y="41607441"/>
          <a:chExt cx="5737411" cy="1125182"/>
        </a:xfrm>
      </xdr:grpSpPr>
      <xdr:sp macro="" textlink="">
        <xdr:nvSpPr>
          <xdr:cNvPr id="52" name="テキスト ボックス 5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公益法人等（</a:t>
            </a:r>
            <a:r>
              <a:rPr kumimoji="1" lang="en-US" altLang="ja-JP" sz="1100"/>
              <a:t>12</a:t>
            </a:r>
            <a:r>
              <a:rPr kumimoji="1" lang="ja-JP" altLang="en-US" sz="1100"/>
              <a:t>社）</a:t>
            </a:r>
            <a:endParaRPr kumimoji="1" lang="en-US" altLang="ja-JP" sz="1100"/>
          </a:p>
          <a:p>
            <a:pPr algn="ctr"/>
            <a:r>
              <a:rPr kumimoji="1" lang="en-US" altLang="ja-JP" sz="1100"/>
              <a:t>3</a:t>
            </a:r>
            <a:r>
              <a:rPr kumimoji="1" lang="ja-JP" altLang="en-US" sz="1100"/>
              <a:t>百万円</a:t>
            </a:r>
          </a:p>
        </xdr:txBody>
      </xdr:sp>
      <xdr:sp macro="" textlink="">
        <xdr:nvSpPr>
          <xdr:cNvPr id="53" name="テキスト ボックス 5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54" name="テキスト ボックス 5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発注した業務委託</a:t>
            </a:r>
            <a:r>
              <a:rPr kumimoji="1" lang="ja-JP" altLang="en-US" sz="1100"/>
              <a:t>　等</a:t>
            </a:r>
          </a:p>
        </xdr:txBody>
      </xdr:sp>
      <xdr:sp macro="" textlink="">
        <xdr:nvSpPr>
          <xdr:cNvPr id="55" name="大かっこ 5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ふくそう状況調査</a:t>
            </a:r>
            <a:r>
              <a:rPr kumimoji="1" lang="ja-JP" altLang="ja-JP" sz="1100">
                <a:solidFill>
                  <a:schemeClr val="dk1"/>
                </a:solidFill>
                <a:effectLst/>
                <a:latin typeface="+mn-lt"/>
                <a:ea typeface="+mn-ea"/>
                <a:cs typeface="+mn-cs"/>
              </a:rPr>
              <a:t>　等</a:t>
            </a:r>
            <a:endParaRPr kumimoji="1" lang="en-US" altLang="ja-JP" sz="1100"/>
          </a:p>
        </xdr:txBody>
      </xdr:sp>
    </xdr:grpSp>
    <xdr:clientData/>
  </xdr:twoCellAnchor>
  <xdr:twoCellAnchor>
    <xdr:from>
      <xdr:col>22</xdr:col>
      <xdr:colOff>186336</xdr:colOff>
      <xdr:row>771</xdr:row>
      <xdr:rowOff>60420</xdr:rowOff>
    </xdr:from>
    <xdr:to>
      <xdr:col>49</xdr:col>
      <xdr:colOff>396396</xdr:colOff>
      <xdr:row>774</xdr:row>
      <xdr:rowOff>89876</xdr:rowOff>
    </xdr:to>
    <xdr:grpSp>
      <xdr:nvGrpSpPr>
        <xdr:cNvPr id="57" name="グループ化 56"/>
        <xdr:cNvGrpSpPr/>
      </xdr:nvGrpSpPr>
      <xdr:grpSpPr>
        <a:xfrm>
          <a:off x="4209696" y="55534020"/>
          <a:ext cx="5147820" cy="974336"/>
          <a:chOff x="4415118" y="41607441"/>
          <a:chExt cx="5737411" cy="1125182"/>
        </a:xfrm>
      </xdr:grpSpPr>
      <xdr:sp macro="" textlink="">
        <xdr:nvSpPr>
          <xdr:cNvPr id="58" name="テキスト ボックス 5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a:t>
            </a:r>
            <a:r>
              <a:rPr kumimoji="1" lang="en-US" altLang="ja-JP" sz="1100"/>
              <a:t>.</a:t>
            </a:r>
            <a:r>
              <a:rPr kumimoji="1" lang="ja-JP" altLang="en-US" sz="1100"/>
              <a:t>　地方公共団体等（</a:t>
            </a:r>
            <a:r>
              <a:rPr kumimoji="1" lang="en-US" altLang="ja-JP" sz="1100"/>
              <a:t>2</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59" name="テキスト ボックス 5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60" name="テキスト ボックス 5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当庁が借り上げた敷地</a:t>
            </a:r>
            <a:endParaRPr lang="ja-JP" altLang="ja-JP">
              <a:effectLst/>
            </a:endParaRPr>
          </a:p>
        </xdr:txBody>
      </xdr:sp>
      <xdr:sp macro="" textlink="">
        <xdr:nvSpPr>
          <xdr:cNvPr id="61" name="大かっこ 6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航路標識施設</a:t>
            </a:r>
            <a:r>
              <a:rPr kumimoji="1" lang="ja-JP" altLang="en-US" sz="1100">
                <a:solidFill>
                  <a:schemeClr val="dk1"/>
                </a:solidFill>
                <a:effectLst/>
                <a:latin typeface="+mn-lt"/>
                <a:ea typeface="+mn-ea"/>
                <a:cs typeface="+mn-cs"/>
              </a:rPr>
              <a:t>に関する借料</a:t>
            </a:r>
            <a:endParaRPr lang="ja-JP" altLang="ja-JP">
              <a:effectLst/>
            </a:endParaRPr>
          </a:p>
        </xdr:txBody>
      </xdr:sp>
    </xdr:grpSp>
    <xdr:clientData/>
  </xdr:twoCellAnchor>
  <xdr:twoCellAnchor>
    <xdr:from>
      <xdr:col>22</xdr:col>
      <xdr:colOff>186343</xdr:colOff>
      <xdr:row>774</xdr:row>
      <xdr:rowOff>262296</xdr:rowOff>
    </xdr:from>
    <xdr:to>
      <xdr:col>49</xdr:col>
      <xdr:colOff>396403</xdr:colOff>
      <xdr:row>777</xdr:row>
      <xdr:rowOff>200811</xdr:rowOff>
    </xdr:to>
    <xdr:grpSp>
      <xdr:nvGrpSpPr>
        <xdr:cNvPr id="63" name="グループ化 62"/>
        <xdr:cNvGrpSpPr/>
      </xdr:nvGrpSpPr>
      <xdr:grpSpPr>
        <a:xfrm>
          <a:off x="4209703" y="56680776"/>
          <a:ext cx="5147820" cy="893555"/>
          <a:chOff x="4415118" y="41681399"/>
          <a:chExt cx="5737411" cy="1051224"/>
        </a:xfrm>
      </xdr:grpSpPr>
      <xdr:sp macro="" textlink="">
        <xdr:nvSpPr>
          <xdr:cNvPr id="64" name="テキスト ボックス 6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t>旅費・航海日当食卓料</a:t>
            </a:r>
            <a:endParaRPr kumimoji="1" lang="en-US" altLang="ja-JP" sz="1100"/>
          </a:p>
          <a:p>
            <a:pPr algn="ctr"/>
            <a:r>
              <a:rPr kumimoji="1" lang="en-US" altLang="ja-JP" sz="1100"/>
              <a:t>42</a:t>
            </a:r>
            <a:r>
              <a:rPr kumimoji="1" lang="ja-JP" altLang="en-US" sz="1100"/>
              <a:t>百万円</a:t>
            </a:r>
          </a:p>
        </xdr:txBody>
      </xdr:sp>
      <xdr:sp macro="" textlink="">
        <xdr:nvSpPr>
          <xdr:cNvPr id="65" name="テキスト ボックス 6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66" name="大かっこ 6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海上交通安全のための旅費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9</xdr:col>
      <xdr:colOff>116688</xdr:colOff>
      <xdr:row>757</xdr:row>
      <xdr:rowOff>567587</xdr:rowOff>
    </xdr:from>
    <xdr:to>
      <xdr:col>19</xdr:col>
      <xdr:colOff>124659</xdr:colOff>
      <xdr:row>758</xdr:row>
      <xdr:rowOff>573812</xdr:rowOff>
    </xdr:to>
    <xdr:sp macro="" textlink="">
      <xdr:nvSpPr>
        <xdr:cNvPr id="68" name="テキスト ボックス 67"/>
        <xdr:cNvSpPr txBox="1"/>
      </xdr:nvSpPr>
      <xdr:spPr>
        <a:xfrm>
          <a:off x="1945488" y="51024687"/>
          <a:ext cx="2039971" cy="67932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管区海上保安本部（</a:t>
          </a:r>
          <a:r>
            <a:rPr kumimoji="1" lang="en-US" altLang="ja-JP" sz="1100"/>
            <a:t>11</a:t>
          </a:r>
          <a:r>
            <a:rPr kumimoji="1" lang="ja-JP" altLang="en-US" sz="1100"/>
            <a:t>機関）</a:t>
          </a:r>
          <a:endParaRPr kumimoji="1" lang="en-US" altLang="ja-JP" sz="1100"/>
        </a:p>
        <a:p>
          <a:pPr algn="ctr"/>
          <a:r>
            <a:rPr kumimoji="1" lang="en-US" altLang="ja-JP" sz="1100"/>
            <a:t>53</a:t>
          </a:r>
          <a:r>
            <a:rPr kumimoji="1" lang="ja-JP" altLang="en-US" sz="1100"/>
            <a:t>百万円</a:t>
          </a:r>
        </a:p>
      </xdr:txBody>
    </xdr:sp>
    <xdr:clientData/>
  </xdr:twoCellAnchor>
  <xdr:twoCellAnchor>
    <xdr:from>
      <xdr:col>14</xdr:col>
      <xdr:colOff>178575</xdr:colOff>
      <xdr:row>741</xdr:row>
      <xdr:rowOff>349250</xdr:rowOff>
    </xdr:from>
    <xdr:to>
      <xdr:col>14</xdr:col>
      <xdr:colOff>178575</xdr:colOff>
      <xdr:row>757</xdr:row>
      <xdr:rowOff>558800</xdr:rowOff>
    </xdr:to>
    <xdr:cxnSp macro="">
      <xdr:nvCxnSpPr>
        <xdr:cNvPr id="69" name="直線矢印コネクタ 68"/>
        <xdr:cNvCxnSpPr/>
      </xdr:nvCxnSpPr>
      <xdr:spPr>
        <a:xfrm>
          <a:off x="3023375" y="44799250"/>
          <a:ext cx="0" cy="62166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184175</xdr:colOff>
      <xdr:row>758</xdr:row>
      <xdr:rowOff>573811</xdr:rowOff>
    </xdr:from>
    <xdr:to>
      <xdr:col>22</xdr:col>
      <xdr:colOff>186336</xdr:colOff>
      <xdr:row>773</xdr:row>
      <xdr:rowOff>36192</xdr:rowOff>
    </xdr:to>
    <xdr:cxnSp macro="">
      <xdr:nvCxnSpPr>
        <xdr:cNvPr id="70" name="カギ線コネクタ 69"/>
        <xdr:cNvCxnSpPr>
          <a:endCxn id="58" idx="1"/>
        </xdr:cNvCxnSpPr>
      </xdr:nvCxnSpPr>
      <xdr:spPr>
        <a:xfrm rot="16200000" flipH="1">
          <a:off x="1476415" y="53256571"/>
          <a:ext cx="4732881" cy="1627761"/>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763</xdr:row>
      <xdr:rowOff>127979</xdr:rowOff>
    </xdr:from>
    <xdr:to>
      <xdr:col>22</xdr:col>
      <xdr:colOff>156841</xdr:colOff>
      <xdr:row>763</xdr:row>
      <xdr:rowOff>127979</xdr:rowOff>
    </xdr:to>
    <xdr:cxnSp macro="">
      <xdr:nvCxnSpPr>
        <xdr:cNvPr id="71" name="直線矢印コネクタ 70"/>
        <xdr:cNvCxnSpPr/>
      </xdr:nvCxnSpPr>
      <xdr:spPr>
        <a:xfrm flipV="1">
          <a:off x="3021700" y="5335367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766</xdr:row>
      <xdr:rowOff>212609</xdr:rowOff>
    </xdr:from>
    <xdr:to>
      <xdr:col>22</xdr:col>
      <xdr:colOff>156841</xdr:colOff>
      <xdr:row>766</xdr:row>
      <xdr:rowOff>212609</xdr:rowOff>
    </xdr:to>
    <xdr:cxnSp macro="">
      <xdr:nvCxnSpPr>
        <xdr:cNvPr id="72" name="直線矢印コネクタ 71"/>
        <xdr:cNvCxnSpPr/>
      </xdr:nvCxnSpPr>
      <xdr:spPr>
        <a:xfrm flipV="1">
          <a:off x="3021700" y="5439080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742</xdr:row>
      <xdr:rowOff>230344</xdr:rowOff>
    </xdr:from>
    <xdr:to>
      <xdr:col>22</xdr:col>
      <xdr:colOff>154489</xdr:colOff>
      <xdr:row>742</xdr:row>
      <xdr:rowOff>230654</xdr:rowOff>
    </xdr:to>
    <xdr:cxnSp macro="">
      <xdr:nvCxnSpPr>
        <xdr:cNvPr id="75" name="直線矢印コネクタ 74"/>
        <xdr:cNvCxnSpPr/>
      </xdr:nvCxnSpPr>
      <xdr:spPr>
        <a:xfrm flipV="1">
          <a:off x="3018337" y="44743844"/>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745</xdr:row>
      <xdr:rowOff>115482</xdr:rowOff>
    </xdr:from>
    <xdr:to>
      <xdr:col>22</xdr:col>
      <xdr:colOff>150006</xdr:colOff>
      <xdr:row>745</xdr:row>
      <xdr:rowOff>115792</xdr:rowOff>
    </xdr:to>
    <xdr:cxnSp macro="">
      <xdr:nvCxnSpPr>
        <xdr:cNvPr id="76" name="直線矢印コネクタ 75"/>
        <xdr:cNvCxnSpPr/>
      </xdr:nvCxnSpPr>
      <xdr:spPr>
        <a:xfrm flipV="1">
          <a:off x="3013854" y="45695782"/>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748</xdr:row>
      <xdr:rowOff>79064</xdr:rowOff>
    </xdr:from>
    <xdr:to>
      <xdr:col>22</xdr:col>
      <xdr:colOff>156730</xdr:colOff>
      <xdr:row>748</xdr:row>
      <xdr:rowOff>79374</xdr:rowOff>
    </xdr:to>
    <xdr:cxnSp macro="">
      <xdr:nvCxnSpPr>
        <xdr:cNvPr id="77" name="直線矢印コネクタ 76"/>
        <xdr:cNvCxnSpPr/>
      </xdr:nvCxnSpPr>
      <xdr:spPr>
        <a:xfrm flipV="1">
          <a:off x="3020578" y="46726164"/>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750</xdr:row>
      <xdr:rowOff>353420</xdr:rowOff>
    </xdr:from>
    <xdr:to>
      <xdr:col>22</xdr:col>
      <xdr:colOff>163453</xdr:colOff>
      <xdr:row>750</xdr:row>
      <xdr:rowOff>353730</xdr:rowOff>
    </xdr:to>
    <xdr:cxnSp macro="">
      <xdr:nvCxnSpPr>
        <xdr:cNvPr id="78" name="直線矢印コネクタ 77"/>
        <xdr:cNvCxnSpPr/>
      </xdr:nvCxnSpPr>
      <xdr:spPr>
        <a:xfrm flipV="1">
          <a:off x="3027301" y="47711720"/>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753</xdr:row>
      <xdr:rowOff>317002</xdr:rowOff>
    </xdr:from>
    <xdr:to>
      <xdr:col>22</xdr:col>
      <xdr:colOff>158971</xdr:colOff>
      <xdr:row>753</xdr:row>
      <xdr:rowOff>317312</xdr:rowOff>
    </xdr:to>
    <xdr:cxnSp macro="">
      <xdr:nvCxnSpPr>
        <xdr:cNvPr id="79" name="直線矢印コネクタ 78"/>
        <xdr:cNvCxnSpPr/>
      </xdr:nvCxnSpPr>
      <xdr:spPr>
        <a:xfrm flipV="1">
          <a:off x="3022819" y="48742102"/>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741</xdr:row>
      <xdr:rowOff>330199</xdr:rowOff>
    </xdr:from>
    <xdr:to>
      <xdr:col>22</xdr:col>
      <xdr:colOff>186343</xdr:colOff>
      <xdr:row>776</xdr:row>
      <xdr:rowOff>165368</xdr:rowOff>
    </xdr:to>
    <xdr:cxnSp macro="">
      <xdr:nvCxnSpPr>
        <xdr:cNvPr id="86" name="カギ線コネクタ 85"/>
        <xdr:cNvCxnSpPr>
          <a:endCxn id="64" idx="1"/>
        </xdr:cNvCxnSpPr>
      </xdr:nvCxnSpPr>
      <xdr:spPr>
        <a:xfrm rot="16200000" flipH="1">
          <a:off x="-3145463" y="49716362"/>
          <a:ext cx="12738369" cy="2866043"/>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108857</xdr:colOff>
      <xdr:row>758</xdr:row>
      <xdr:rowOff>584200</xdr:rowOff>
    </xdr:from>
    <xdr:to>
      <xdr:col>11</xdr:col>
      <xdr:colOff>108857</xdr:colOff>
      <xdr:row>776</xdr:row>
      <xdr:rowOff>165100</xdr:rowOff>
    </xdr:to>
    <xdr:cxnSp macro="">
      <xdr:nvCxnSpPr>
        <xdr:cNvPr id="87" name="直線コネクタ 86"/>
        <xdr:cNvCxnSpPr/>
      </xdr:nvCxnSpPr>
      <xdr:spPr>
        <a:xfrm>
          <a:off x="2344057" y="51714400"/>
          <a:ext cx="0" cy="58039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189600</xdr:colOff>
      <xdr:row>769</xdr:row>
      <xdr:rowOff>250709</xdr:rowOff>
    </xdr:from>
    <xdr:to>
      <xdr:col>22</xdr:col>
      <xdr:colOff>169541</xdr:colOff>
      <xdr:row>769</xdr:row>
      <xdr:rowOff>250709</xdr:rowOff>
    </xdr:to>
    <xdr:cxnSp macro="">
      <xdr:nvCxnSpPr>
        <xdr:cNvPr id="94" name="直線矢印コネクタ 93"/>
        <xdr:cNvCxnSpPr/>
      </xdr:nvCxnSpPr>
      <xdr:spPr>
        <a:xfrm flipV="1">
          <a:off x="3034400" y="55381409"/>
          <a:ext cx="16055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761</xdr:row>
      <xdr:rowOff>7620</xdr:rowOff>
    </xdr:from>
    <xdr:to>
      <xdr:col>22</xdr:col>
      <xdr:colOff>162821</xdr:colOff>
      <xdr:row>761</xdr:row>
      <xdr:rowOff>7620</xdr:rowOff>
    </xdr:to>
    <xdr:cxnSp macro="">
      <xdr:nvCxnSpPr>
        <xdr:cNvPr id="81" name="直線矢印コネクタ 80"/>
        <xdr:cNvCxnSpPr/>
      </xdr:nvCxnSpPr>
      <xdr:spPr>
        <a:xfrm flipV="1">
          <a:off x="3048000" y="52407820"/>
          <a:ext cx="158522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755</xdr:row>
      <xdr:rowOff>114300</xdr:rowOff>
    </xdr:from>
    <xdr:to>
      <xdr:col>49</xdr:col>
      <xdr:colOff>375160</xdr:colOff>
      <xdr:row>757</xdr:row>
      <xdr:rowOff>72520</xdr:rowOff>
    </xdr:to>
    <xdr:grpSp>
      <xdr:nvGrpSpPr>
        <xdr:cNvPr id="92" name="グループ化 91"/>
        <xdr:cNvGrpSpPr/>
      </xdr:nvGrpSpPr>
      <xdr:grpSpPr>
        <a:xfrm>
          <a:off x="4188460" y="49298860"/>
          <a:ext cx="5147820" cy="974220"/>
          <a:chOff x="4415118" y="41607441"/>
          <a:chExt cx="5737411" cy="1125182"/>
        </a:xfrm>
      </xdr:grpSpPr>
      <xdr:sp macro="" textlink="">
        <xdr:nvSpPr>
          <xdr:cNvPr id="93" name="テキスト ボックス 9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a:t>
            </a:r>
            <a:r>
              <a:rPr kumimoji="1" lang="ja-JP" altLang="en-US" sz="1100"/>
              <a:t>社）</a:t>
            </a:r>
            <a:endParaRPr kumimoji="1" lang="en-US" altLang="ja-JP" sz="1100"/>
          </a:p>
          <a:p>
            <a:pPr algn="ctr"/>
            <a:r>
              <a:rPr kumimoji="1" lang="en-US" altLang="ja-JP" sz="1100"/>
              <a:t>96</a:t>
            </a:r>
            <a:r>
              <a:rPr kumimoji="1" lang="ja-JP" altLang="en-US" sz="1100"/>
              <a:t>百万円</a:t>
            </a:r>
          </a:p>
        </xdr:txBody>
      </xdr:sp>
      <xdr:sp macro="" textlink="">
        <xdr:nvSpPr>
          <xdr:cNvPr id="95" name="テキスト ボックス 9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6" name="テキスト ボックス 95"/>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　等</a:t>
            </a:r>
            <a:endParaRPr lang="ja-JP" altLang="ja-JP">
              <a:effectLst/>
            </a:endParaRPr>
          </a:p>
        </xdr:txBody>
      </xdr:sp>
      <xdr:sp macro="" textlink="">
        <xdr:nvSpPr>
          <xdr:cNvPr id="97" name="大かっこ 9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8" name="テキスト ボックス 9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専用回線利用料　等</a:t>
            </a:r>
            <a:endParaRPr kumimoji="1" lang="en-US" altLang="ja-JP" sz="1100"/>
          </a:p>
        </xdr:txBody>
      </xdr:sp>
    </xdr:grpSp>
    <xdr:clientData/>
  </xdr:twoCellAnchor>
  <xdr:twoCellAnchor>
    <xdr:from>
      <xdr:col>14</xdr:col>
      <xdr:colOff>178019</xdr:colOff>
      <xdr:row>756</xdr:row>
      <xdr:rowOff>383677</xdr:rowOff>
    </xdr:from>
    <xdr:to>
      <xdr:col>22</xdr:col>
      <xdr:colOff>158971</xdr:colOff>
      <xdr:row>756</xdr:row>
      <xdr:rowOff>383987</xdr:rowOff>
    </xdr:to>
    <xdr:cxnSp macro="">
      <xdr:nvCxnSpPr>
        <xdr:cNvPr id="99" name="直線矢印コネクタ 98"/>
        <xdr:cNvCxnSpPr/>
      </xdr:nvCxnSpPr>
      <xdr:spPr>
        <a:xfrm flipV="1">
          <a:off x="3022819" y="50167677"/>
          <a:ext cx="16065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757</xdr:row>
      <xdr:rowOff>609600</xdr:rowOff>
    </xdr:from>
    <xdr:to>
      <xdr:col>37</xdr:col>
      <xdr:colOff>143986</xdr:colOff>
      <xdr:row>758</xdr:row>
      <xdr:rowOff>490386</xdr:rowOff>
    </xdr:to>
    <xdr:sp macro="" textlink="">
      <xdr:nvSpPr>
        <xdr:cNvPr id="100" name="大かっこ 99"/>
        <xdr:cNvSpPr/>
      </xdr:nvSpPr>
      <xdr:spPr>
        <a:xfrm>
          <a:off x="4102100" y="51066700"/>
          <a:ext cx="3560286" cy="553886"/>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757</xdr:row>
      <xdr:rowOff>520700</xdr:rowOff>
    </xdr:from>
    <xdr:to>
      <xdr:col>37</xdr:col>
      <xdr:colOff>95470</xdr:colOff>
      <xdr:row>758</xdr:row>
      <xdr:rowOff>517237</xdr:rowOff>
    </xdr:to>
    <xdr:sp macro="" textlink="">
      <xdr:nvSpPr>
        <xdr:cNvPr id="101" name="テキスト ボックス 100"/>
        <xdr:cNvSpPr txBox="1"/>
      </xdr:nvSpPr>
      <xdr:spPr>
        <a:xfrm>
          <a:off x="4267200" y="50977800"/>
          <a:ext cx="3346670" cy="66963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海上の安全の確保に関する調査等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75" zoomScaleNormal="75" zoomScaleSheetLayoutView="75" zoomScalePageLayoutView="85" workbookViewId="0">
      <selection activeCell="C968" sqref="C968:I96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210</v>
      </c>
      <c r="AT2" s="938"/>
      <c r="AU2" s="938"/>
      <c r="AV2" s="52" t="str">
        <f>IF(AW2="", "", "-")</f>
        <v/>
      </c>
      <c r="AW2" s="909"/>
      <c r="AX2" s="909"/>
    </row>
    <row r="3" spans="1:50" ht="21" customHeight="1" thickBot="1" x14ac:dyDescent="0.25">
      <c r="A3" s="863" t="s">
        <v>523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631</v>
      </c>
      <c r="AK3" s="865"/>
      <c r="AL3" s="865"/>
      <c r="AM3" s="865"/>
      <c r="AN3" s="865"/>
      <c r="AO3" s="865"/>
      <c r="AP3" s="865"/>
      <c r="AQ3" s="865"/>
      <c r="AR3" s="865"/>
      <c r="AS3" s="865"/>
      <c r="AT3" s="865"/>
      <c r="AU3" s="865"/>
      <c r="AV3" s="865"/>
      <c r="AW3" s="865"/>
      <c r="AX3" s="24" t="s">
        <v>65</v>
      </c>
    </row>
    <row r="4" spans="1:50" ht="24.75" customHeight="1" x14ac:dyDescent="0.2">
      <c r="A4" s="700" t="s">
        <v>25</v>
      </c>
      <c r="B4" s="701"/>
      <c r="C4" s="701"/>
      <c r="D4" s="701"/>
      <c r="E4" s="701"/>
      <c r="F4" s="701"/>
      <c r="G4" s="678" t="s">
        <v>538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539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5" t="s">
        <v>114</v>
      </c>
      <c r="H5" s="836"/>
      <c r="I5" s="836"/>
      <c r="J5" s="836"/>
      <c r="K5" s="836"/>
      <c r="L5" s="836"/>
      <c r="M5" s="837" t="s">
        <v>66</v>
      </c>
      <c r="N5" s="838"/>
      <c r="O5" s="838"/>
      <c r="P5" s="838"/>
      <c r="Q5" s="838"/>
      <c r="R5" s="839"/>
      <c r="S5" s="840" t="s">
        <v>131</v>
      </c>
      <c r="T5" s="836"/>
      <c r="U5" s="836"/>
      <c r="V5" s="836"/>
      <c r="W5" s="836"/>
      <c r="X5" s="841"/>
      <c r="Y5" s="694" t="s">
        <v>3</v>
      </c>
      <c r="Z5" s="536"/>
      <c r="AA5" s="536"/>
      <c r="AB5" s="536"/>
      <c r="AC5" s="536"/>
      <c r="AD5" s="537"/>
      <c r="AE5" s="695" t="s">
        <v>540</v>
      </c>
      <c r="AF5" s="695"/>
      <c r="AG5" s="695"/>
      <c r="AH5" s="695"/>
      <c r="AI5" s="695"/>
      <c r="AJ5" s="695"/>
      <c r="AK5" s="695"/>
      <c r="AL5" s="695"/>
      <c r="AM5" s="695"/>
      <c r="AN5" s="695"/>
      <c r="AO5" s="695"/>
      <c r="AP5" s="696"/>
      <c r="AQ5" s="697" t="s">
        <v>747</v>
      </c>
      <c r="AR5" s="698"/>
      <c r="AS5" s="698"/>
      <c r="AT5" s="698"/>
      <c r="AU5" s="698"/>
      <c r="AV5" s="698"/>
      <c r="AW5" s="698"/>
      <c r="AX5" s="699"/>
    </row>
    <row r="6" spans="1:50" ht="39" customHeight="1" x14ac:dyDescent="0.2">
      <c r="A6" s="702" t="s">
        <v>4</v>
      </c>
      <c r="B6" s="703"/>
      <c r="C6" s="703"/>
      <c r="D6" s="703"/>
      <c r="E6" s="703"/>
      <c r="F6" s="70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2">
      <c r="A7" s="488" t="s">
        <v>22</v>
      </c>
      <c r="B7" s="489"/>
      <c r="C7" s="489"/>
      <c r="D7" s="489"/>
      <c r="E7" s="489"/>
      <c r="F7" s="490"/>
      <c r="G7" s="491" t="s">
        <v>685</v>
      </c>
      <c r="H7" s="492"/>
      <c r="I7" s="492"/>
      <c r="J7" s="492"/>
      <c r="K7" s="492"/>
      <c r="L7" s="492"/>
      <c r="M7" s="492"/>
      <c r="N7" s="492"/>
      <c r="O7" s="492"/>
      <c r="P7" s="492"/>
      <c r="Q7" s="492"/>
      <c r="R7" s="492"/>
      <c r="S7" s="492"/>
      <c r="T7" s="492"/>
      <c r="U7" s="492"/>
      <c r="V7" s="492"/>
      <c r="W7" s="492"/>
      <c r="X7" s="493"/>
      <c r="Y7" s="920" t="s">
        <v>536</v>
      </c>
      <c r="Z7" s="436"/>
      <c r="AA7" s="436"/>
      <c r="AB7" s="436"/>
      <c r="AC7" s="436"/>
      <c r="AD7" s="921"/>
      <c r="AE7" s="910" t="s">
        <v>612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88" t="s">
        <v>388</v>
      </c>
      <c r="B8" s="489"/>
      <c r="C8" s="489"/>
      <c r="D8" s="489"/>
      <c r="E8" s="489"/>
      <c r="F8" s="490"/>
      <c r="G8" s="939" t="str">
        <f>入力規則等!A26</f>
        <v>海洋政策、交通安全対策</v>
      </c>
      <c r="H8" s="716"/>
      <c r="I8" s="716"/>
      <c r="J8" s="716"/>
      <c r="K8" s="716"/>
      <c r="L8" s="716"/>
      <c r="M8" s="716"/>
      <c r="N8" s="716"/>
      <c r="O8" s="716"/>
      <c r="P8" s="716"/>
      <c r="Q8" s="716"/>
      <c r="R8" s="716"/>
      <c r="S8" s="716"/>
      <c r="T8" s="716"/>
      <c r="U8" s="716"/>
      <c r="V8" s="716"/>
      <c r="W8" s="716"/>
      <c r="X8" s="940"/>
      <c r="Y8" s="842" t="s">
        <v>389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5" t="s">
        <v>23</v>
      </c>
      <c r="B9" s="846"/>
      <c r="C9" s="846"/>
      <c r="D9" s="846"/>
      <c r="E9" s="846"/>
      <c r="F9" s="846"/>
      <c r="G9" s="847" t="s">
        <v>681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6" t="s">
        <v>30</v>
      </c>
      <c r="B10" s="657"/>
      <c r="C10" s="657"/>
      <c r="D10" s="657"/>
      <c r="E10" s="657"/>
      <c r="F10" s="657"/>
      <c r="G10" s="750" t="s">
        <v>682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41" t="s">
        <v>24</v>
      </c>
      <c r="B12" s="942"/>
      <c r="C12" s="942"/>
      <c r="D12" s="942"/>
      <c r="E12" s="942"/>
      <c r="F12" s="943"/>
      <c r="G12" s="756"/>
      <c r="H12" s="757"/>
      <c r="I12" s="757"/>
      <c r="J12" s="757"/>
      <c r="K12" s="757"/>
      <c r="L12" s="757"/>
      <c r="M12" s="757"/>
      <c r="N12" s="757"/>
      <c r="O12" s="757"/>
      <c r="P12" s="408" t="s">
        <v>356</v>
      </c>
      <c r="Q12" s="409"/>
      <c r="R12" s="409"/>
      <c r="S12" s="409"/>
      <c r="T12" s="409"/>
      <c r="U12" s="409"/>
      <c r="V12" s="410"/>
      <c r="W12" s="408" t="s">
        <v>362</v>
      </c>
      <c r="X12" s="409"/>
      <c r="Y12" s="409"/>
      <c r="Z12" s="409"/>
      <c r="AA12" s="409"/>
      <c r="AB12" s="409"/>
      <c r="AC12" s="410"/>
      <c r="AD12" s="408" t="s">
        <v>463</v>
      </c>
      <c r="AE12" s="409"/>
      <c r="AF12" s="409"/>
      <c r="AG12" s="409"/>
      <c r="AH12" s="409"/>
      <c r="AI12" s="409"/>
      <c r="AJ12" s="410"/>
      <c r="AK12" s="408" t="s">
        <v>524</v>
      </c>
      <c r="AL12" s="409"/>
      <c r="AM12" s="409"/>
      <c r="AN12" s="409"/>
      <c r="AO12" s="409"/>
      <c r="AP12" s="409"/>
      <c r="AQ12" s="410"/>
      <c r="AR12" s="408" t="s">
        <v>525</v>
      </c>
      <c r="AS12" s="409"/>
      <c r="AT12" s="409"/>
      <c r="AU12" s="409"/>
      <c r="AV12" s="409"/>
      <c r="AW12" s="409"/>
      <c r="AX12" s="718"/>
    </row>
    <row r="13" spans="1:50" ht="21" customHeight="1" x14ac:dyDescent="0.2">
      <c r="A13" s="610"/>
      <c r="B13" s="611"/>
      <c r="C13" s="611"/>
      <c r="D13" s="611"/>
      <c r="E13" s="611"/>
      <c r="F13" s="612"/>
      <c r="G13" s="719" t="s">
        <v>6</v>
      </c>
      <c r="H13" s="720"/>
      <c r="I13" s="760" t="s">
        <v>7</v>
      </c>
      <c r="J13" s="761"/>
      <c r="K13" s="761"/>
      <c r="L13" s="761"/>
      <c r="M13" s="761"/>
      <c r="N13" s="761"/>
      <c r="O13" s="762"/>
      <c r="P13" s="653">
        <v>1646</v>
      </c>
      <c r="Q13" s="654"/>
      <c r="R13" s="654"/>
      <c r="S13" s="654"/>
      <c r="T13" s="654"/>
      <c r="U13" s="654"/>
      <c r="V13" s="655"/>
      <c r="W13" s="653">
        <v>1527</v>
      </c>
      <c r="X13" s="654"/>
      <c r="Y13" s="654"/>
      <c r="Z13" s="654"/>
      <c r="AA13" s="654"/>
      <c r="AB13" s="654"/>
      <c r="AC13" s="655"/>
      <c r="AD13" s="653">
        <v>222</v>
      </c>
      <c r="AE13" s="654"/>
      <c r="AF13" s="654"/>
      <c r="AG13" s="654"/>
      <c r="AH13" s="654"/>
      <c r="AI13" s="654"/>
      <c r="AJ13" s="655"/>
      <c r="AK13" s="653">
        <v>206</v>
      </c>
      <c r="AL13" s="654"/>
      <c r="AM13" s="654"/>
      <c r="AN13" s="654"/>
      <c r="AO13" s="654"/>
      <c r="AP13" s="654"/>
      <c r="AQ13" s="655"/>
      <c r="AR13" s="917">
        <v>220</v>
      </c>
      <c r="AS13" s="918"/>
      <c r="AT13" s="918"/>
      <c r="AU13" s="918"/>
      <c r="AV13" s="918"/>
      <c r="AW13" s="918"/>
      <c r="AX13" s="919"/>
    </row>
    <row r="14" spans="1:50" ht="21" customHeight="1" x14ac:dyDescent="0.2">
      <c r="A14" s="610"/>
      <c r="B14" s="611"/>
      <c r="C14" s="611"/>
      <c r="D14" s="611"/>
      <c r="E14" s="611"/>
      <c r="F14" s="612"/>
      <c r="G14" s="721"/>
      <c r="H14" s="722"/>
      <c r="I14" s="707" t="s">
        <v>8</v>
      </c>
      <c r="J14" s="758"/>
      <c r="K14" s="758"/>
      <c r="L14" s="758"/>
      <c r="M14" s="758"/>
      <c r="N14" s="758"/>
      <c r="O14" s="759"/>
      <c r="P14" s="653">
        <v>53</v>
      </c>
      <c r="Q14" s="654"/>
      <c r="R14" s="654"/>
      <c r="S14" s="654"/>
      <c r="T14" s="654"/>
      <c r="U14" s="654"/>
      <c r="V14" s="655"/>
      <c r="W14" s="653" t="s">
        <v>542</v>
      </c>
      <c r="X14" s="654"/>
      <c r="Y14" s="654"/>
      <c r="Z14" s="654"/>
      <c r="AA14" s="654"/>
      <c r="AB14" s="654"/>
      <c r="AC14" s="655"/>
      <c r="AD14" s="653" t="s">
        <v>542</v>
      </c>
      <c r="AE14" s="654"/>
      <c r="AF14" s="654"/>
      <c r="AG14" s="654"/>
      <c r="AH14" s="654"/>
      <c r="AI14" s="654"/>
      <c r="AJ14" s="655"/>
      <c r="AK14" s="653" t="s">
        <v>603</v>
      </c>
      <c r="AL14" s="654"/>
      <c r="AM14" s="654"/>
      <c r="AN14" s="654"/>
      <c r="AO14" s="654"/>
      <c r="AP14" s="654"/>
      <c r="AQ14" s="655"/>
      <c r="AR14" s="784"/>
      <c r="AS14" s="784"/>
      <c r="AT14" s="784"/>
      <c r="AU14" s="784"/>
      <c r="AV14" s="784"/>
      <c r="AW14" s="784"/>
      <c r="AX14" s="785"/>
    </row>
    <row r="15" spans="1:50" ht="21" customHeight="1" x14ac:dyDescent="0.2">
      <c r="A15" s="610"/>
      <c r="B15" s="611"/>
      <c r="C15" s="611"/>
      <c r="D15" s="611"/>
      <c r="E15" s="611"/>
      <c r="F15" s="612"/>
      <c r="G15" s="721"/>
      <c r="H15" s="722"/>
      <c r="I15" s="707" t="s">
        <v>51</v>
      </c>
      <c r="J15" s="708"/>
      <c r="K15" s="708"/>
      <c r="L15" s="708"/>
      <c r="M15" s="708"/>
      <c r="N15" s="708"/>
      <c r="O15" s="709"/>
      <c r="P15" s="653" t="s">
        <v>542</v>
      </c>
      <c r="Q15" s="654"/>
      <c r="R15" s="654"/>
      <c r="S15" s="654"/>
      <c r="T15" s="654"/>
      <c r="U15" s="654"/>
      <c r="V15" s="655"/>
      <c r="W15" s="653" t="s">
        <v>542</v>
      </c>
      <c r="X15" s="654"/>
      <c r="Y15" s="654"/>
      <c r="Z15" s="654"/>
      <c r="AA15" s="654"/>
      <c r="AB15" s="654"/>
      <c r="AC15" s="655"/>
      <c r="AD15" s="653" t="s">
        <v>542</v>
      </c>
      <c r="AE15" s="654"/>
      <c r="AF15" s="654"/>
      <c r="AG15" s="654"/>
      <c r="AH15" s="654"/>
      <c r="AI15" s="654"/>
      <c r="AJ15" s="655"/>
      <c r="AK15" s="653" t="s">
        <v>603</v>
      </c>
      <c r="AL15" s="654"/>
      <c r="AM15" s="654"/>
      <c r="AN15" s="654"/>
      <c r="AO15" s="654"/>
      <c r="AP15" s="654"/>
      <c r="AQ15" s="655"/>
      <c r="AR15" s="653"/>
      <c r="AS15" s="654"/>
      <c r="AT15" s="654"/>
      <c r="AU15" s="654"/>
      <c r="AV15" s="654"/>
      <c r="AW15" s="654"/>
      <c r="AX15" s="802"/>
    </row>
    <row r="16" spans="1:50" ht="21" customHeight="1" x14ac:dyDescent="0.2">
      <c r="A16" s="610"/>
      <c r="B16" s="611"/>
      <c r="C16" s="611"/>
      <c r="D16" s="611"/>
      <c r="E16" s="611"/>
      <c r="F16" s="612"/>
      <c r="G16" s="721"/>
      <c r="H16" s="722"/>
      <c r="I16" s="707" t="s">
        <v>52</v>
      </c>
      <c r="J16" s="708"/>
      <c r="K16" s="708"/>
      <c r="L16" s="708"/>
      <c r="M16" s="708"/>
      <c r="N16" s="708"/>
      <c r="O16" s="709"/>
      <c r="P16" s="653" t="s">
        <v>542</v>
      </c>
      <c r="Q16" s="654"/>
      <c r="R16" s="654"/>
      <c r="S16" s="654"/>
      <c r="T16" s="654"/>
      <c r="U16" s="654"/>
      <c r="V16" s="655"/>
      <c r="W16" s="653" t="s">
        <v>542</v>
      </c>
      <c r="X16" s="654"/>
      <c r="Y16" s="654"/>
      <c r="Z16" s="654"/>
      <c r="AA16" s="654"/>
      <c r="AB16" s="654"/>
      <c r="AC16" s="655"/>
      <c r="AD16" s="653" t="s">
        <v>542</v>
      </c>
      <c r="AE16" s="654"/>
      <c r="AF16" s="654"/>
      <c r="AG16" s="654"/>
      <c r="AH16" s="654"/>
      <c r="AI16" s="654"/>
      <c r="AJ16" s="655"/>
      <c r="AK16" s="653" t="s">
        <v>603</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1"/>
      <c r="H17" s="722"/>
      <c r="I17" s="707" t="s">
        <v>50</v>
      </c>
      <c r="J17" s="758"/>
      <c r="K17" s="758"/>
      <c r="L17" s="758"/>
      <c r="M17" s="758"/>
      <c r="N17" s="758"/>
      <c r="O17" s="759"/>
      <c r="P17" s="653" t="s">
        <v>542</v>
      </c>
      <c r="Q17" s="654"/>
      <c r="R17" s="654"/>
      <c r="S17" s="654"/>
      <c r="T17" s="654"/>
      <c r="U17" s="654"/>
      <c r="V17" s="655"/>
      <c r="W17" s="653" t="s">
        <v>542</v>
      </c>
      <c r="X17" s="654"/>
      <c r="Y17" s="654"/>
      <c r="Z17" s="654"/>
      <c r="AA17" s="654"/>
      <c r="AB17" s="654"/>
      <c r="AC17" s="655"/>
      <c r="AD17" s="653" t="s">
        <v>542</v>
      </c>
      <c r="AE17" s="654"/>
      <c r="AF17" s="654"/>
      <c r="AG17" s="654"/>
      <c r="AH17" s="654"/>
      <c r="AI17" s="654"/>
      <c r="AJ17" s="655"/>
      <c r="AK17" s="653" t="s">
        <v>603</v>
      </c>
      <c r="AL17" s="654"/>
      <c r="AM17" s="654"/>
      <c r="AN17" s="654"/>
      <c r="AO17" s="654"/>
      <c r="AP17" s="654"/>
      <c r="AQ17" s="655"/>
      <c r="AR17" s="915"/>
      <c r="AS17" s="915"/>
      <c r="AT17" s="915"/>
      <c r="AU17" s="915"/>
      <c r="AV17" s="915"/>
      <c r="AW17" s="915"/>
      <c r="AX17" s="916"/>
    </row>
    <row r="18" spans="1:50" ht="24.75" customHeight="1" x14ac:dyDescent="0.2">
      <c r="A18" s="610"/>
      <c r="B18" s="611"/>
      <c r="C18" s="611"/>
      <c r="D18" s="611"/>
      <c r="E18" s="611"/>
      <c r="F18" s="612"/>
      <c r="G18" s="723"/>
      <c r="H18" s="724"/>
      <c r="I18" s="712" t="s">
        <v>20</v>
      </c>
      <c r="J18" s="713"/>
      <c r="K18" s="713"/>
      <c r="L18" s="713"/>
      <c r="M18" s="713"/>
      <c r="N18" s="713"/>
      <c r="O18" s="714"/>
      <c r="P18" s="874">
        <f>SUM(P13:V17)</f>
        <v>1699</v>
      </c>
      <c r="Q18" s="875"/>
      <c r="R18" s="875"/>
      <c r="S18" s="875"/>
      <c r="T18" s="875"/>
      <c r="U18" s="875"/>
      <c r="V18" s="876"/>
      <c r="W18" s="874">
        <f>SUM(W13:AC17)</f>
        <v>1527</v>
      </c>
      <c r="X18" s="875"/>
      <c r="Y18" s="875"/>
      <c r="Z18" s="875"/>
      <c r="AA18" s="875"/>
      <c r="AB18" s="875"/>
      <c r="AC18" s="876"/>
      <c r="AD18" s="874">
        <f>SUM(AD13:AJ17)</f>
        <v>222</v>
      </c>
      <c r="AE18" s="875"/>
      <c r="AF18" s="875"/>
      <c r="AG18" s="875"/>
      <c r="AH18" s="875"/>
      <c r="AI18" s="875"/>
      <c r="AJ18" s="876"/>
      <c r="AK18" s="874">
        <f>SUM(AK13:AQ17)</f>
        <v>206</v>
      </c>
      <c r="AL18" s="875"/>
      <c r="AM18" s="875"/>
      <c r="AN18" s="875"/>
      <c r="AO18" s="875"/>
      <c r="AP18" s="875"/>
      <c r="AQ18" s="876"/>
      <c r="AR18" s="874">
        <f>SUM(AR13:AX17)</f>
        <v>220</v>
      </c>
      <c r="AS18" s="875"/>
      <c r="AT18" s="875"/>
      <c r="AU18" s="875"/>
      <c r="AV18" s="875"/>
      <c r="AW18" s="875"/>
      <c r="AX18" s="877"/>
    </row>
    <row r="19" spans="1:50" ht="24.75" customHeight="1" x14ac:dyDescent="0.2">
      <c r="A19" s="610"/>
      <c r="B19" s="611"/>
      <c r="C19" s="611"/>
      <c r="D19" s="611"/>
      <c r="E19" s="611"/>
      <c r="F19" s="612"/>
      <c r="G19" s="872" t="s">
        <v>9</v>
      </c>
      <c r="H19" s="873"/>
      <c r="I19" s="873"/>
      <c r="J19" s="873"/>
      <c r="K19" s="873"/>
      <c r="L19" s="873"/>
      <c r="M19" s="873"/>
      <c r="N19" s="873"/>
      <c r="O19" s="873"/>
      <c r="P19" s="653">
        <v>1652</v>
      </c>
      <c r="Q19" s="654"/>
      <c r="R19" s="654"/>
      <c r="S19" s="654"/>
      <c r="T19" s="654"/>
      <c r="U19" s="654"/>
      <c r="V19" s="655"/>
      <c r="W19" s="653">
        <v>1493</v>
      </c>
      <c r="X19" s="654"/>
      <c r="Y19" s="654"/>
      <c r="Z19" s="654"/>
      <c r="AA19" s="654"/>
      <c r="AB19" s="654"/>
      <c r="AC19" s="655"/>
      <c r="AD19" s="653">
        <v>216</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2">
      <c r="A20" s="610"/>
      <c r="B20" s="611"/>
      <c r="C20" s="611"/>
      <c r="D20" s="611"/>
      <c r="E20" s="611"/>
      <c r="F20" s="612"/>
      <c r="G20" s="872" t="s">
        <v>10</v>
      </c>
      <c r="H20" s="873"/>
      <c r="I20" s="873"/>
      <c r="J20" s="873"/>
      <c r="K20" s="873"/>
      <c r="L20" s="873"/>
      <c r="M20" s="873"/>
      <c r="N20" s="873"/>
      <c r="O20" s="873"/>
      <c r="P20" s="311">
        <f>IF(P18=0, "-", SUM(P19)/P18)</f>
        <v>0.97233666862860502</v>
      </c>
      <c r="Q20" s="311"/>
      <c r="R20" s="311"/>
      <c r="S20" s="311"/>
      <c r="T20" s="311"/>
      <c r="U20" s="311"/>
      <c r="V20" s="311"/>
      <c r="W20" s="311">
        <f t="shared" ref="W20" si="0">IF(W18=0, "-", SUM(W19)/W18)</f>
        <v>0.97773411918795028</v>
      </c>
      <c r="X20" s="311"/>
      <c r="Y20" s="311"/>
      <c r="Z20" s="311"/>
      <c r="AA20" s="311"/>
      <c r="AB20" s="311"/>
      <c r="AC20" s="311"/>
      <c r="AD20" s="311">
        <f t="shared" ref="AD20" si="1">IF(AD18=0, "-", SUM(AD19)/AD18)</f>
        <v>0.97297297297297303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5"/>
      <c r="B21" s="846"/>
      <c r="C21" s="846"/>
      <c r="D21" s="846"/>
      <c r="E21" s="846"/>
      <c r="F21" s="944"/>
      <c r="G21" s="309" t="s">
        <v>488</v>
      </c>
      <c r="H21" s="310"/>
      <c r="I21" s="310"/>
      <c r="J21" s="310"/>
      <c r="K21" s="310"/>
      <c r="L21" s="310"/>
      <c r="M21" s="310"/>
      <c r="N21" s="310"/>
      <c r="O21" s="310"/>
      <c r="P21" s="311">
        <f>IF(P19=0, "-", SUM(P19)/SUM(P13,P14))</f>
        <v>0.97233666862860502</v>
      </c>
      <c r="Q21" s="311"/>
      <c r="R21" s="311"/>
      <c r="S21" s="311"/>
      <c r="T21" s="311"/>
      <c r="U21" s="311"/>
      <c r="V21" s="311"/>
      <c r="W21" s="311">
        <f t="shared" ref="W21" si="2">IF(W19=0, "-", SUM(W19)/SUM(W13,W14))</f>
        <v>0.97773411918795028</v>
      </c>
      <c r="X21" s="311"/>
      <c r="Y21" s="311"/>
      <c r="Z21" s="311"/>
      <c r="AA21" s="311"/>
      <c r="AB21" s="311"/>
      <c r="AC21" s="311"/>
      <c r="AD21" s="311">
        <f t="shared" ref="AD21" si="3">IF(AD19=0, "-", SUM(AD19)/SUM(AD13,AD14))</f>
        <v>0.97297297297297303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528</v>
      </c>
      <c r="B22" s="963"/>
      <c r="C22" s="963"/>
      <c r="D22" s="963"/>
      <c r="E22" s="963"/>
      <c r="F22" s="964"/>
      <c r="G22" s="949" t="s">
        <v>465</v>
      </c>
      <c r="H22" s="215"/>
      <c r="I22" s="215"/>
      <c r="J22" s="215"/>
      <c r="K22" s="215"/>
      <c r="L22" s="215"/>
      <c r="M22" s="215"/>
      <c r="N22" s="215"/>
      <c r="O22" s="216"/>
      <c r="P22" s="934" t="s">
        <v>526</v>
      </c>
      <c r="Q22" s="215"/>
      <c r="R22" s="215"/>
      <c r="S22" s="215"/>
      <c r="T22" s="215"/>
      <c r="U22" s="215"/>
      <c r="V22" s="216"/>
      <c r="W22" s="934" t="s">
        <v>527</v>
      </c>
      <c r="X22" s="215"/>
      <c r="Y22" s="215"/>
      <c r="Z22" s="215"/>
      <c r="AA22" s="215"/>
      <c r="AB22" s="215"/>
      <c r="AC22" s="216"/>
      <c r="AD22" s="934" t="s">
        <v>464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543</v>
      </c>
      <c r="H23" s="951"/>
      <c r="I23" s="951"/>
      <c r="J23" s="951"/>
      <c r="K23" s="951"/>
      <c r="L23" s="951"/>
      <c r="M23" s="951"/>
      <c r="N23" s="951"/>
      <c r="O23" s="952"/>
      <c r="P23" s="917">
        <v>42</v>
      </c>
      <c r="Q23" s="918"/>
      <c r="R23" s="918"/>
      <c r="S23" s="918"/>
      <c r="T23" s="918"/>
      <c r="U23" s="918"/>
      <c r="V23" s="935"/>
      <c r="W23" s="917">
        <v>52</v>
      </c>
      <c r="X23" s="918"/>
      <c r="Y23" s="918"/>
      <c r="Z23" s="918"/>
      <c r="AA23" s="918"/>
      <c r="AB23" s="918"/>
      <c r="AC23" s="935"/>
      <c r="AD23" s="972" t="s">
        <v>748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544</v>
      </c>
      <c r="H24" s="954"/>
      <c r="I24" s="954"/>
      <c r="J24" s="954"/>
      <c r="K24" s="954"/>
      <c r="L24" s="954"/>
      <c r="M24" s="954"/>
      <c r="N24" s="954"/>
      <c r="O24" s="955"/>
      <c r="P24" s="653">
        <v>7</v>
      </c>
      <c r="Q24" s="654"/>
      <c r="R24" s="654"/>
      <c r="S24" s="654"/>
      <c r="T24" s="654"/>
      <c r="U24" s="654"/>
      <c r="V24" s="655"/>
      <c r="W24" s="653">
        <v>6</v>
      </c>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t="s">
        <v>545</v>
      </c>
      <c r="H25" s="954"/>
      <c r="I25" s="954"/>
      <c r="J25" s="954"/>
      <c r="K25" s="954"/>
      <c r="L25" s="954"/>
      <c r="M25" s="954"/>
      <c r="N25" s="954"/>
      <c r="O25" s="955"/>
      <c r="P25" s="653">
        <v>39</v>
      </c>
      <c r="Q25" s="654"/>
      <c r="R25" s="654"/>
      <c r="S25" s="654"/>
      <c r="T25" s="654"/>
      <c r="U25" s="654"/>
      <c r="V25" s="655"/>
      <c r="W25" s="653">
        <v>44</v>
      </c>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t="s">
        <v>546</v>
      </c>
      <c r="H26" s="954"/>
      <c r="I26" s="954"/>
      <c r="J26" s="954"/>
      <c r="K26" s="954"/>
      <c r="L26" s="954"/>
      <c r="M26" s="954"/>
      <c r="N26" s="954"/>
      <c r="O26" s="955"/>
      <c r="P26" s="653">
        <v>100</v>
      </c>
      <c r="Q26" s="654"/>
      <c r="R26" s="654"/>
      <c r="S26" s="654"/>
      <c r="T26" s="654"/>
      <c r="U26" s="654"/>
      <c r="V26" s="655"/>
      <c r="W26" s="653">
        <v>101</v>
      </c>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2">
      <c r="A28" s="965"/>
      <c r="B28" s="966"/>
      <c r="C28" s="966"/>
      <c r="D28" s="966"/>
      <c r="E28" s="966"/>
      <c r="F28" s="967"/>
      <c r="G28" s="956" t="s">
        <v>469</v>
      </c>
      <c r="H28" s="957"/>
      <c r="I28" s="957"/>
      <c r="J28" s="957"/>
      <c r="K28" s="957"/>
      <c r="L28" s="957"/>
      <c r="M28" s="957"/>
      <c r="N28" s="957"/>
      <c r="O28" s="958"/>
      <c r="P28" s="874">
        <f>P29-SUM(P23:P27)</f>
        <v>18</v>
      </c>
      <c r="Q28" s="875"/>
      <c r="R28" s="875"/>
      <c r="S28" s="875"/>
      <c r="T28" s="875"/>
      <c r="U28" s="875"/>
      <c r="V28" s="876"/>
      <c r="W28" s="874">
        <f>W29-SUM(W23:W27)</f>
        <v>17</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466</v>
      </c>
      <c r="H29" s="960"/>
      <c r="I29" s="960"/>
      <c r="J29" s="960"/>
      <c r="K29" s="960"/>
      <c r="L29" s="960"/>
      <c r="M29" s="960"/>
      <c r="N29" s="960"/>
      <c r="O29" s="961"/>
      <c r="P29" s="931">
        <f>AK13</f>
        <v>206</v>
      </c>
      <c r="Q29" s="932"/>
      <c r="R29" s="932"/>
      <c r="S29" s="932"/>
      <c r="T29" s="932"/>
      <c r="U29" s="932"/>
      <c r="V29" s="933"/>
      <c r="W29" s="931">
        <f>AR13</f>
        <v>220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57" t="s">
        <v>482</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356</v>
      </c>
      <c r="AF30" s="855"/>
      <c r="AG30" s="855"/>
      <c r="AH30" s="856"/>
      <c r="AI30" s="854" t="s">
        <v>362</v>
      </c>
      <c r="AJ30" s="855"/>
      <c r="AK30" s="855"/>
      <c r="AL30" s="856"/>
      <c r="AM30" s="913" t="s">
        <v>463</v>
      </c>
      <c r="AN30" s="913"/>
      <c r="AO30" s="913"/>
      <c r="AP30" s="854"/>
      <c r="AQ30" s="763" t="s">
        <v>354</v>
      </c>
      <c r="AR30" s="764"/>
      <c r="AS30" s="764"/>
      <c r="AT30" s="765"/>
      <c r="AU30" s="770" t="s">
        <v>253</v>
      </c>
      <c r="AV30" s="770"/>
      <c r="AW30" s="770"/>
      <c r="AX30" s="914"/>
    </row>
    <row r="31" spans="1:50" ht="18.75" customHeight="1" x14ac:dyDescent="0.2">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t="s">
        <v>603</v>
      </c>
      <c r="AR31" s="193"/>
      <c r="AS31" s="126" t="s">
        <v>355</v>
      </c>
      <c r="AT31" s="127"/>
      <c r="AU31" s="192">
        <v>32</v>
      </c>
      <c r="AV31" s="192"/>
      <c r="AW31" s="391" t="s">
        <v>300</v>
      </c>
      <c r="AX31" s="392"/>
    </row>
    <row r="32" spans="1:50" ht="23.25" customHeight="1" x14ac:dyDescent="0.2">
      <c r="A32" s="396"/>
      <c r="B32" s="394"/>
      <c r="C32" s="394"/>
      <c r="D32" s="394"/>
      <c r="E32" s="394"/>
      <c r="F32" s="395"/>
      <c r="G32" s="557" t="s">
        <v>723</v>
      </c>
      <c r="H32" s="558"/>
      <c r="I32" s="558"/>
      <c r="J32" s="558"/>
      <c r="K32" s="558"/>
      <c r="L32" s="558"/>
      <c r="M32" s="558"/>
      <c r="N32" s="558"/>
      <c r="O32" s="559"/>
      <c r="P32" s="98" t="s">
        <v>547</v>
      </c>
      <c r="Q32" s="98"/>
      <c r="R32" s="98"/>
      <c r="S32" s="98"/>
      <c r="T32" s="98"/>
      <c r="U32" s="98"/>
      <c r="V32" s="98"/>
      <c r="W32" s="98"/>
      <c r="X32" s="99"/>
      <c r="Y32" s="464" t="s">
        <v>12</v>
      </c>
      <c r="Z32" s="524"/>
      <c r="AA32" s="525"/>
      <c r="AB32" s="454" t="s">
        <v>548</v>
      </c>
      <c r="AC32" s="454"/>
      <c r="AD32" s="454"/>
      <c r="AE32" s="211">
        <v>2116</v>
      </c>
      <c r="AF32" s="212"/>
      <c r="AG32" s="212"/>
      <c r="AH32" s="212"/>
      <c r="AI32" s="211">
        <v>2007</v>
      </c>
      <c r="AJ32" s="212"/>
      <c r="AK32" s="212"/>
      <c r="AL32" s="212"/>
      <c r="AM32" s="211">
        <v>1959</v>
      </c>
      <c r="AN32" s="212"/>
      <c r="AO32" s="212"/>
      <c r="AP32" s="212"/>
      <c r="AQ32" s="333" t="s">
        <v>603</v>
      </c>
      <c r="AR32" s="200"/>
      <c r="AS32" s="200"/>
      <c r="AT32" s="334"/>
      <c r="AU32" s="212" t="s">
        <v>603</v>
      </c>
      <c r="AV32" s="212"/>
      <c r="AW32" s="212"/>
      <c r="AX32" s="214"/>
    </row>
    <row r="33" spans="1:50" ht="23.25" customHeight="1" x14ac:dyDescent="0.2">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516" t="s">
        <v>548</v>
      </c>
      <c r="AC33" s="516"/>
      <c r="AD33" s="516"/>
      <c r="AE33" s="211">
        <v>2220</v>
      </c>
      <c r="AF33" s="212"/>
      <c r="AG33" s="212"/>
      <c r="AH33" s="212"/>
      <c r="AI33" s="211">
        <v>2000</v>
      </c>
      <c r="AJ33" s="212"/>
      <c r="AK33" s="212"/>
      <c r="AL33" s="212"/>
      <c r="AM33" s="211">
        <v>2000</v>
      </c>
      <c r="AN33" s="212"/>
      <c r="AO33" s="212"/>
      <c r="AP33" s="212"/>
      <c r="AQ33" s="333" t="s">
        <v>603</v>
      </c>
      <c r="AR33" s="200"/>
      <c r="AS33" s="200"/>
      <c r="AT33" s="334"/>
      <c r="AU33" s="212">
        <v>2000</v>
      </c>
      <c r="AV33" s="212"/>
      <c r="AW33" s="212"/>
      <c r="AX33" s="214"/>
    </row>
    <row r="34" spans="1:50" ht="23.25" customHeight="1" x14ac:dyDescent="0.2">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11">
        <v>100</v>
      </c>
      <c r="AF34" s="212"/>
      <c r="AG34" s="212"/>
      <c r="AH34" s="212"/>
      <c r="AI34" s="211">
        <v>99.7</v>
      </c>
      <c r="AJ34" s="212"/>
      <c r="AK34" s="212"/>
      <c r="AL34" s="212"/>
      <c r="AM34" s="211">
        <v>100</v>
      </c>
      <c r="AN34" s="212"/>
      <c r="AO34" s="212"/>
      <c r="AP34" s="212"/>
      <c r="AQ34" s="333" t="s">
        <v>603</v>
      </c>
      <c r="AR34" s="200"/>
      <c r="AS34" s="200"/>
      <c r="AT34" s="334"/>
      <c r="AU34" s="212" t="s">
        <v>603</v>
      </c>
      <c r="AV34" s="212"/>
      <c r="AW34" s="212"/>
      <c r="AX34" s="214"/>
    </row>
    <row r="35" spans="1:50" ht="23.25" customHeight="1" x14ac:dyDescent="0.2">
      <c r="A35" s="219" t="s">
        <v>516</v>
      </c>
      <c r="B35" s="220"/>
      <c r="C35" s="220"/>
      <c r="D35" s="220"/>
      <c r="E35" s="220"/>
      <c r="F35" s="221"/>
      <c r="G35" s="225" t="s">
        <v>721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6" t="s">
        <v>482</v>
      </c>
      <c r="B37" s="767"/>
      <c r="C37" s="767"/>
      <c r="D37" s="767"/>
      <c r="E37" s="767"/>
      <c r="F37" s="768"/>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356</v>
      </c>
      <c r="AF37" s="238"/>
      <c r="AG37" s="238"/>
      <c r="AH37" s="239"/>
      <c r="AI37" s="237" t="s">
        <v>362</v>
      </c>
      <c r="AJ37" s="238"/>
      <c r="AK37" s="238"/>
      <c r="AL37" s="239"/>
      <c r="AM37" s="243" t="s">
        <v>463</v>
      </c>
      <c r="AN37" s="243"/>
      <c r="AO37" s="243"/>
      <c r="AP37" s="237"/>
      <c r="AQ37" s="144" t="s">
        <v>354</v>
      </c>
      <c r="AR37" s="145"/>
      <c r="AS37" s="145"/>
      <c r="AT37" s="146"/>
      <c r="AU37" s="404" t="s">
        <v>253</v>
      </c>
      <c r="AV37" s="404"/>
      <c r="AW37" s="404"/>
      <c r="AX37" s="908"/>
    </row>
    <row r="38" spans="1:50" ht="18.75" customHeight="1" x14ac:dyDescent="0.2">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t="s">
        <v>603</v>
      </c>
      <c r="AR38" s="193"/>
      <c r="AS38" s="126" t="s">
        <v>355</v>
      </c>
      <c r="AT38" s="127"/>
      <c r="AU38" s="192">
        <v>32</v>
      </c>
      <c r="AV38" s="192"/>
      <c r="AW38" s="391" t="s">
        <v>300</v>
      </c>
      <c r="AX38" s="392"/>
    </row>
    <row r="39" spans="1:50" ht="23.25" customHeight="1" x14ac:dyDescent="0.2">
      <c r="A39" s="396"/>
      <c r="B39" s="394"/>
      <c r="C39" s="394"/>
      <c r="D39" s="394"/>
      <c r="E39" s="394"/>
      <c r="F39" s="395"/>
      <c r="G39" s="557" t="s">
        <v>549</v>
      </c>
      <c r="H39" s="558"/>
      <c r="I39" s="558"/>
      <c r="J39" s="558"/>
      <c r="K39" s="558"/>
      <c r="L39" s="558"/>
      <c r="M39" s="558"/>
      <c r="N39" s="558"/>
      <c r="O39" s="559"/>
      <c r="P39" s="98" t="s">
        <v>550</v>
      </c>
      <c r="Q39" s="98"/>
      <c r="R39" s="98"/>
      <c r="S39" s="98"/>
      <c r="T39" s="98"/>
      <c r="U39" s="98"/>
      <c r="V39" s="98"/>
      <c r="W39" s="98"/>
      <c r="X39" s="99"/>
      <c r="Y39" s="464" t="s">
        <v>12</v>
      </c>
      <c r="Z39" s="524"/>
      <c r="AA39" s="525"/>
      <c r="AB39" s="454" t="s">
        <v>548</v>
      </c>
      <c r="AC39" s="454"/>
      <c r="AD39" s="454"/>
      <c r="AE39" s="211">
        <v>0</v>
      </c>
      <c r="AF39" s="212"/>
      <c r="AG39" s="212"/>
      <c r="AH39" s="212"/>
      <c r="AI39" s="211">
        <v>0</v>
      </c>
      <c r="AJ39" s="212"/>
      <c r="AK39" s="212"/>
      <c r="AL39" s="212"/>
      <c r="AM39" s="211">
        <v>0</v>
      </c>
      <c r="AN39" s="212"/>
      <c r="AO39" s="212"/>
      <c r="AP39" s="212"/>
      <c r="AQ39" s="333" t="s">
        <v>603</v>
      </c>
      <c r="AR39" s="200"/>
      <c r="AS39" s="200"/>
      <c r="AT39" s="334"/>
      <c r="AU39" s="212" t="s">
        <v>603</v>
      </c>
      <c r="AV39" s="212"/>
      <c r="AW39" s="212"/>
      <c r="AX39" s="214"/>
    </row>
    <row r="40" spans="1:50" ht="23.25" customHeight="1" x14ac:dyDescent="0.2">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6" t="s">
        <v>548</v>
      </c>
      <c r="AC40" s="516"/>
      <c r="AD40" s="516"/>
      <c r="AE40" s="211">
        <v>0</v>
      </c>
      <c r="AF40" s="212"/>
      <c r="AG40" s="212"/>
      <c r="AH40" s="212"/>
      <c r="AI40" s="211">
        <v>0</v>
      </c>
      <c r="AJ40" s="212"/>
      <c r="AK40" s="212"/>
      <c r="AL40" s="212"/>
      <c r="AM40" s="211">
        <v>0</v>
      </c>
      <c r="AN40" s="212"/>
      <c r="AO40" s="212"/>
      <c r="AP40" s="212"/>
      <c r="AQ40" s="333" t="s">
        <v>603</v>
      </c>
      <c r="AR40" s="200"/>
      <c r="AS40" s="200"/>
      <c r="AT40" s="334"/>
      <c r="AU40" s="212">
        <v>0</v>
      </c>
      <c r="AV40" s="212"/>
      <c r="AW40" s="212"/>
      <c r="AX40" s="214"/>
    </row>
    <row r="41" spans="1:50" ht="23.25" customHeight="1" x14ac:dyDescent="0.2">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11">
        <v>100</v>
      </c>
      <c r="AF41" s="212"/>
      <c r="AG41" s="212"/>
      <c r="AH41" s="212"/>
      <c r="AI41" s="211">
        <v>100</v>
      </c>
      <c r="AJ41" s="212"/>
      <c r="AK41" s="212"/>
      <c r="AL41" s="212"/>
      <c r="AM41" s="211">
        <v>100</v>
      </c>
      <c r="AN41" s="212"/>
      <c r="AO41" s="212"/>
      <c r="AP41" s="212"/>
      <c r="AQ41" s="333" t="s">
        <v>603</v>
      </c>
      <c r="AR41" s="200"/>
      <c r="AS41" s="200"/>
      <c r="AT41" s="334"/>
      <c r="AU41" s="212" t="s">
        <v>603</v>
      </c>
      <c r="AV41" s="212"/>
      <c r="AW41" s="212"/>
      <c r="AX41" s="214"/>
    </row>
    <row r="42" spans="1:50" ht="23.25" customHeight="1" x14ac:dyDescent="0.2">
      <c r="A42" s="219" t="s">
        <v>516</v>
      </c>
      <c r="B42" s="220"/>
      <c r="C42" s="220"/>
      <c r="D42" s="220"/>
      <c r="E42" s="220"/>
      <c r="F42" s="221"/>
      <c r="G42" s="225" t="s">
        <v>721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66" t="s">
        <v>482</v>
      </c>
      <c r="B44" s="767"/>
      <c r="C44" s="767"/>
      <c r="D44" s="767"/>
      <c r="E44" s="767"/>
      <c r="F44" s="768"/>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356</v>
      </c>
      <c r="AF44" s="238"/>
      <c r="AG44" s="238"/>
      <c r="AH44" s="239"/>
      <c r="AI44" s="237" t="s">
        <v>362</v>
      </c>
      <c r="AJ44" s="238"/>
      <c r="AK44" s="238"/>
      <c r="AL44" s="239"/>
      <c r="AM44" s="243" t="s">
        <v>463</v>
      </c>
      <c r="AN44" s="243"/>
      <c r="AO44" s="243"/>
      <c r="AP44" s="237"/>
      <c r="AQ44" s="144" t="s">
        <v>354</v>
      </c>
      <c r="AR44" s="145"/>
      <c r="AS44" s="145"/>
      <c r="AT44" s="146"/>
      <c r="AU44" s="404" t="s">
        <v>253</v>
      </c>
      <c r="AV44" s="404"/>
      <c r="AW44" s="404"/>
      <c r="AX44" s="908"/>
    </row>
    <row r="45" spans="1:50" ht="18.75" customHeight="1" x14ac:dyDescent="0.2">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t="s">
        <v>603</v>
      </c>
      <c r="AR45" s="193"/>
      <c r="AS45" s="126" t="s">
        <v>355</v>
      </c>
      <c r="AT45" s="127"/>
      <c r="AU45" s="192">
        <v>30</v>
      </c>
      <c r="AV45" s="192"/>
      <c r="AW45" s="391" t="s">
        <v>300</v>
      </c>
      <c r="AX45" s="392"/>
    </row>
    <row r="46" spans="1:50" ht="23.25" customHeight="1" x14ac:dyDescent="0.2">
      <c r="A46" s="396"/>
      <c r="B46" s="394"/>
      <c r="C46" s="394"/>
      <c r="D46" s="394"/>
      <c r="E46" s="394"/>
      <c r="F46" s="395"/>
      <c r="G46" s="557" t="s">
        <v>722</v>
      </c>
      <c r="H46" s="558"/>
      <c r="I46" s="558"/>
      <c r="J46" s="558"/>
      <c r="K46" s="558"/>
      <c r="L46" s="558"/>
      <c r="M46" s="558"/>
      <c r="N46" s="558"/>
      <c r="O46" s="559"/>
      <c r="P46" s="98" t="s">
        <v>551</v>
      </c>
      <c r="Q46" s="98"/>
      <c r="R46" s="98"/>
      <c r="S46" s="98"/>
      <c r="T46" s="98"/>
      <c r="U46" s="98"/>
      <c r="V46" s="98"/>
      <c r="W46" s="98"/>
      <c r="X46" s="99"/>
      <c r="Y46" s="464" t="s">
        <v>12</v>
      </c>
      <c r="Z46" s="524"/>
      <c r="AA46" s="525"/>
      <c r="AB46" s="454" t="s">
        <v>548</v>
      </c>
      <c r="AC46" s="454"/>
      <c r="AD46" s="454"/>
      <c r="AE46" s="211">
        <v>1188</v>
      </c>
      <c r="AF46" s="212"/>
      <c r="AG46" s="212"/>
      <c r="AH46" s="212"/>
      <c r="AI46" s="211">
        <v>1071</v>
      </c>
      <c r="AJ46" s="212"/>
      <c r="AK46" s="212"/>
      <c r="AL46" s="212"/>
      <c r="AM46" s="211">
        <v>983</v>
      </c>
      <c r="AN46" s="212"/>
      <c r="AO46" s="212"/>
      <c r="AP46" s="212"/>
      <c r="AQ46" s="333" t="s">
        <v>603</v>
      </c>
      <c r="AR46" s="200"/>
      <c r="AS46" s="200"/>
      <c r="AT46" s="334"/>
      <c r="AU46" s="212" t="s">
        <v>603</v>
      </c>
      <c r="AV46" s="212"/>
      <c r="AW46" s="212"/>
      <c r="AX46" s="214"/>
    </row>
    <row r="47" spans="1:50" ht="23.25" customHeight="1" x14ac:dyDescent="0.2">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6" t="s">
        <v>548</v>
      </c>
      <c r="AC47" s="516"/>
      <c r="AD47" s="516"/>
      <c r="AE47" s="211">
        <v>940</v>
      </c>
      <c r="AF47" s="212"/>
      <c r="AG47" s="212"/>
      <c r="AH47" s="212"/>
      <c r="AI47" s="211">
        <v>940</v>
      </c>
      <c r="AJ47" s="212"/>
      <c r="AK47" s="212"/>
      <c r="AL47" s="212"/>
      <c r="AM47" s="211">
        <v>940</v>
      </c>
      <c r="AN47" s="212"/>
      <c r="AO47" s="212"/>
      <c r="AP47" s="212"/>
      <c r="AQ47" s="333" t="s">
        <v>603</v>
      </c>
      <c r="AR47" s="200"/>
      <c r="AS47" s="200"/>
      <c r="AT47" s="334"/>
      <c r="AU47" s="212">
        <v>940</v>
      </c>
      <c r="AV47" s="212"/>
      <c r="AW47" s="212"/>
      <c r="AX47" s="214"/>
    </row>
    <row r="48" spans="1:50" ht="23.25" customHeight="1" x14ac:dyDescent="0.2">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v>80</v>
      </c>
      <c r="AF48" s="212"/>
      <c r="AG48" s="212"/>
      <c r="AH48" s="212"/>
      <c r="AI48" s="211">
        <v>88</v>
      </c>
      <c r="AJ48" s="212"/>
      <c r="AK48" s="212"/>
      <c r="AL48" s="212"/>
      <c r="AM48" s="211">
        <v>96</v>
      </c>
      <c r="AN48" s="212"/>
      <c r="AO48" s="212"/>
      <c r="AP48" s="212"/>
      <c r="AQ48" s="333" t="s">
        <v>603</v>
      </c>
      <c r="AR48" s="200"/>
      <c r="AS48" s="200"/>
      <c r="AT48" s="334"/>
      <c r="AU48" s="212" t="s">
        <v>603</v>
      </c>
      <c r="AV48" s="212"/>
      <c r="AW48" s="212"/>
      <c r="AX48" s="214"/>
    </row>
    <row r="49" spans="1:50" ht="23.25" customHeight="1" x14ac:dyDescent="0.2">
      <c r="A49" s="219" t="s">
        <v>516</v>
      </c>
      <c r="B49" s="220"/>
      <c r="C49" s="220"/>
      <c r="D49" s="220"/>
      <c r="E49" s="220"/>
      <c r="F49" s="221"/>
      <c r="G49" s="225" t="s">
        <v>721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3" t="s">
        <v>482</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356</v>
      </c>
      <c r="AF51" s="238"/>
      <c r="AG51" s="238"/>
      <c r="AH51" s="239"/>
      <c r="AI51" s="237" t="s">
        <v>362</v>
      </c>
      <c r="AJ51" s="238"/>
      <c r="AK51" s="238"/>
      <c r="AL51" s="239"/>
      <c r="AM51" s="243" t="s">
        <v>463</v>
      </c>
      <c r="AN51" s="243"/>
      <c r="AO51" s="243"/>
      <c r="AP51" s="237"/>
      <c r="AQ51" s="144" t="s">
        <v>354</v>
      </c>
      <c r="AR51" s="145"/>
      <c r="AS51" s="145"/>
      <c r="AT51" s="146"/>
      <c r="AU51" s="922" t="s">
        <v>253</v>
      </c>
      <c r="AV51" s="922"/>
      <c r="AW51" s="922"/>
      <c r="AX51" s="923"/>
    </row>
    <row r="52" spans="1:50" ht="18.75" hidden="1" customHeight="1" x14ac:dyDescent="0.2">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355</v>
      </c>
      <c r="AT52" s="127"/>
      <c r="AU52" s="192"/>
      <c r="AV52" s="192"/>
      <c r="AW52" s="391" t="s">
        <v>300</v>
      </c>
      <c r="AX52" s="392"/>
    </row>
    <row r="53" spans="1:50" ht="23.25" hidden="1" customHeight="1" x14ac:dyDescent="0.2">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3" t="s">
        <v>482</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356</v>
      </c>
      <c r="AF58" s="238"/>
      <c r="AG58" s="238"/>
      <c r="AH58" s="239"/>
      <c r="AI58" s="237" t="s">
        <v>362</v>
      </c>
      <c r="AJ58" s="238"/>
      <c r="AK58" s="238"/>
      <c r="AL58" s="239"/>
      <c r="AM58" s="243" t="s">
        <v>463</v>
      </c>
      <c r="AN58" s="243"/>
      <c r="AO58" s="243"/>
      <c r="AP58" s="237"/>
      <c r="AQ58" s="144" t="s">
        <v>354</v>
      </c>
      <c r="AR58" s="145"/>
      <c r="AS58" s="145"/>
      <c r="AT58" s="146"/>
      <c r="AU58" s="922" t="s">
        <v>253</v>
      </c>
      <c r="AV58" s="922"/>
      <c r="AW58" s="922"/>
      <c r="AX58" s="923"/>
    </row>
    <row r="59" spans="1:50" ht="18.75" hidden="1" customHeight="1" x14ac:dyDescent="0.2">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355</v>
      </c>
      <c r="AT59" s="127"/>
      <c r="AU59" s="192"/>
      <c r="AV59" s="192"/>
      <c r="AW59" s="391" t="s">
        <v>300</v>
      </c>
      <c r="AX59" s="392"/>
    </row>
    <row r="60" spans="1:50" ht="23.25" hidden="1" customHeight="1" x14ac:dyDescent="0.2">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5" t="s">
        <v>483</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478</v>
      </c>
      <c r="X65" s="481"/>
      <c r="Y65" s="484"/>
      <c r="Z65" s="484"/>
      <c r="AA65" s="485"/>
      <c r="AB65" s="231" t="s">
        <v>11</v>
      </c>
      <c r="AC65" s="232"/>
      <c r="AD65" s="233"/>
      <c r="AE65" s="237" t="s">
        <v>356</v>
      </c>
      <c r="AF65" s="238"/>
      <c r="AG65" s="238"/>
      <c r="AH65" s="239"/>
      <c r="AI65" s="237" t="s">
        <v>362</v>
      </c>
      <c r="AJ65" s="238"/>
      <c r="AK65" s="238"/>
      <c r="AL65" s="239"/>
      <c r="AM65" s="243" t="s">
        <v>463</v>
      </c>
      <c r="AN65" s="243"/>
      <c r="AO65" s="243"/>
      <c r="AP65" s="237"/>
      <c r="AQ65" s="231" t="s">
        <v>354</v>
      </c>
      <c r="AR65" s="232"/>
      <c r="AS65" s="232"/>
      <c r="AT65" s="233"/>
      <c r="AU65" s="245" t="s">
        <v>253</v>
      </c>
      <c r="AV65" s="245"/>
      <c r="AW65" s="245"/>
      <c r="AX65" s="246"/>
    </row>
    <row r="66" spans="1:50" ht="18.75" hidden="1" customHeight="1" x14ac:dyDescent="0.2">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481</v>
      </c>
      <c r="AX66" s="247"/>
    </row>
    <row r="67" spans="1:50" ht="23.25" hidden="1" customHeight="1" x14ac:dyDescent="0.2">
      <c r="A67" s="468"/>
      <c r="B67" s="469"/>
      <c r="C67" s="469"/>
      <c r="D67" s="469"/>
      <c r="E67" s="469"/>
      <c r="F67" s="47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68" t="s">
        <v>489</v>
      </c>
      <c r="B70" s="469"/>
      <c r="C70" s="469"/>
      <c r="D70" s="469"/>
      <c r="E70" s="469"/>
      <c r="F70" s="470"/>
      <c r="G70" s="249" t="s">
        <v>364</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499" t="s">
        <v>483</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356</v>
      </c>
      <c r="AF73" s="238"/>
      <c r="AG73" s="238"/>
      <c r="AH73" s="239"/>
      <c r="AI73" s="237" t="s">
        <v>362</v>
      </c>
      <c r="AJ73" s="238"/>
      <c r="AK73" s="238"/>
      <c r="AL73" s="239"/>
      <c r="AM73" s="243" t="s">
        <v>463</v>
      </c>
      <c r="AN73" s="243"/>
      <c r="AO73" s="243"/>
      <c r="AP73" s="237"/>
      <c r="AQ73" s="152" t="s">
        <v>354</v>
      </c>
      <c r="AR73" s="123"/>
      <c r="AS73" s="123"/>
      <c r="AT73" s="124"/>
      <c r="AU73" s="128" t="s">
        <v>253</v>
      </c>
      <c r="AV73" s="129"/>
      <c r="AW73" s="129"/>
      <c r="AX73" s="130"/>
    </row>
    <row r="74" spans="1:50" ht="18.75" hidden="1" customHeight="1" x14ac:dyDescent="0.2">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355</v>
      </c>
      <c r="AT74" s="127"/>
      <c r="AU74" s="586"/>
      <c r="AV74" s="193"/>
      <c r="AW74" s="126" t="s">
        <v>300</v>
      </c>
      <c r="AX74" s="188"/>
    </row>
    <row r="75" spans="1:50" ht="23.25" hidden="1" customHeight="1" x14ac:dyDescent="0.2">
      <c r="A75" s="502"/>
      <c r="B75" s="503"/>
      <c r="C75" s="503"/>
      <c r="D75" s="503"/>
      <c r="E75" s="503"/>
      <c r="F75" s="504"/>
      <c r="G75" s="60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2">
      <c r="A78" s="328" t="s">
        <v>519</v>
      </c>
      <c r="B78" s="329"/>
      <c r="C78" s="329"/>
      <c r="D78" s="329"/>
      <c r="E78" s="326" t="s">
        <v>456</v>
      </c>
      <c r="F78" s="327"/>
      <c r="G78" s="57" t="s">
        <v>364</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477</v>
      </c>
      <c r="AP79" s="272"/>
      <c r="AQ79" s="272"/>
      <c r="AR79" s="81" t="s">
        <v>475</v>
      </c>
      <c r="AS79" s="271"/>
      <c r="AT79" s="272"/>
      <c r="AU79" s="272"/>
      <c r="AV79" s="272"/>
      <c r="AW79" s="272"/>
      <c r="AX79" s="945"/>
    </row>
    <row r="80" spans="1:50" ht="18.75" hidden="1" customHeight="1" x14ac:dyDescent="0.2">
      <c r="A80" s="860" t="s">
        <v>266</v>
      </c>
      <c r="B80" s="517" t="s">
        <v>474</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537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2">
      <c r="A81" s="861"/>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61"/>
      <c r="B82" s="520"/>
      <c r="C82" s="421"/>
      <c r="D82" s="421"/>
      <c r="E82" s="421"/>
      <c r="F82" s="422"/>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2">
      <c r="A83" s="861"/>
      <c r="B83" s="520"/>
      <c r="C83" s="421"/>
      <c r="D83" s="421"/>
      <c r="E83" s="421"/>
      <c r="F83" s="422"/>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2">
      <c r="A84" s="861"/>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2">
      <c r="A85" s="861"/>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57"/>
      <c r="Z85" s="158"/>
      <c r="AA85" s="159"/>
      <c r="AB85" s="550" t="s">
        <v>11</v>
      </c>
      <c r="AC85" s="551"/>
      <c r="AD85" s="552"/>
      <c r="AE85" s="237" t="s">
        <v>356</v>
      </c>
      <c r="AF85" s="238"/>
      <c r="AG85" s="238"/>
      <c r="AH85" s="239"/>
      <c r="AI85" s="237" t="s">
        <v>362</v>
      </c>
      <c r="AJ85" s="238"/>
      <c r="AK85" s="238"/>
      <c r="AL85" s="239"/>
      <c r="AM85" s="243" t="s">
        <v>463</v>
      </c>
      <c r="AN85" s="243"/>
      <c r="AO85" s="243"/>
      <c r="AP85" s="237"/>
      <c r="AQ85" s="152" t="s">
        <v>354</v>
      </c>
      <c r="AR85" s="123"/>
      <c r="AS85" s="123"/>
      <c r="AT85" s="124"/>
      <c r="AU85" s="526" t="s">
        <v>253</v>
      </c>
      <c r="AV85" s="526"/>
      <c r="AW85" s="526"/>
      <c r="AX85" s="527"/>
      <c r="AY85" s="10"/>
      <c r="AZ85" s="10"/>
      <c r="BA85" s="10"/>
      <c r="BB85" s="10"/>
      <c r="BC85" s="10"/>
    </row>
    <row r="86" spans="1:60" ht="18.75" hidden="1" customHeight="1" x14ac:dyDescent="0.2">
      <c r="A86" s="861"/>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1" t="s">
        <v>300</v>
      </c>
      <c r="AX86" s="392"/>
      <c r="AY86" s="10"/>
      <c r="AZ86" s="10"/>
      <c r="BA86" s="10"/>
      <c r="BB86" s="10"/>
      <c r="BC86" s="10"/>
      <c r="BD86" s="10"/>
      <c r="BE86" s="10"/>
      <c r="BF86" s="10"/>
      <c r="BG86" s="10"/>
      <c r="BH86" s="10"/>
    </row>
    <row r="87" spans="1:60" ht="23.25" hidden="1" customHeight="1" x14ac:dyDescent="0.2">
      <c r="A87" s="861"/>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1"/>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1"/>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1"/>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57"/>
      <c r="Z90" s="158"/>
      <c r="AA90" s="159"/>
      <c r="AB90" s="550" t="s">
        <v>11</v>
      </c>
      <c r="AC90" s="551"/>
      <c r="AD90" s="552"/>
      <c r="AE90" s="237" t="s">
        <v>356</v>
      </c>
      <c r="AF90" s="238"/>
      <c r="AG90" s="238"/>
      <c r="AH90" s="239"/>
      <c r="AI90" s="237" t="s">
        <v>362</v>
      </c>
      <c r="AJ90" s="238"/>
      <c r="AK90" s="238"/>
      <c r="AL90" s="239"/>
      <c r="AM90" s="243" t="s">
        <v>463</v>
      </c>
      <c r="AN90" s="243"/>
      <c r="AO90" s="243"/>
      <c r="AP90" s="237"/>
      <c r="AQ90" s="152" t="s">
        <v>354</v>
      </c>
      <c r="AR90" s="123"/>
      <c r="AS90" s="123"/>
      <c r="AT90" s="124"/>
      <c r="AU90" s="526" t="s">
        <v>253</v>
      </c>
      <c r="AV90" s="526"/>
      <c r="AW90" s="526"/>
      <c r="AX90" s="527"/>
    </row>
    <row r="91" spans="1:60" ht="18.75" hidden="1" customHeight="1" x14ac:dyDescent="0.2">
      <c r="A91" s="861"/>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1" t="s">
        <v>300</v>
      </c>
      <c r="AX91" s="392"/>
      <c r="AY91" s="10"/>
      <c r="AZ91" s="10"/>
      <c r="BA91" s="10"/>
      <c r="BB91" s="10"/>
      <c r="BC91" s="10"/>
    </row>
    <row r="92" spans="1:60" ht="23.25" hidden="1" customHeight="1" x14ac:dyDescent="0.2">
      <c r="A92" s="861"/>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1"/>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1"/>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1"/>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57"/>
      <c r="Z95" s="158"/>
      <c r="AA95" s="159"/>
      <c r="AB95" s="550" t="s">
        <v>11</v>
      </c>
      <c r="AC95" s="551"/>
      <c r="AD95" s="552"/>
      <c r="AE95" s="237" t="s">
        <v>356</v>
      </c>
      <c r="AF95" s="238"/>
      <c r="AG95" s="238"/>
      <c r="AH95" s="239"/>
      <c r="AI95" s="237" t="s">
        <v>362</v>
      </c>
      <c r="AJ95" s="238"/>
      <c r="AK95" s="238"/>
      <c r="AL95" s="239"/>
      <c r="AM95" s="243" t="s">
        <v>463</v>
      </c>
      <c r="AN95" s="243"/>
      <c r="AO95" s="243"/>
      <c r="AP95" s="237"/>
      <c r="AQ95" s="152" t="s">
        <v>354</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2">
      <c r="A96" s="861"/>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1" t="s">
        <v>300</v>
      </c>
      <c r="AX96" s="392"/>
    </row>
    <row r="97" spans="1:60" ht="23.25" hidden="1" customHeight="1" x14ac:dyDescent="0.2">
      <c r="A97" s="861"/>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1"/>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2"/>
      <c r="B99" s="423"/>
      <c r="C99" s="423"/>
      <c r="D99" s="423"/>
      <c r="E99" s="423"/>
      <c r="F99" s="424"/>
      <c r="G99" s="576"/>
      <c r="H99" s="208"/>
      <c r="I99" s="208"/>
      <c r="J99" s="208"/>
      <c r="K99" s="208"/>
      <c r="L99" s="208"/>
      <c r="M99" s="208"/>
      <c r="N99" s="208"/>
      <c r="O99" s="577"/>
      <c r="P99" s="511"/>
      <c r="Q99" s="511"/>
      <c r="R99" s="511"/>
      <c r="S99" s="511"/>
      <c r="T99" s="511"/>
      <c r="U99" s="511"/>
      <c r="V99" s="511"/>
      <c r="W99" s="511"/>
      <c r="X99" s="512"/>
      <c r="Y99" s="891" t="s">
        <v>13</v>
      </c>
      <c r="Z99" s="892"/>
      <c r="AA99" s="893"/>
      <c r="AB99" s="888" t="s">
        <v>14</v>
      </c>
      <c r="AC99" s="889"/>
      <c r="AD99" s="890"/>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2">
      <c r="A100" s="494" t="s">
        <v>484</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356</v>
      </c>
      <c r="AF100" s="533"/>
      <c r="AG100" s="533"/>
      <c r="AH100" s="534"/>
      <c r="AI100" s="532" t="s">
        <v>362</v>
      </c>
      <c r="AJ100" s="533"/>
      <c r="AK100" s="533"/>
      <c r="AL100" s="534"/>
      <c r="AM100" s="532" t="s">
        <v>463</v>
      </c>
      <c r="AN100" s="533"/>
      <c r="AO100" s="533"/>
      <c r="AP100" s="534"/>
      <c r="AQ100" s="313" t="s">
        <v>485</v>
      </c>
      <c r="AR100" s="314"/>
      <c r="AS100" s="314"/>
      <c r="AT100" s="315"/>
      <c r="AU100" s="313" t="s">
        <v>529</v>
      </c>
      <c r="AV100" s="314"/>
      <c r="AW100" s="314"/>
      <c r="AX100" s="316"/>
    </row>
    <row r="101" spans="1:60" ht="23.25" customHeight="1" x14ac:dyDescent="0.2">
      <c r="A101" s="415"/>
      <c r="B101" s="416"/>
      <c r="C101" s="416"/>
      <c r="D101" s="416"/>
      <c r="E101" s="416"/>
      <c r="F101" s="417"/>
      <c r="G101" s="98" t="s">
        <v>719</v>
      </c>
      <c r="H101" s="98"/>
      <c r="I101" s="98"/>
      <c r="J101" s="98"/>
      <c r="K101" s="98"/>
      <c r="L101" s="98"/>
      <c r="M101" s="98"/>
      <c r="N101" s="98"/>
      <c r="O101" s="98"/>
      <c r="P101" s="98"/>
      <c r="Q101" s="98"/>
      <c r="R101" s="98"/>
      <c r="S101" s="98"/>
      <c r="T101" s="98"/>
      <c r="U101" s="98"/>
      <c r="V101" s="98"/>
      <c r="W101" s="98"/>
      <c r="X101" s="99"/>
      <c r="Y101" s="535" t="s">
        <v>55</v>
      </c>
      <c r="Z101" s="536"/>
      <c r="AA101" s="537"/>
      <c r="AB101" s="454" t="s">
        <v>622</v>
      </c>
      <c r="AC101" s="454"/>
      <c r="AD101" s="454"/>
      <c r="AE101" s="211" t="s">
        <v>603</v>
      </c>
      <c r="AF101" s="212"/>
      <c r="AG101" s="212"/>
      <c r="AH101" s="213"/>
      <c r="AI101" s="211" t="s">
        <v>603</v>
      </c>
      <c r="AJ101" s="212"/>
      <c r="AK101" s="212"/>
      <c r="AL101" s="213"/>
      <c r="AM101" s="211">
        <v>36304</v>
      </c>
      <c r="AN101" s="212"/>
      <c r="AO101" s="212"/>
      <c r="AP101" s="213"/>
      <c r="AQ101" s="211"/>
      <c r="AR101" s="212"/>
      <c r="AS101" s="212"/>
      <c r="AT101" s="213"/>
      <c r="AU101" s="211"/>
      <c r="AV101" s="212"/>
      <c r="AW101" s="212"/>
      <c r="AX101" s="213"/>
    </row>
    <row r="102" spans="1:60" ht="23.25" customHeight="1" x14ac:dyDescent="0.2">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c r="AC102" s="454"/>
      <c r="AD102" s="454"/>
      <c r="AE102" s="411"/>
      <c r="AF102" s="411"/>
      <c r="AG102" s="411"/>
      <c r="AH102" s="411"/>
      <c r="AI102" s="411"/>
      <c r="AJ102" s="411"/>
      <c r="AK102" s="411"/>
      <c r="AL102" s="411"/>
      <c r="AM102" s="411"/>
      <c r="AN102" s="411"/>
      <c r="AO102" s="411"/>
      <c r="AP102" s="411"/>
      <c r="AQ102" s="266"/>
      <c r="AR102" s="267"/>
      <c r="AS102" s="267"/>
      <c r="AT102" s="312"/>
      <c r="AU102" s="266"/>
      <c r="AV102" s="267"/>
      <c r="AW102" s="267"/>
      <c r="AX102" s="312"/>
    </row>
    <row r="103" spans="1:60" ht="31.5" hidden="1" customHeight="1" x14ac:dyDescent="0.2">
      <c r="A103" s="412" t="s">
        <v>484</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356</v>
      </c>
      <c r="AF103" s="409"/>
      <c r="AG103" s="409"/>
      <c r="AH103" s="410"/>
      <c r="AI103" s="408" t="s">
        <v>362</v>
      </c>
      <c r="AJ103" s="409"/>
      <c r="AK103" s="409"/>
      <c r="AL103" s="410"/>
      <c r="AM103" s="408" t="s">
        <v>463</v>
      </c>
      <c r="AN103" s="409"/>
      <c r="AO103" s="409"/>
      <c r="AP103" s="410"/>
      <c r="AQ103" s="277" t="s">
        <v>485</v>
      </c>
      <c r="AR103" s="278"/>
      <c r="AS103" s="278"/>
      <c r="AT103" s="317"/>
      <c r="AU103" s="277" t="s">
        <v>529</v>
      </c>
      <c r="AV103" s="278"/>
      <c r="AW103" s="278"/>
      <c r="AX103" s="279"/>
    </row>
    <row r="104" spans="1:60" ht="23.25" hidden="1" customHeight="1" x14ac:dyDescent="0.2">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99"/>
      <c r="Y104" s="458" t="s">
        <v>55</v>
      </c>
      <c r="Z104" s="459"/>
      <c r="AA104" s="460"/>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461"/>
      <c r="AC105" s="462"/>
      <c r="AD105" s="463"/>
      <c r="AE105" s="411"/>
      <c r="AF105" s="411"/>
      <c r="AG105" s="411"/>
      <c r="AH105" s="411"/>
      <c r="AI105" s="411"/>
      <c r="AJ105" s="411"/>
      <c r="AK105" s="411"/>
      <c r="AL105" s="411"/>
      <c r="AM105" s="411"/>
      <c r="AN105" s="411"/>
      <c r="AO105" s="411"/>
      <c r="AP105" s="411"/>
      <c r="AQ105" s="211"/>
      <c r="AR105" s="212"/>
      <c r="AS105" s="212"/>
      <c r="AT105" s="213"/>
      <c r="AU105" s="266"/>
      <c r="AV105" s="267"/>
      <c r="AW105" s="267"/>
      <c r="AX105" s="312"/>
    </row>
    <row r="106" spans="1:60" ht="31.5" hidden="1" customHeight="1" x14ac:dyDescent="0.2">
      <c r="A106" s="412" t="s">
        <v>484</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356</v>
      </c>
      <c r="AF106" s="409"/>
      <c r="AG106" s="409"/>
      <c r="AH106" s="410"/>
      <c r="AI106" s="408" t="s">
        <v>362</v>
      </c>
      <c r="AJ106" s="409"/>
      <c r="AK106" s="409"/>
      <c r="AL106" s="410"/>
      <c r="AM106" s="408" t="s">
        <v>463</v>
      </c>
      <c r="AN106" s="409"/>
      <c r="AO106" s="409"/>
      <c r="AP106" s="410"/>
      <c r="AQ106" s="277" t="s">
        <v>485</v>
      </c>
      <c r="AR106" s="278"/>
      <c r="AS106" s="278"/>
      <c r="AT106" s="317"/>
      <c r="AU106" s="277" t="s">
        <v>529</v>
      </c>
      <c r="AV106" s="278"/>
      <c r="AW106" s="278"/>
      <c r="AX106" s="279"/>
    </row>
    <row r="107" spans="1:60" ht="23.25" hidden="1" customHeight="1" x14ac:dyDescent="0.2">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8"/>
      <c r="AC107" s="539"/>
      <c r="AD107" s="540"/>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2">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2">
      <c r="A109" s="412" t="s">
        <v>484</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356</v>
      </c>
      <c r="AF109" s="409"/>
      <c r="AG109" s="409"/>
      <c r="AH109" s="410"/>
      <c r="AI109" s="408" t="s">
        <v>362</v>
      </c>
      <c r="AJ109" s="409"/>
      <c r="AK109" s="409"/>
      <c r="AL109" s="410"/>
      <c r="AM109" s="408" t="s">
        <v>463</v>
      </c>
      <c r="AN109" s="409"/>
      <c r="AO109" s="409"/>
      <c r="AP109" s="410"/>
      <c r="AQ109" s="277" t="s">
        <v>485</v>
      </c>
      <c r="AR109" s="278"/>
      <c r="AS109" s="278"/>
      <c r="AT109" s="317"/>
      <c r="AU109" s="277" t="s">
        <v>529</v>
      </c>
      <c r="AV109" s="278"/>
      <c r="AW109" s="278"/>
      <c r="AX109" s="279"/>
    </row>
    <row r="110" spans="1:60" ht="23.25" hidden="1" customHeight="1" x14ac:dyDescent="0.2">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8"/>
      <c r="AC110" s="539"/>
      <c r="AD110" s="540"/>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2">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2">
      <c r="A112" s="412" t="s">
        <v>484</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356</v>
      </c>
      <c r="AF112" s="409"/>
      <c r="AG112" s="409"/>
      <c r="AH112" s="410"/>
      <c r="AI112" s="408" t="s">
        <v>362</v>
      </c>
      <c r="AJ112" s="409"/>
      <c r="AK112" s="409"/>
      <c r="AL112" s="410"/>
      <c r="AM112" s="408" t="s">
        <v>463</v>
      </c>
      <c r="AN112" s="409"/>
      <c r="AO112" s="409"/>
      <c r="AP112" s="410"/>
      <c r="AQ112" s="277" t="s">
        <v>485</v>
      </c>
      <c r="AR112" s="278"/>
      <c r="AS112" s="278"/>
      <c r="AT112" s="317"/>
      <c r="AU112" s="277" t="s">
        <v>529</v>
      </c>
      <c r="AV112" s="278"/>
      <c r="AW112" s="278"/>
      <c r="AX112" s="279"/>
    </row>
    <row r="113" spans="1:50" ht="23.25" hidden="1" customHeight="1" x14ac:dyDescent="0.2">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2">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2">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356</v>
      </c>
      <c r="AF115" s="409"/>
      <c r="AG115" s="409"/>
      <c r="AH115" s="410"/>
      <c r="AI115" s="408" t="s">
        <v>362</v>
      </c>
      <c r="AJ115" s="409"/>
      <c r="AK115" s="409"/>
      <c r="AL115" s="410"/>
      <c r="AM115" s="408" t="s">
        <v>463</v>
      </c>
      <c r="AN115" s="409"/>
      <c r="AO115" s="409"/>
      <c r="AP115" s="410"/>
      <c r="AQ115" s="587" t="s">
        <v>530</v>
      </c>
      <c r="AR115" s="588"/>
      <c r="AS115" s="588"/>
      <c r="AT115" s="588"/>
      <c r="AU115" s="588"/>
      <c r="AV115" s="588"/>
      <c r="AW115" s="588"/>
      <c r="AX115" s="589"/>
    </row>
    <row r="116" spans="1:50" ht="23.25" customHeight="1" x14ac:dyDescent="0.2">
      <c r="A116" s="432"/>
      <c r="B116" s="433"/>
      <c r="C116" s="433"/>
      <c r="D116" s="433"/>
      <c r="E116" s="433"/>
      <c r="F116" s="434"/>
      <c r="G116" s="386" t="s">
        <v>620</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623</v>
      </c>
      <c r="AC116" s="456"/>
      <c r="AD116" s="457"/>
      <c r="AE116" s="411" t="s">
        <v>603</v>
      </c>
      <c r="AF116" s="411"/>
      <c r="AG116" s="411"/>
      <c r="AH116" s="411"/>
      <c r="AI116" s="411" t="s">
        <v>603</v>
      </c>
      <c r="AJ116" s="411"/>
      <c r="AK116" s="411"/>
      <c r="AL116" s="411"/>
      <c r="AM116" s="411">
        <v>5.9</v>
      </c>
      <c r="AN116" s="411"/>
      <c r="AO116" s="411"/>
      <c r="AP116" s="411"/>
      <c r="AQ116" s="211"/>
      <c r="AR116" s="212"/>
      <c r="AS116" s="212"/>
      <c r="AT116" s="212"/>
      <c r="AU116" s="212"/>
      <c r="AV116" s="212"/>
      <c r="AW116" s="212"/>
      <c r="AX116" s="214"/>
    </row>
    <row r="117" spans="1:50" ht="46.5" customHeight="1" thickBot="1" x14ac:dyDescent="0.2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49</v>
      </c>
      <c r="Z117" s="439"/>
      <c r="AA117" s="440"/>
      <c r="AB117" s="465" t="s">
        <v>621</v>
      </c>
      <c r="AC117" s="466"/>
      <c r="AD117" s="467"/>
      <c r="AE117" s="544" t="s">
        <v>585</v>
      </c>
      <c r="AF117" s="544"/>
      <c r="AG117" s="544"/>
      <c r="AH117" s="544"/>
      <c r="AI117" s="544" t="s">
        <v>603</v>
      </c>
      <c r="AJ117" s="544"/>
      <c r="AK117" s="544"/>
      <c r="AL117" s="544"/>
      <c r="AM117" s="544" t="s">
        <v>724</v>
      </c>
      <c r="AN117" s="544"/>
      <c r="AO117" s="544"/>
      <c r="AP117" s="544"/>
      <c r="AQ117" s="544"/>
      <c r="AR117" s="544"/>
      <c r="AS117" s="544"/>
      <c r="AT117" s="544"/>
      <c r="AU117" s="544"/>
      <c r="AV117" s="544"/>
      <c r="AW117" s="544"/>
      <c r="AX117" s="545"/>
    </row>
    <row r="118" spans="1:50" ht="23.25" hidden="1" customHeight="1" x14ac:dyDescent="0.2">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356</v>
      </c>
      <c r="AF118" s="409"/>
      <c r="AG118" s="409"/>
      <c r="AH118" s="410"/>
      <c r="AI118" s="408" t="s">
        <v>362</v>
      </c>
      <c r="AJ118" s="409"/>
      <c r="AK118" s="409"/>
      <c r="AL118" s="410"/>
      <c r="AM118" s="408" t="s">
        <v>463</v>
      </c>
      <c r="AN118" s="409"/>
      <c r="AO118" s="409"/>
      <c r="AP118" s="410"/>
      <c r="AQ118" s="587" t="s">
        <v>530</v>
      </c>
      <c r="AR118" s="588"/>
      <c r="AS118" s="588"/>
      <c r="AT118" s="588"/>
      <c r="AU118" s="588"/>
      <c r="AV118" s="588"/>
      <c r="AW118" s="588"/>
      <c r="AX118" s="589"/>
    </row>
    <row r="119" spans="1:50" ht="23.25" hidden="1" customHeight="1" x14ac:dyDescent="0.2">
      <c r="A119" s="432"/>
      <c r="B119" s="433"/>
      <c r="C119" s="433"/>
      <c r="D119" s="433"/>
      <c r="E119" s="433"/>
      <c r="F119" s="434"/>
      <c r="G119" s="386" t="s">
        <v>494</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465" t="s">
        <v>493</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2">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356</v>
      </c>
      <c r="AF121" s="409"/>
      <c r="AG121" s="409"/>
      <c r="AH121" s="410"/>
      <c r="AI121" s="408" t="s">
        <v>362</v>
      </c>
      <c r="AJ121" s="409"/>
      <c r="AK121" s="409"/>
      <c r="AL121" s="410"/>
      <c r="AM121" s="408" t="s">
        <v>463</v>
      </c>
      <c r="AN121" s="409"/>
      <c r="AO121" s="409"/>
      <c r="AP121" s="410"/>
      <c r="AQ121" s="587" t="s">
        <v>530</v>
      </c>
      <c r="AR121" s="588"/>
      <c r="AS121" s="588"/>
      <c r="AT121" s="588"/>
      <c r="AU121" s="588"/>
      <c r="AV121" s="588"/>
      <c r="AW121" s="588"/>
      <c r="AX121" s="589"/>
    </row>
    <row r="122" spans="1:50" ht="23.25" hidden="1" customHeight="1" x14ac:dyDescent="0.2">
      <c r="A122" s="432"/>
      <c r="B122" s="433"/>
      <c r="C122" s="433"/>
      <c r="D122" s="433"/>
      <c r="E122" s="433"/>
      <c r="F122" s="434"/>
      <c r="G122" s="386" t="s">
        <v>495</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2">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465" t="s">
        <v>496</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356</v>
      </c>
      <c r="AF124" s="409"/>
      <c r="AG124" s="409"/>
      <c r="AH124" s="410"/>
      <c r="AI124" s="408" t="s">
        <v>362</v>
      </c>
      <c r="AJ124" s="409"/>
      <c r="AK124" s="409"/>
      <c r="AL124" s="410"/>
      <c r="AM124" s="408" t="s">
        <v>463</v>
      </c>
      <c r="AN124" s="409"/>
      <c r="AO124" s="409"/>
      <c r="AP124" s="410"/>
      <c r="AQ124" s="587" t="s">
        <v>530</v>
      </c>
      <c r="AR124" s="588"/>
      <c r="AS124" s="588"/>
      <c r="AT124" s="588"/>
      <c r="AU124" s="588"/>
      <c r="AV124" s="588"/>
      <c r="AW124" s="588"/>
      <c r="AX124" s="589"/>
    </row>
    <row r="125" spans="1:50" ht="23.25" hidden="1" customHeight="1" x14ac:dyDescent="0.2">
      <c r="A125" s="432"/>
      <c r="B125" s="433"/>
      <c r="C125" s="433"/>
      <c r="D125" s="433"/>
      <c r="E125" s="433"/>
      <c r="F125" s="434"/>
      <c r="G125" s="386" t="s">
        <v>495</v>
      </c>
      <c r="H125" s="386"/>
      <c r="I125" s="386"/>
      <c r="J125" s="386"/>
      <c r="K125" s="386"/>
      <c r="L125" s="386"/>
      <c r="M125" s="386"/>
      <c r="N125" s="386"/>
      <c r="O125" s="386"/>
      <c r="P125" s="386"/>
      <c r="Q125" s="386"/>
      <c r="R125" s="386"/>
      <c r="S125" s="386"/>
      <c r="T125" s="386"/>
      <c r="U125" s="386"/>
      <c r="V125" s="386"/>
      <c r="W125" s="386"/>
      <c r="X125" s="927"/>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2">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8"/>
      <c r="Y126" s="464" t="s">
        <v>49</v>
      </c>
      <c r="Z126" s="439"/>
      <c r="AA126" s="440"/>
      <c r="AB126" s="465" t="s">
        <v>493</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08" t="s">
        <v>356</v>
      </c>
      <c r="AF127" s="409"/>
      <c r="AG127" s="409"/>
      <c r="AH127" s="410"/>
      <c r="AI127" s="408" t="s">
        <v>362</v>
      </c>
      <c r="AJ127" s="409"/>
      <c r="AK127" s="409"/>
      <c r="AL127" s="410"/>
      <c r="AM127" s="408" t="s">
        <v>463</v>
      </c>
      <c r="AN127" s="409"/>
      <c r="AO127" s="409"/>
      <c r="AP127" s="410"/>
      <c r="AQ127" s="587" t="s">
        <v>530</v>
      </c>
      <c r="AR127" s="588"/>
      <c r="AS127" s="588"/>
      <c r="AT127" s="588"/>
      <c r="AU127" s="588"/>
      <c r="AV127" s="588"/>
      <c r="AW127" s="588"/>
      <c r="AX127" s="589"/>
    </row>
    <row r="128" spans="1:50" ht="23.25" hidden="1" customHeight="1" x14ac:dyDescent="0.2">
      <c r="A128" s="432"/>
      <c r="B128" s="433"/>
      <c r="C128" s="433"/>
      <c r="D128" s="433"/>
      <c r="E128" s="433"/>
      <c r="F128" s="434"/>
      <c r="G128" s="386" t="s">
        <v>495</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5">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465" t="s">
        <v>493</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2">
      <c r="A130" s="181" t="s">
        <v>368</v>
      </c>
      <c r="B130" s="178"/>
      <c r="C130" s="177" t="s">
        <v>365</v>
      </c>
      <c r="D130" s="178"/>
      <c r="E130" s="162" t="s">
        <v>398</v>
      </c>
      <c r="F130" s="163"/>
      <c r="G130" s="164" t="s">
        <v>552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463</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603</v>
      </c>
      <c r="AR133" s="192"/>
      <c r="AS133" s="126" t="s">
        <v>355</v>
      </c>
      <c r="AT133" s="127"/>
      <c r="AU133" s="193" t="s">
        <v>603</v>
      </c>
      <c r="AV133" s="193"/>
      <c r="AW133" s="126" t="s">
        <v>300</v>
      </c>
      <c r="AX133" s="188"/>
    </row>
    <row r="134" spans="1:50" ht="39.75" customHeight="1" x14ac:dyDescent="0.2">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378</v>
      </c>
      <c r="Z134" s="195"/>
      <c r="AA134" s="196"/>
      <c r="AB134" s="197" t="s">
        <v>507</v>
      </c>
      <c r="AC134" s="198"/>
      <c r="AD134" s="198"/>
      <c r="AE134" s="199">
        <v>97</v>
      </c>
      <c r="AF134" s="200"/>
      <c r="AG134" s="200"/>
      <c r="AH134" s="200"/>
      <c r="AI134" s="199">
        <v>95</v>
      </c>
      <c r="AJ134" s="200"/>
      <c r="AK134" s="200"/>
      <c r="AL134" s="200"/>
      <c r="AM134" s="199">
        <v>96</v>
      </c>
      <c r="AN134" s="200"/>
      <c r="AO134" s="200"/>
      <c r="AP134" s="200"/>
      <c r="AQ134" s="199" t="s">
        <v>603</v>
      </c>
      <c r="AR134" s="200"/>
      <c r="AS134" s="200"/>
      <c r="AT134" s="200"/>
      <c r="AU134" s="199" t="s">
        <v>603</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507</v>
      </c>
      <c r="AC135" s="206"/>
      <c r="AD135" s="206"/>
      <c r="AE135" s="199">
        <v>95</v>
      </c>
      <c r="AF135" s="200"/>
      <c r="AG135" s="200"/>
      <c r="AH135" s="200"/>
      <c r="AI135" s="199">
        <v>95</v>
      </c>
      <c r="AJ135" s="200"/>
      <c r="AK135" s="200"/>
      <c r="AL135" s="200"/>
      <c r="AM135" s="199">
        <v>95</v>
      </c>
      <c r="AN135" s="200"/>
      <c r="AO135" s="200"/>
      <c r="AP135" s="200"/>
      <c r="AQ135" s="199" t="s">
        <v>603</v>
      </c>
      <c r="AR135" s="200"/>
      <c r="AS135" s="200"/>
      <c r="AT135" s="200"/>
      <c r="AU135" s="199" t="s">
        <v>603</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463</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463</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463</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463</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463</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463</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463</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463</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463</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463</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463</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463</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463</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463</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463</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463</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463</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463</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463</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463</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463</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463</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463</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463</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29"/>
      <c r="E430" s="167" t="s">
        <v>387</v>
      </c>
      <c r="F430" s="168"/>
      <c r="G430" s="894" t="s">
        <v>383</v>
      </c>
      <c r="H430" s="116"/>
      <c r="I430" s="116"/>
      <c r="J430" s="895" t="s">
        <v>683</v>
      </c>
      <c r="K430" s="896"/>
      <c r="L430" s="896"/>
      <c r="M430" s="896"/>
      <c r="N430" s="896"/>
      <c r="O430" s="896"/>
      <c r="P430" s="896"/>
      <c r="Q430" s="896"/>
      <c r="R430" s="896"/>
      <c r="S430" s="896"/>
      <c r="T430" s="897"/>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463</v>
      </c>
      <c r="AJ431" s="210"/>
      <c r="AK431" s="210"/>
      <c r="AL431" s="152"/>
      <c r="AM431" s="210" t="s">
        <v>524</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6"/>
      <c r="AR432" s="193"/>
      <c r="AS432" s="126" t="s">
        <v>355</v>
      </c>
      <c r="AT432" s="127"/>
      <c r="AU432" s="193"/>
      <c r="AV432" s="193"/>
      <c r="AW432" s="126" t="s">
        <v>300</v>
      </c>
      <c r="AX432" s="188"/>
    </row>
    <row r="433" spans="1:50" ht="23.25" customHeigh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463</v>
      </c>
      <c r="AJ436" s="210"/>
      <c r="AK436" s="210"/>
      <c r="AL436" s="152"/>
      <c r="AM436" s="210" t="s">
        <v>524</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6"/>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463</v>
      </c>
      <c r="AJ441" s="210"/>
      <c r="AK441" s="210"/>
      <c r="AL441" s="152"/>
      <c r="AM441" s="210" t="s">
        <v>524</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6"/>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463</v>
      </c>
      <c r="AJ446" s="210"/>
      <c r="AK446" s="210"/>
      <c r="AL446" s="152"/>
      <c r="AM446" s="210" t="s">
        <v>524</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6"/>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463</v>
      </c>
      <c r="AJ451" s="210"/>
      <c r="AK451" s="210"/>
      <c r="AL451" s="152"/>
      <c r="AM451" s="210" t="s">
        <v>524</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6"/>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463</v>
      </c>
      <c r="AJ456" s="210"/>
      <c r="AK456" s="210"/>
      <c r="AL456" s="152"/>
      <c r="AM456" s="210" t="s">
        <v>524</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6"/>
      <c r="AR457" s="193"/>
      <c r="AS457" s="126" t="s">
        <v>355</v>
      </c>
      <c r="AT457" s="127"/>
      <c r="AU457" s="193"/>
      <c r="AV457" s="193"/>
      <c r="AW457" s="126" t="s">
        <v>300</v>
      </c>
      <c r="AX457" s="188"/>
    </row>
    <row r="458" spans="1:50" ht="23.25"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463</v>
      </c>
      <c r="AJ461" s="210"/>
      <c r="AK461" s="210"/>
      <c r="AL461" s="152"/>
      <c r="AM461" s="210" t="s">
        <v>524</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6"/>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463</v>
      </c>
      <c r="AJ466" s="210"/>
      <c r="AK466" s="210"/>
      <c r="AL466" s="152"/>
      <c r="AM466" s="210" t="s">
        <v>524</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6"/>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463</v>
      </c>
      <c r="AJ471" s="210"/>
      <c r="AK471" s="210"/>
      <c r="AL471" s="152"/>
      <c r="AM471" s="210" t="s">
        <v>524</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6"/>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463</v>
      </c>
      <c r="AJ476" s="210"/>
      <c r="AK476" s="210"/>
      <c r="AL476" s="152"/>
      <c r="AM476" s="210" t="s">
        <v>524</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6"/>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894" t="s">
        <v>383</v>
      </c>
      <c r="H484" s="116"/>
      <c r="I484" s="116"/>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463</v>
      </c>
      <c r="AJ485" s="210"/>
      <c r="AK485" s="210"/>
      <c r="AL485" s="152"/>
      <c r="AM485" s="210" t="s">
        <v>524</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6"/>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463</v>
      </c>
      <c r="AJ490" s="210"/>
      <c r="AK490" s="210"/>
      <c r="AL490" s="152"/>
      <c r="AM490" s="210" t="s">
        <v>524</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6"/>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463</v>
      </c>
      <c r="AJ495" s="210"/>
      <c r="AK495" s="210"/>
      <c r="AL495" s="152"/>
      <c r="AM495" s="210" t="s">
        <v>524</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6"/>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463</v>
      </c>
      <c r="AJ500" s="210"/>
      <c r="AK500" s="210"/>
      <c r="AL500" s="152"/>
      <c r="AM500" s="210" t="s">
        <v>524</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6"/>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463</v>
      </c>
      <c r="AJ505" s="210"/>
      <c r="AK505" s="210"/>
      <c r="AL505" s="152"/>
      <c r="AM505" s="210" t="s">
        <v>524</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6"/>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463</v>
      </c>
      <c r="AJ510" s="210"/>
      <c r="AK510" s="210"/>
      <c r="AL510" s="152"/>
      <c r="AM510" s="210" t="s">
        <v>524</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6"/>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463</v>
      </c>
      <c r="AJ515" s="210"/>
      <c r="AK515" s="210"/>
      <c r="AL515" s="152"/>
      <c r="AM515" s="210" t="s">
        <v>524</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6"/>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463</v>
      </c>
      <c r="AJ520" s="210"/>
      <c r="AK520" s="210"/>
      <c r="AL520" s="152"/>
      <c r="AM520" s="210" t="s">
        <v>524</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6"/>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463</v>
      </c>
      <c r="AJ525" s="210"/>
      <c r="AK525" s="210"/>
      <c r="AL525" s="152"/>
      <c r="AM525" s="210" t="s">
        <v>524</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6"/>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463</v>
      </c>
      <c r="AJ530" s="210"/>
      <c r="AK530" s="210"/>
      <c r="AL530" s="152"/>
      <c r="AM530" s="210" t="s">
        <v>524</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6"/>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894" t="s">
        <v>383</v>
      </c>
      <c r="H538" s="116"/>
      <c r="I538" s="116"/>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463</v>
      </c>
      <c r="AJ539" s="210"/>
      <c r="AK539" s="210"/>
      <c r="AL539" s="152"/>
      <c r="AM539" s="210" t="s">
        <v>524</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6"/>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463</v>
      </c>
      <c r="AJ544" s="210"/>
      <c r="AK544" s="210"/>
      <c r="AL544" s="152"/>
      <c r="AM544" s="210" t="s">
        <v>524</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6"/>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463</v>
      </c>
      <c r="AJ549" s="210"/>
      <c r="AK549" s="210"/>
      <c r="AL549" s="152"/>
      <c r="AM549" s="210" t="s">
        <v>524</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6"/>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463</v>
      </c>
      <c r="AJ554" s="210"/>
      <c r="AK554" s="210"/>
      <c r="AL554" s="152"/>
      <c r="AM554" s="210" t="s">
        <v>524</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6"/>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463</v>
      </c>
      <c r="AJ559" s="210"/>
      <c r="AK559" s="210"/>
      <c r="AL559" s="152"/>
      <c r="AM559" s="210" t="s">
        <v>524</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6"/>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463</v>
      </c>
      <c r="AJ564" s="210"/>
      <c r="AK564" s="210"/>
      <c r="AL564" s="152"/>
      <c r="AM564" s="210" t="s">
        <v>524</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6"/>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463</v>
      </c>
      <c r="AJ569" s="210"/>
      <c r="AK569" s="210"/>
      <c r="AL569" s="152"/>
      <c r="AM569" s="210" t="s">
        <v>524</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6"/>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463</v>
      </c>
      <c r="AJ574" s="210"/>
      <c r="AK574" s="210"/>
      <c r="AL574" s="152"/>
      <c r="AM574" s="210" t="s">
        <v>524</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6"/>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463</v>
      </c>
      <c r="AJ579" s="210"/>
      <c r="AK579" s="210"/>
      <c r="AL579" s="152"/>
      <c r="AM579" s="210" t="s">
        <v>524</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6"/>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463</v>
      </c>
      <c r="AJ584" s="210"/>
      <c r="AK584" s="210"/>
      <c r="AL584" s="152"/>
      <c r="AM584" s="210" t="s">
        <v>524</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6"/>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894" t="s">
        <v>383</v>
      </c>
      <c r="H592" s="116"/>
      <c r="I592" s="116"/>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463</v>
      </c>
      <c r="AJ593" s="210"/>
      <c r="AK593" s="210"/>
      <c r="AL593" s="152"/>
      <c r="AM593" s="210" t="s">
        <v>524</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6"/>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463</v>
      </c>
      <c r="AJ598" s="210"/>
      <c r="AK598" s="210"/>
      <c r="AL598" s="152"/>
      <c r="AM598" s="210" t="s">
        <v>524</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6"/>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463</v>
      </c>
      <c r="AJ603" s="210"/>
      <c r="AK603" s="210"/>
      <c r="AL603" s="152"/>
      <c r="AM603" s="210" t="s">
        <v>524</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6"/>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463</v>
      </c>
      <c r="AJ608" s="210"/>
      <c r="AK608" s="210"/>
      <c r="AL608" s="152"/>
      <c r="AM608" s="210" t="s">
        <v>524</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6"/>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463</v>
      </c>
      <c r="AJ613" s="210"/>
      <c r="AK613" s="210"/>
      <c r="AL613" s="152"/>
      <c r="AM613" s="210" t="s">
        <v>524</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6"/>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463</v>
      </c>
      <c r="AJ618" s="210"/>
      <c r="AK618" s="210"/>
      <c r="AL618" s="152"/>
      <c r="AM618" s="210" t="s">
        <v>524</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6"/>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463</v>
      </c>
      <c r="AJ623" s="210"/>
      <c r="AK623" s="210"/>
      <c r="AL623" s="152"/>
      <c r="AM623" s="210" t="s">
        <v>524</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6"/>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463</v>
      </c>
      <c r="AJ628" s="210"/>
      <c r="AK628" s="210"/>
      <c r="AL628" s="152"/>
      <c r="AM628" s="210" t="s">
        <v>524</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6"/>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463</v>
      </c>
      <c r="AJ633" s="210"/>
      <c r="AK633" s="210"/>
      <c r="AL633" s="152"/>
      <c r="AM633" s="210" t="s">
        <v>524</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6"/>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463</v>
      </c>
      <c r="AJ638" s="210"/>
      <c r="AK638" s="210"/>
      <c r="AL638" s="152"/>
      <c r="AM638" s="210" t="s">
        <v>524</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6"/>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894" t="s">
        <v>383</v>
      </c>
      <c r="H646" s="116"/>
      <c r="I646" s="116"/>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463</v>
      </c>
      <c r="AJ647" s="210"/>
      <c r="AK647" s="210"/>
      <c r="AL647" s="152"/>
      <c r="AM647" s="210" t="s">
        <v>524</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6"/>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463</v>
      </c>
      <c r="AJ652" s="210"/>
      <c r="AK652" s="210"/>
      <c r="AL652" s="152"/>
      <c r="AM652" s="210" t="s">
        <v>524</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6"/>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463</v>
      </c>
      <c r="AJ657" s="210"/>
      <c r="AK657" s="210"/>
      <c r="AL657" s="152"/>
      <c r="AM657" s="210" t="s">
        <v>524</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6"/>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463</v>
      </c>
      <c r="AJ662" s="210"/>
      <c r="AK662" s="210"/>
      <c r="AL662" s="152"/>
      <c r="AM662" s="210" t="s">
        <v>524</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6"/>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463</v>
      </c>
      <c r="AJ667" s="210"/>
      <c r="AK667" s="210"/>
      <c r="AL667" s="152"/>
      <c r="AM667" s="210" t="s">
        <v>524</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6"/>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463</v>
      </c>
      <c r="AJ672" s="210"/>
      <c r="AK672" s="210"/>
      <c r="AL672" s="152"/>
      <c r="AM672" s="210" t="s">
        <v>524</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6"/>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463</v>
      </c>
      <c r="AJ677" s="210"/>
      <c r="AK677" s="210"/>
      <c r="AL677" s="152"/>
      <c r="AM677" s="210" t="s">
        <v>524</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6"/>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463</v>
      </c>
      <c r="AJ682" s="210"/>
      <c r="AK682" s="210"/>
      <c r="AL682" s="152"/>
      <c r="AM682" s="210" t="s">
        <v>524</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6"/>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463</v>
      </c>
      <c r="AJ687" s="210"/>
      <c r="AK687" s="210"/>
      <c r="AL687" s="152"/>
      <c r="AM687" s="210" t="s">
        <v>524</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6"/>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463</v>
      </c>
      <c r="AJ692" s="210"/>
      <c r="AK692" s="210"/>
      <c r="AL692" s="152"/>
      <c r="AM692" s="210" t="s">
        <v>524</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6"/>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0" t="s">
        <v>31</v>
      </c>
      <c r="AH701" s="375"/>
      <c r="AI701" s="375"/>
      <c r="AJ701" s="375"/>
      <c r="AK701" s="375"/>
      <c r="AL701" s="375"/>
      <c r="AM701" s="375"/>
      <c r="AN701" s="375"/>
      <c r="AO701" s="375"/>
      <c r="AP701" s="375"/>
      <c r="AQ701" s="375"/>
      <c r="AR701" s="375"/>
      <c r="AS701" s="375"/>
      <c r="AT701" s="375"/>
      <c r="AU701" s="375"/>
      <c r="AV701" s="375"/>
      <c r="AW701" s="375"/>
      <c r="AX701" s="821"/>
    </row>
    <row r="702" spans="1:50" ht="30" customHeight="1" x14ac:dyDescent="0.2">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541</v>
      </c>
      <c r="AE702" s="339"/>
      <c r="AF702" s="339"/>
      <c r="AG702" s="378" t="s">
        <v>686</v>
      </c>
      <c r="AH702" s="379"/>
      <c r="AI702" s="379"/>
      <c r="AJ702" s="379"/>
      <c r="AK702" s="379"/>
      <c r="AL702" s="379"/>
      <c r="AM702" s="379"/>
      <c r="AN702" s="379"/>
      <c r="AO702" s="379"/>
      <c r="AP702" s="379"/>
      <c r="AQ702" s="379"/>
      <c r="AR702" s="379"/>
      <c r="AS702" s="379"/>
      <c r="AT702" s="379"/>
      <c r="AU702" s="379"/>
      <c r="AV702" s="379"/>
      <c r="AW702" s="379"/>
      <c r="AX702" s="380"/>
    </row>
    <row r="703" spans="1:50" ht="30"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21" t="s">
        <v>541</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2">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541</v>
      </c>
      <c r="AE704" s="779"/>
      <c r="AF704" s="779"/>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541</v>
      </c>
      <c r="AE705" s="711"/>
      <c r="AF705" s="711"/>
      <c r="AG705" s="118" t="s">
        <v>619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8"/>
      <c r="B706" s="639"/>
      <c r="C706" s="790"/>
      <c r="D706" s="791"/>
      <c r="E706" s="726" t="s">
        <v>517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617</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8"/>
      <c r="B707" s="639"/>
      <c r="C707" s="792"/>
      <c r="D707" s="793"/>
      <c r="E707" s="729" t="s">
        <v>447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616</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618</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541</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8"/>
      <c r="B710" s="640"/>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618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38"/>
      <c r="B711" s="640"/>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541</v>
      </c>
      <c r="AE711" s="322"/>
      <c r="AF711" s="322"/>
      <c r="AG711" s="94" t="s">
        <v>624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8"/>
      <c r="B712" s="640"/>
      <c r="C712" s="384" t="s">
        <v>479</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78" t="s">
        <v>618</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38"/>
      <c r="B713" s="640"/>
      <c r="C713" s="946" t="s">
        <v>480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618</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2">
      <c r="A714" s="641"/>
      <c r="B714" s="642"/>
      <c r="C714" s="643" t="s">
        <v>452</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541</v>
      </c>
      <c r="AE714" s="804"/>
      <c r="AF714" s="805"/>
      <c r="AG714" s="732" t="s">
        <v>626</v>
      </c>
      <c r="AH714" s="733"/>
      <c r="AI714" s="733"/>
      <c r="AJ714" s="733"/>
      <c r="AK714" s="733"/>
      <c r="AL714" s="733"/>
      <c r="AM714" s="733"/>
      <c r="AN714" s="733"/>
      <c r="AO714" s="733"/>
      <c r="AP714" s="733"/>
      <c r="AQ714" s="733"/>
      <c r="AR714" s="733"/>
      <c r="AS714" s="733"/>
      <c r="AT714" s="733"/>
      <c r="AU714" s="733"/>
      <c r="AV714" s="733"/>
      <c r="AW714" s="733"/>
      <c r="AX714" s="734"/>
    </row>
    <row r="715" spans="1:50" ht="33.75" customHeight="1" x14ac:dyDescent="0.2">
      <c r="A715" s="636" t="s">
        <v>40</v>
      </c>
      <c r="B715" s="780"/>
      <c r="C715" s="781" t="s">
        <v>453</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541</v>
      </c>
      <c r="AE715" s="601"/>
      <c r="AF715" s="652"/>
      <c r="AG715" s="738" t="s">
        <v>627</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541</v>
      </c>
      <c r="AE716" s="623"/>
      <c r="AF716" s="623"/>
      <c r="AG716" s="94" t="s">
        <v>628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8"/>
      <c r="B717" s="640"/>
      <c r="C717" s="384" t="s">
        <v>374</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541</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1"/>
      <c r="B718" s="642"/>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541</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618</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4"/>
      <c r="B720" s="775"/>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6" t="s">
        <v>48</v>
      </c>
      <c r="B726" s="798"/>
      <c r="C726" s="811" t="s">
        <v>53</v>
      </c>
      <c r="D726" s="833"/>
      <c r="E726" s="833"/>
      <c r="F726" s="834"/>
      <c r="G726" s="570" t="s">
        <v>684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799"/>
      <c r="B727" s="800"/>
      <c r="C727" s="744" t="s">
        <v>57</v>
      </c>
      <c r="D727" s="745"/>
      <c r="E727" s="745"/>
      <c r="F727" s="746"/>
      <c r="G727" s="568" t="s">
        <v>639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5">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5" t="s">
        <v>256</v>
      </c>
      <c r="B731" s="796"/>
      <c r="C731" s="796"/>
      <c r="D731" s="796"/>
      <c r="E731" s="797"/>
      <c r="F731" s="725" t="s">
        <v>725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9" t="s">
        <v>732</v>
      </c>
      <c r="B733" s="670"/>
      <c r="C733" s="670"/>
      <c r="D733" s="670"/>
      <c r="E733" s="671"/>
      <c r="F733" s="633" t="s">
        <v>733</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6" t="s">
        <v>486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90" t="s">
        <v>426</v>
      </c>
      <c r="B737" s="203"/>
      <c r="C737" s="203"/>
      <c r="D737" s="204"/>
      <c r="E737" s="986" t="s">
        <v>632</v>
      </c>
      <c r="F737" s="986"/>
      <c r="G737" s="986"/>
      <c r="H737" s="986"/>
      <c r="I737" s="986"/>
      <c r="J737" s="986"/>
      <c r="K737" s="986"/>
      <c r="L737" s="986"/>
      <c r="M737" s="986"/>
      <c r="N737" s="358" t="s">
        <v>357</v>
      </c>
      <c r="O737" s="358"/>
      <c r="P737" s="358"/>
      <c r="Q737" s="358"/>
      <c r="R737" s="986" t="s">
        <v>633</v>
      </c>
      <c r="S737" s="986"/>
      <c r="T737" s="986"/>
      <c r="U737" s="986"/>
      <c r="V737" s="986"/>
      <c r="W737" s="986"/>
      <c r="X737" s="986"/>
      <c r="Y737" s="986"/>
      <c r="Z737" s="986"/>
      <c r="AA737" s="358" t="s">
        <v>358</v>
      </c>
      <c r="AB737" s="358"/>
      <c r="AC737" s="358"/>
      <c r="AD737" s="358"/>
      <c r="AE737" s="986" t="s">
        <v>634</v>
      </c>
      <c r="AF737" s="986"/>
      <c r="AG737" s="986"/>
      <c r="AH737" s="986"/>
      <c r="AI737" s="986"/>
      <c r="AJ737" s="986"/>
      <c r="AK737" s="986"/>
      <c r="AL737" s="986"/>
      <c r="AM737" s="986"/>
      <c r="AN737" s="358" t="s">
        <v>359</v>
      </c>
      <c r="AO737" s="358"/>
      <c r="AP737" s="358"/>
      <c r="AQ737" s="358"/>
      <c r="AR737" s="987" t="s">
        <v>635</v>
      </c>
      <c r="AS737" s="988"/>
      <c r="AT737" s="988"/>
      <c r="AU737" s="988"/>
      <c r="AV737" s="988"/>
      <c r="AW737" s="988"/>
      <c r="AX737" s="989"/>
      <c r="AY737" s="89"/>
      <c r="AZ737" s="89"/>
    </row>
    <row r="738" spans="1:52" ht="24.75" customHeight="1" x14ac:dyDescent="0.2">
      <c r="A738" s="990" t="s">
        <v>360</v>
      </c>
      <c r="B738" s="203"/>
      <c r="C738" s="203"/>
      <c r="D738" s="204"/>
      <c r="E738" s="986" t="s">
        <v>636</v>
      </c>
      <c r="F738" s="986"/>
      <c r="G738" s="986"/>
      <c r="H738" s="986"/>
      <c r="I738" s="986"/>
      <c r="J738" s="986"/>
      <c r="K738" s="986"/>
      <c r="L738" s="986"/>
      <c r="M738" s="986"/>
      <c r="N738" s="358" t="s">
        <v>361</v>
      </c>
      <c r="O738" s="358"/>
      <c r="P738" s="358"/>
      <c r="Q738" s="358"/>
      <c r="R738" s="986" t="s">
        <v>637</v>
      </c>
      <c r="S738" s="986"/>
      <c r="T738" s="986"/>
      <c r="U738" s="986"/>
      <c r="V738" s="986"/>
      <c r="W738" s="986"/>
      <c r="X738" s="986"/>
      <c r="Y738" s="986"/>
      <c r="Z738" s="986"/>
      <c r="AA738" s="358" t="s">
        <v>473</v>
      </c>
      <c r="AB738" s="358"/>
      <c r="AC738" s="358"/>
      <c r="AD738" s="358"/>
      <c r="AE738" s="986" t="s">
        <v>638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531</v>
      </c>
      <c r="B739" s="995"/>
      <c r="C739" s="995"/>
      <c r="D739" s="996"/>
      <c r="E739" s="997" t="s">
        <v>631</v>
      </c>
      <c r="F739" s="998"/>
      <c r="G739" s="998"/>
      <c r="H739" s="91" t="str">
        <f>IF(E739="", "", "(")</f>
        <v>(</v>
      </c>
      <c r="I739" s="981"/>
      <c r="J739" s="981"/>
      <c r="K739" s="91" t="str">
        <f>IF(OR(I739="　", I739=""), "", "-")</f>
        <v/>
      </c>
      <c r="L739" s="982">
        <v>211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0" t="s">
        <v>520</v>
      </c>
      <c r="B740" s="611"/>
      <c r="C740" s="611"/>
      <c r="D740" s="611"/>
      <c r="E740" s="611"/>
      <c r="F740" s="612"/>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4" t="s">
        <v>522</v>
      </c>
      <c r="B779" s="625"/>
      <c r="C779" s="625"/>
      <c r="D779" s="625"/>
      <c r="E779" s="625"/>
      <c r="F779" s="626"/>
      <c r="G779" s="591" t="s">
        <v>556</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560</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2">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2">
      <c r="A781" s="627"/>
      <c r="B781" s="628"/>
      <c r="C781" s="628"/>
      <c r="D781" s="628"/>
      <c r="E781" s="628"/>
      <c r="F781" s="629"/>
      <c r="G781" s="666" t="s">
        <v>558</v>
      </c>
      <c r="H781" s="667"/>
      <c r="I781" s="667"/>
      <c r="J781" s="667"/>
      <c r="K781" s="668"/>
      <c r="L781" s="660" t="s">
        <v>557</v>
      </c>
      <c r="M781" s="661"/>
      <c r="N781" s="661"/>
      <c r="O781" s="661"/>
      <c r="P781" s="661"/>
      <c r="Q781" s="661"/>
      <c r="R781" s="661"/>
      <c r="S781" s="661"/>
      <c r="T781" s="661"/>
      <c r="U781" s="661"/>
      <c r="V781" s="661"/>
      <c r="W781" s="661"/>
      <c r="X781" s="662"/>
      <c r="Y781" s="381">
        <v>5</v>
      </c>
      <c r="Z781" s="382"/>
      <c r="AA781" s="382"/>
      <c r="AB781" s="801"/>
      <c r="AC781" s="666" t="s">
        <v>558</v>
      </c>
      <c r="AD781" s="667"/>
      <c r="AE781" s="667"/>
      <c r="AF781" s="667"/>
      <c r="AG781" s="668"/>
      <c r="AH781" s="660" t="s">
        <v>640</v>
      </c>
      <c r="AI781" s="661"/>
      <c r="AJ781" s="661"/>
      <c r="AK781" s="661"/>
      <c r="AL781" s="661"/>
      <c r="AM781" s="661"/>
      <c r="AN781" s="661"/>
      <c r="AO781" s="661"/>
      <c r="AP781" s="661"/>
      <c r="AQ781" s="661"/>
      <c r="AR781" s="661"/>
      <c r="AS781" s="661"/>
      <c r="AT781" s="662"/>
      <c r="AU781" s="381">
        <v>4</v>
      </c>
      <c r="AV781" s="382"/>
      <c r="AW781" s="382"/>
      <c r="AX781" s="383"/>
    </row>
    <row r="782" spans="1:50" ht="24.75" customHeight="1" x14ac:dyDescent="0.2">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v>
      </c>
      <c r="AV791" s="828"/>
      <c r="AW791" s="828"/>
      <c r="AX791" s="830"/>
    </row>
    <row r="792" spans="1:50" ht="24.75" customHeight="1" x14ac:dyDescent="0.2">
      <c r="A792" s="627"/>
      <c r="B792" s="628"/>
      <c r="C792" s="628"/>
      <c r="D792" s="628"/>
      <c r="E792" s="628"/>
      <c r="F792" s="629"/>
      <c r="G792" s="591" t="s">
        <v>717</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561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2">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2">
      <c r="A794" s="627"/>
      <c r="B794" s="628"/>
      <c r="C794" s="628"/>
      <c r="D794" s="628"/>
      <c r="E794" s="628"/>
      <c r="F794" s="629"/>
      <c r="G794" s="666" t="s">
        <v>555</v>
      </c>
      <c r="H794" s="667"/>
      <c r="I794" s="667"/>
      <c r="J794" s="667"/>
      <c r="K794" s="668"/>
      <c r="L794" s="660" t="s">
        <v>718</v>
      </c>
      <c r="M794" s="661"/>
      <c r="N794" s="661"/>
      <c r="O794" s="661"/>
      <c r="P794" s="661"/>
      <c r="Q794" s="661"/>
      <c r="R794" s="661"/>
      <c r="S794" s="661"/>
      <c r="T794" s="661"/>
      <c r="U794" s="661"/>
      <c r="V794" s="661"/>
      <c r="W794" s="661"/>
      <c r="X794" s="662"/>
      <c r="Y794" s="381">
        <v>3</v>
      </c>
      <c r="Z794" s="382"/>
      <c r="AA794" s="382"/>
      <c r="AB794" s="801"/>
      <c r="AC794" s="666" t="s">
        <v>558</v>
      </c>
      <c r="AD794" s="667"/>
      <c r="AE794" s="667"/>
      <c r="AF794" s="667"/>
      <c r="AG794" s="668"/>
      <c r="AH794" s="660" t="s">
        <v>562</v>
      </c>
      <c r="AI794" s="661"/>
      <c r="AJ794" s="661"/>
      <c r="AK794" s="661"/>
      <c r="AL794" s="661"/>
      <c r="AM794" s="661"/>
      <c r="AN794" s="661"/>
      <c r="AO794" s="661"/>
      <c r="AP794" s="661"/>
      <c r="AQ794" s="661"/>
      <c r="AR794" s="661"/>
      <c r="AS794" s="661"/>
      <c r="AT794" s="662"/>
      <c r="AU794" s="381">
        <v>1</v>
      </c>
      <c r="AV794" s="382"/>
      <c r="AW794" s="382"/>
      <c r="AX794" s="383"/>
    </row>
    <row r="795" spans="1:50" ht="24.75" customHeight="1" x14ac:dyDescent="0.2">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2">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2">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2">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2">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3</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v>
      </c>
      <c r="AV804" s="828"/>
      <c r="AW804" s="828"/>
      <c r="AX804" s="830"/>
    </row>
    <row r="805" spans="1:50" ht="24.75" customHeight="1" x14ac:dyDescent="0.2">
      <c r="A805" s="627"/>
      <c r="B805" s="628"/>
      <c r="C805" s="628"/>
      <c r="D805" s="628"/>
      <c r="E805" s="628"/>
      <c r="F805" s="629"/>
      <c r="G805" s="591" t="s">
        <v>752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720</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2">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2">
      <c r="A807" s="627"/>
      <c r="B807" s="628"/>
      <c r="C807" s="628"/>
      <c r="D807" s="628"/>
      <c r="E807" s="628"/>
      <c r="F807" s="629"/>
      <c r="G807" s="666" t="s">
        <v>564</v>
      </c>
      <c r="H807" s="667"/>
      <c r="I807" s="667"/>
      <c r="J807" s="667"/>
      <c r="K807" s="668"/>
      <c r="L807" s="660" t="s">
        <v>563</v>
      </c>
      <c r="M807" s="661"/>
      <c r="N807" s="661"/>
      <c r="O807" s="661"/>
      <c r="P807" s="661"/>
      <c r="Q807" s="661"/>
      <c r="R807" s="661"/>
      <c r="S807" s="661"/>
      <c r="T807" s="661"/>
      <c r="U807" s="661"/>
      <c r="V807" s="661"/>
      <c r="W807" s="661"/>
      <c r="X807" s="662"/>
      <c r="Y807" s="381">
        <v>2</v>
      </c>
      <c r="Z807" s="382"/>
      <c r="AA807" s="382"/>
      <c r="AB807" s="801"/>
      <c r="AC807" s="666" t="s">
        <v>558</v>
      </c>
      <c r="AD807" s="667"/>
      <c r="AE807" s="667"/>
      <c r="AF807" s="667"/>
      <c r="AG807" s="668"/>
      <c r="AH807" s="660" t="s">
        <v>559</v>
      </c>
      <c r="AI807" s="661"/>
      <c r="AJ807" s="661"/>
      <c r="AK807" s="661"/>
      <c r="AL807" s="661"/>
      <c r="AM807" s="661"/>
      <c r="AN807" s="661"/>
      <c r="AO807" s="661"/>
      <c r="AP807" s="661"/>
      <c r="AQ807" s="661"/>
      <c r="AR807" s="661"/>
      <c r="AS807" s="661"/>
      <c r="AT807" s="662"/>
      <c r="AU807" s="381">
        <v>96</v>
      </c>
      <c r="AV807" s="382"/>
      <c r="AW807" s="382"/>
      <c r="AX807" s="383"/>
    </row>
    <row r="808" spans="1:50" ht="24.75" customHeight="1" x14ac:dyDescent="0.2">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customHeight="1" x14ac:dyDescent="0.2">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x14ac:dyDescent="0.2">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x14ac:dyDescent="0.2">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2">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2">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2">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5">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2</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96</v>
      </c>
      <c r="AV817" s="828"/>
      <c r="AW817" s="828"/>
      <c r="AX817" s="830"/>
    </row>
    <row r="818" spans="1:50" ht="24.75" customHeight="1" x14ac:dyDescent="0.2">
      <c r="A818" s="627"/>
      <c r="B818" s="628"/>
      <c r="C818" s="628"/>
      <c r="D818" s="628"/>
      <c r="E818" s="628"/>
      <c r="F818" s="629"/>
      <c r="G818" s="591" t="s">
        <v>734</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731</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2">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2">
      <c r="A820" s="627"/>
      <c r="B820" s="628"/>
      <c r="C820" s="628"/>
      <c r="D820" s="628"/>
      <c r="E820" s="628"/>
      <c r="F820" s="629"/>
      <c r="G820" s="666"/>
      <c r="H820" s="667"/>
      <c r="I820" s="667"/>
      <c r="J820" s="667"/>
      <c r="K820" s="668"/>
      <c r="L820" s="660" t="s">
        <v>746</v>
      </c>
      <c r="M820" s="661"/>
      <c r="N820" s="661"/>
      <c r="O820" s="661"/>
      <c r="P820" s="661"/>
      <c r="Q820" s="661"/>
      <c r="R820" s="661"/>
      <c r="S820" s="661"/>
      <c r="T820" s="661"/>
      <c r="U820" s="661"/>
      <c r="V820" s="661"/>
      <c r="W820" s="661"/>
      <c r="X820" s="662"/>
      <c r="Y820" s="381">
        <v>19</v>
      </c>
      <c r="Z820" s="382"/>
      <c r="AA820" s="382"/>
      <c r="AB820" s="801"/>
      <c r="AC820" s="666" t="s">
        <v>565</v>
      </c>
      <c r="AD820" s="667"/>
      <c r="AE820" s="667"/>
      <c r="AF820" s="667"/>
      <c r="AG820" s="668"/>
      <c r="AH820" s="660" t="s">
        <v>566</v>
      </c>
      <c r="AI820" s="661"/>
      <c r="AJ820" s="661"/>
      <c r="AK820" s="661"/>
      <c r="AL820" s="661"/>
      <c r="AM820" s="661"/>
      <c r="AN820" s="661"/>
      <c r="AO820" s="661"/>
      <c r="AP820" s="661"/>
      <c r="AQ820" s="661"/>
      <c r="AR820" s="661"/>
      <c r="AS820" s="661"/>
      <c r="AT820" s="662"/>
      <c r="AU820" s="381">
        <v>27</v>
      </c>
      <c r="AV820" s="382"/>
      <c r="AW820" s="382"/>
      <c r="AX820" s="383"/>
    </row>
    <row r="821" spans="1:50" ht="24.75" customHeight="1" x14ac:dyDescent="0.2">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2">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2">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2">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customHeight="1" x14ac:dyDescent="0.2">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customHeight="1" x14ac:dyDescent="0.2">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2">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2">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19</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27</v>
      </c>
      <c r="AV830" s="828"/>
      <c r="AW830" s="828"/>
      <c r="AX830" s="830"/>
    </row>
    <row r="831" spans="1:50" ht="24.75" customHeight="1" thickBot="1" x14ac:dyDescent="0.25">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477</v>
      </c>
      <c r="AM831" s="274"/>
      <c r="AN831" s="274"/>
      <c r="AO831" s="82" t="s">
        <v>687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427</v>
      </c>
      <c r="K836" s="358"/>
      <c r="L836" s="358"/>
      <c r="M836" s="358"/>
      <c r="N836" s="358"/>
      <c r="O836" s="358"/>
      <c r="P836" s="359" t="s">
        <v>375</v>
      </c>
      <c r="Q836" s="359"/>
      <c r="R836" s="359"/>
      <c r="S836" s="359"/>
      <c r="T836" s="359"/>
      <c r="U836" s="359"/>
      <c r="V836" s="359"/>
      <c r="W836" s="359"/>
      <c r="X836" s="359"/>
      <c r="Y836" s="360" t="s">
        <v>424</v>
      </c>
      <c r="Z836" s="361"/>
      <c r="AA836" s="361"/>
      <c r="AB836" s="361"/>
      <c r="AC836" s="142" t="s">
        <v>470</v>
      </c>
      <c r="AD836" s="142"/>
      <c r="AE836" s="142"/>
      <c r="AF836" s="142"/>
      <c r="AG836" s="142"/>
      <c r="AH836" s="360" t="s">
        <v>504</v>
      </c>
      <c r="AI836" s="357"/>
      <c r="AJ836" s="357"/>
      <c r="AK836" s="357"/>
      <c r="AL836" s="357" t="s">
        <v>21</v>
      </c>
      <c r="AM836" s="357"/>
      <c r="AN836" s="357"/>
      <c r="AO836" s="362"/>
      <c r="AP836" s="363" t="s">
        <v>428</v>
      </c>
      <c r="AQ836" s="363"/>
      <c r="AR836" s="363"/>
      <c r="AS836" s="363"/>
      <c r="AT836" s="363"/>
      <c r="AU836" s="363"/>
      <c r="AV836" s="363"/>
      <c r="AW836" s="363"/>
      <c r="AX836" s="363"/>
    </row>
    <row r="837" spans="1:50" ht="30" customHeight="1" x14ac:dyDescent="0.2">
      <c r="A837" s="369">
        <v>1</v>
      </c>
      <c r="B837" s="369">
        <v>1</v>
      </c>
      <c r="C837" s="354" t="s">
        <v>751</v>
      </c>
      <c r="D837" s="340"/>
      <c r="E837" s="340"/>
      <c r="F837" s="340"/>
      <c r="G837" s="340"/>
      <c r="H837" s="340"/>
      <c r="I837" s="340"/>
      <c r="J837" s="341">
        <v>7010601037788</v>
      </c>
      <c r="K837" s="342"/>
      <c r="L837" s="342"/>
      <c r="M837" s="342"/>
      <c r="N837" s="342"/>
      <c r="O837" s="342"/>
      <c r="P837" s="355" t="s">
        <v>572</v>
      </c>
      <c r="Q837" s="343"/>
      <c r="R837" s="343"/>
      <c r="S837" s="343"/>
      <c r="T837" s="343"/>
      <c r="U837" s="343"/>
      <c r="V837" s="343"/>
      <c r="W837" s="343"/>
      <c r="X837" s="343"/>
      <c r="Y837" s="344">
        <v>5.2</v>
      </c>
      <c r="Z837" s="345"/>
      <c r="AA837" s="345"/>
      <c r="AB837" s="346"/>
      <c r="AC837" s="356" t="s">
        <v>508</v>
      </c>
      <c r="AD837" s="364"/>
      <c r="AE837" s="364"/>
      <c r="AF837" s="364"/>
      <c r="AG837" s="364"/>
      <c r="AH837" s="365">
        <v>2</v>
      </c>
      <c r="AI837" s="366"/>
      <c r="AJ837" s="366"/>
      <c r="AK837" s="366"/>
      <c r="AL837" s="350">
        <v>93</v>
      </c>
      <c r="AM837" s="351"/>
      <c r="AN837" s="351"/>
      <c r="AO837" s="352"/>
      <c r="AP837" s="353"/>
      <c r="AQ837" s="353"/>
      <c r="AR837" s="353"/>
      <c r="AS837" s="353"/>
      <c r="AT837" s="353"/>
      <c r="AU837" s="353"/>
      <c r="AV837" s="353"/>
      <c r="AW837" s="353"/>
      <c r="AX837" s="353"/>
    </row>
    <row r="838" spans="1:50" ht="30" customHeight="1" x14ac:dyDescent="0.2">
      <c r="A838" s="369">
        <v>2</v>
      </c>
      <c r="B838" s="369">
        <v>1</v>
      </c>
      <c r="C838" s="354" t="s">
        <v>571</v>
      </c>
      <c r="D838" s="340"/>
      <c r="E838" s="340"/>
      <c r="F838" s="340"/>
      <c r="G838" s="340"/>
      <c r="H838" s="340"/>
      <c r="I838" s="340"/>
      <c r="J838" s="341">
        <v>2011101020396</v>
      </c>
      <c r="K838" s="342"/>
      <c r="L838" s="342"/>
      <c r="M838" s="342"/>
      <c r="N838" s="342"/>
      <c r="O838" s="342"/>
      <c r="P838" s="355" t="s">
        <v>573</v>
      </c>
      <c r="Q838" s="343"/>
      <c r="R838" s="343"/>
      <c r="S838" s="343"/>
      <c r="T838" s="343"/>
      <c r="U838" s="343"/>
      <c r="V838" s="343"/>
      <c r="W838" s="343"/>
      <c r="X838" s="343"/>
      <c r="Y838" s="344">
        <v>3.6</v>
      </c>
      <c r="Z838" s="345"/>
      <c r="AA838" s="345"/>
      <c r="AB838" s="346"/>
      <c r="AC838" s="356" t="s">
        <v>508</v>
      </c>
      <c r="AD838" s="356"/>
      <c r="AE838" s="356"/>
      <c r="AF838" s="356"/>
      <c r="AG838" s="356"/>
      <c r="AH838" s="365">
        <v>1</v>
      </c>
      <c r="AI838" s="366"/>
      <c r="AJ838" s="366"/>
      <c r="AK838" s="366"/>
      <c r="AL838" s="350">
        <v>91</v>
      </c>
      <c r="AM838" s="351"/>
      <c r="AN838" s="351"/>
      <c r="AO838" s="352"/>
      <c r="AP838" s="353"/>
      <c r="AQ838" s="353"/>
      <c r="AR838" s="353"/>
      <c r="AS838" s="353"/>
      <c r="AT838" s="353"/>
      <c r="AU838" s="353"/>
      <c r="AV838" s="353"/>
      <c r="AW838" s="353"/>
      <c r="AX838" s="353"/>
    </row>
    <row r="839" spans="1:50" ht="44.4" customHeight="1" x14ac:dyDescent="0.2">
      <c r="A839" s="369">
        <v>3</v>
      </c>
      <c r="B839" s="369">
        <v>1</v>
      </c>
      <c r="C839" s="354" t="s">
        <v>641</v>
      </c>
      <c r="D839" s="340"/>
      <c r="E839" s="340"/>
      <c r="F839" s="340"/>
      <c r="G839" s="340"/>
      <c r="H839" s="340"/>
      <c r="I839" s="340"/>
      <c r="J839" s="341">
        <v>2010401032267</v>
      </c>
      <c r="K839" s="342"/>
      <c r="L839" s="342"/>
      <c r="M839" s="342"/>
      <c r="N839" s="342"/>
      <c r="O839" s="342"/>
      <c r="P839" s="355" t="s">
        <v>642</v>
      </c>
      <c r="Q839" s="343"/>
      <c r="R839" s="343"/>
      <c r="S839" s="343"/>
      <c r="T839" s="343"/>
      <c r="U839" s="343"/>
      <c r="V839" s="343"/>
      <c r="W839" s="343"/>
      <c r="X839" s="343"/>
      <c r="Y839" s="344">
        <v>0.2</v>
      </c>
      <c r="Z839" s="345"/>
      <c r="AA839" s="345"/>
      <c r="AB839" s="346"/>
      <c r="AC839" s="356" t="s">
        <v>508</v>
      </c>
      <c r="AD839" s="356"/>
      <c r="AE839" s="356"/>
      <c r="AF839" s="356"/>
      <c r="AG839" s="356"/>
      <c r="AH839" s="348">
        <v>1</v>
      </c>
      <c r="AI839" s="349"/>
      <c r="AJ839" s="349"/>
      <c r="AK839" s="349"/>
      <c r="AL839" s="350">
        <v>71</v>
      </c>
      <c r="AM839" s="351"/>
      <c r="AN839" s="351"/>
      <c r="AO839" s="352"/>
      <c r="AP839" s="353"/>
      <c r="AQ839" s="353"/>
      <c r="AR839" s="353"/>
      <c r="AS839" s="353"/>
      <c r="AT839" s="353"/>
      <c r="AU839" s="353"/>
      <c r="AV839" s="353"/>
      <c r="AW839" s="353"/>
      <c r="AX839" s="353"/>
    </row>
    <row r="840" spans="1:50" ht="30" hidden="1" customHeight="1" x14ac:dyDescent="0.2">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69">
        <v>5</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427</v>
      </c>
      <c r="K869" s="358"/>
      <c r="L869" s="358"/>
      <c r="M869" s="358"/>
      <c r="N869" s="358"/>
      <c r="O869" s="358"/>
      <c r="P869" s="359" t="s">
        <v>375</v>
      </c>
      <c r="Q869" s="359"/>
      <c r="R869" s="359"/>
      <c r="S869" s="359"/>
      <c r="T869" s="359"/>
      <c r="U869" s="359"/>
      <c r="V869" s="359"/>
      <c r="W869" s="359"/>
      <c r="X869" s="359"/>
      <c r="Y869" s="360" t="s">
        <v>424</v>
      </c>
      <c r="Z869" s="361"/>
      <c r="AA869" s="361"/>
      <c r="AB869" s="361"/>
      <c r="AC869" s="142" t="s">
        <v>470</v>
      </c>
      <c r="AD869" s="142"/>
      <c r="AE869" s="142"/>
      <c r="AF869" s="142"/>
      <c r="AG869" s="142"/>
      <c r="AH869" s="360" t="s">
        <v>504</v>
      </c>
      <c r="AI869" s="357"/>
      <c r="AJ869" s="357"/>
      <c r="AK869" s="357"/>
      <c r="AL869" s="357" t="s">
        <v>21</v>
      </c>
      <c r="AM869" s="357"/>
      <c r="AN869" s="357"/>
      <c r="AO869" s="362"/>
      <c r="AP869" s="363" t="s">
        <v>428</v>
      </c>
      <c r="AQ869" s="363"/>
      <c r="AR869" s="363"/>
      <c r="AS869" s="363"/>
      <c r="AT869" s="363"/>
      <c r="AU869" s="363"/>
      <c r="AV869" s="363"/>
      <c r="AW869" s="363"/>
      <c r="AX869" s="363"/>
    </row>
    <row r="870" spans="1:50" ht="30" customHeight="1" x14ac:dyDescent="0.2">
      <c r="A870" s="369">
        <v>1</v>
      </c>
      <c r="B870" s="369">
        <v>1</v>
      </c>
      <c r="C870" s="354" t="s">
        <v>574</v>
      </c>
      <c r="D870" s="340"/>
      <c r="E870" s="340"/>
      <c r="F870" s="340"/>
      <c r="G870" s="340"/>
      <c r="H870" s="340"/>
      <c r="I870" s="340"/>
      <c r="J870" s="341">
        <v>5010405010596</v>
      </c>
      <c r="K870" s="342"/>
      <c r="L870" s="342"/>
      <c r="M870" s="342"/>
      <c r="N870" s="342"/>
      <c r="O870" s="342"/>
      <c r="P870" s="355" t="s">
        <v>640</v>
      </c>
      <c r="Q870" s="343"/>
      <c r="R870" s="343"/>
      <c r="S870" s="343"/>
      <c r="T870" s="343"/>
      <c r="U870" s="343"/>
      <c r="V870" s="343"/>
      <c r="W870" s="343"/>
      <c r="X870" s="343"/>
      <c r="Y870" s="344">
        <v>4</v>
      </c>
      <c r="Z870" s="345"/>
      <c r="AA870" s="345"/>
      <c r="AB870" s="346"/>
      <c r="AC870" s="356" t="s">
        <v>508</v>
      </c>
      <c r="AD870" s="364"/>
      <c r="AE870" s="364"/>
      <c r="AF870" s="364"/>
      <c r="AG870" s="364"/>
      <c r="AH870" s="365">
        <v>1</v>
      </c>
      <c r="AI870" s="366"/>
      <c r="AJ870" s="366"/>
      <c r="AK870" s="366"/>
      <c r="AL870" s="350">
        <v>99</v>
      </c>
      <c r="AM870" s="351"/>
      <c r="AN870" s="351"/>
      <c r="AO870" s="352"/>
      <c r="AP870" s="353"/>
      <c r="AQ870" s="353"/>
      <c r="AR870" s="353"/>
      <c r="AS870" s="353"/>
      <c r="AT870" s="353"/>
      <c r="AU870" s="353"/>
      <c r="AV870" s="353"/>
      <c r="AW870" s="353"/>
      <c r="AX870" s="353"/>
    </row>
    <row r="871" spans="1:50" ht="30" hidden="1" customHeight="1" x14ac:dyDescent="0.2">
      <c r="A871" s="369">
        <v>2</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905"/>
      <c r="AM871" s="906"/>
      <c r="AN871" s="906"/>
      <c r="AO871" s="907"/>
      <c r="AP871" s="353"/>
      <c r="AQ871" s="353"/>
      <c r="AR871" s="353"/>
      <c r="AS871" s="353"/>
      <c r="AT871" s="353"/>
      <c r="AU871" s="353"/>
      <c r="AV871" s="353"/>
      <c r="AW871" s="353"/>
      <c r="AX871" s="353"/>
    </row>
    <row r="872" spans="1:50" ht="30" hidden="1" customHeight="1" x14ac:dyDescent="0.2">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427</v>
      </c>
      <c r="K902" s="358"/>
      <c r="L902" s="358"/>
      <c r="M902" s="358"/>
      <c r="N902" s="358"/>
      <c r="O902" s="358"/>
      <c r="P902" s="359" t="s">
        <v>375</v>
      </c>
      <c r="Q902" s="359"/>
      <c r="R902" s="359"/>
      <c r="S902" s="359"/>
      <c r="T902" s="359"/>
      <c r="U902" s="359"/>
      <c r="V902" s="359"/>
      <c r="W902" s="359"/>
      <c r="X902" s="359"/>
      <c r="Y902" s="360" t="s">
        <v>424</v>
      </c>
      <c r="Z902" s="361"/>
      <c r="AA902" s="361"/>
      <c r="AB902" s="361"/>
      <c r="AC902" s="142" t="s">
        <v>470</v>
      </c>
      <c r="AD902" s="142"/>
      <c r="AE902" s="142"/>
      <c r="AF902" s="142"/>
      <c r="AG902" s="142"/>
      <c r="AH902" s="360" t="s">
        <v>504</v>
      </c>
      <c r="AI902" s="357"/>
      <c r="AJ902" s="357"/>
      <c r="AK902" s="357"/>
      <c r="AL902" s="357" t="s">
        <v>21</v>
      </c>
      <c r="AM902" s="357"/>
      <c r="AN902" s="357"/>
      <c r="AO902" s="362"/>
      <c r="AP902" s="363" t="s">
        <v>428</v>
      </c>
      <c r="AQ902" s="363"/>
      <c r="AR902" s="363"/>
      <c r="AS902" s="363"/>
      <c r="AT902" s="363"/>
      <c r="AU902" s="363"/>
      <c r="AV902" s="363"/>
      <c r="AW902" s="363"/>
      <c r="AX902" s="363"/>
    </row>
    <row r="903" spans="1:50" ht="33" customHeight="1" x14ac:dyDescent="0.2">
      <c r="A903" s="369">
        <v>1</v>
      </c>
      <c r="B903" s="369">
        <v>1</v>
      </c>
      <c r="C903" s="354" t="s">
        <v>716</v>
      </c>
      <c r="D903" s="340"/>
      <c r="E903" s="340"/>
      <c r="F903" s="340"/>
      <c r="G903" s="340"/>
      <c r="H903" s="340"/>
      <c r="I903" s="340"/>
      <c r="J903" s="341">
        <v>9010601007970</v>
      </c>
      <c r="K903" s="342"/>
      <c r="L903" s="342"/>
      <c r="M903" s="342"/>
      <c r="N903" s="342"/>
      <c r="O903" s="342"/>
      <c r="P903" s="355" t="s">
        <v>577</v>
      </c>
      <c r="Q903" s="343"/>
      <c r="R903" s="343"/>
      <c r="S903" s="343"/>
      <c r="T903" s="343"/>
      <c r="U903" s="343"/>
      <c r="V903" s="343"/>
      <c r="W903" s="343"/>
      <c r="X903" s="343"/>
      <c r="Y903" s="344">
        <v>3</v>
      </c>
      <c r="Z903" s="345"/>
      <c r="AA903" s="345"/>
      <c r="AB903" s="346"/>
      <c r="AC903" s="356" t="s">
        <v>514</v>
      </c>
      <c r="AD903" s="364"/>
      <c r="AE903" s="364"/>
      <c r="AF903" s="364"/>
      <c r="AG903" s="364"/>
      <c r="AH903" s="365" t="s">
        <v>575</v>
      </c>
      <c r="AI903" s="366"/>
      <c r="AJ903" s="366"/>
      <c r="AK903" s="366"/>
      <c r="AL903" s="350" t="s">
        <v>575</v>
      </c>
      <c r="AM903" s="351"/>
      <c r="AN903" s="351"/>
      <c r="AO903" s="352"/>
      <c r="AP903" s="353"/>
      <c r="AQ903" s="353"/>
      <c r="AR903" s="353"/>
      <c r="AS903" s="353"/>
      <c r="AT903" s="353"/>
      <c r="AU903" s="353"/>
      <c r="AV903" s="353"/>
      <c r="AW903" s="353"/>
      <c r="AX903" s="353"/>
    </row>
    <row r="904" spans="1:50" ht="30" customHeight="1" x14ac:dyDescent="0.2">
      <c r="A904" s="369">
        <v>2</v>
      </c>
      <c r="B904" s="369">
        <v>1</v>
      </c>
      <c r="C904" s="354" t="s">
        <v>711</v>
      </c>
      <c r="D904" s="340"/>
      <c r="E904" s="340"/>
      <c r="F904" s="340"/>
      <c r="G904" s="340"/>
      <c r="H904" s="340"/>
      <c r="I904" s="340"/>
      <c r="J904" s="341">
        <v>6010901000777</v>
      </c>
      <c r="K904" s="342"/>
      <c r="L904" s="342"/>
      <c r="M904" s="342"/>
      <c r="N904" s="342"/>
      <c r="O904" s="342"/>
      <c r="P904" s="355" t="s">
        <v>578</v>
      </c>
      <c r="Q904" s="343"/>
      <c r="R904" s="343"/>
      <c r="S904" s="343"/>
      <c r="T904" s="343"/>
      <c r="U904" s="343"/>
      <c r="V904" s="343"/>
      <c r="W904" s="343"/>
      <c r="X904" s="343"/>
      <c r="Y904" s="344">
        <v>2</v>
      </c>
      <c r="Z904" s="345"/>
      <c r="AA904" s="345"/>
      <c r="AB904" s="346"/>
      <c r="AC904" s="356" t="s">
        <v>514</v>
      </c>
      <c r="AD904" s="356"/>
      <c r="AE904" s="356"/>
      <c r="AF904" s="356"/>
      <c r="AG904" s="356"/>
      <c r="AH904" s="365" t="s">
        <v>575</v>
      </c>
      <c r="AI904" s="366"/>
      <c r="AJ904" s="366"/>
      <c r="AK904" s="366"/>
      <c r="AL904" s="350" t="s">
        <v>688</v>
      </c>
      <c r="AM904" s="351"/>
      <c r="AN904" s="351"/>
      <c r="AO904" s="352"/>
      <c r="AP904" s="353"/>
      <c r="AQ904" s="353"/>
      <c r="AR904" s="353"/>
      <c r="AS904" s="353"/>
      <c r="AT904" s="353"/>
      <c r="AU904" s="353"/>
      <c r="AV904" s="353"/>
      <c r="AW904" s="353"/>
      <c r="AX904" s="353"/>
    </row>
    <row r="905" spans="1:50" ht="30" customHeight="1" x14ac:dyDescent="0.2">
      <c r="A905" s="369">
        <v>3</v>
      </c>
      <c r="B905" s="369">
        <v>1</v>
      </c>
      <c r="C905" s="354" t="s">
        <v>712</v>
      </c>
      <c r="D905" s="340"/>
      <c r="E905" s="340"/>
      <c r="F905" s="340"/>
      <c r="G905" s="340"/>
      <c r="H905" s="340"/>
      <c r="I905" s="340"/>
      <c r="J905" s="341">
        <v>2080001007613</v>
      </c>
      <c r="K905" s="342"/>
      <c r="L905" s="342"/>
      <c r="M905" s="342"/>
      <c r="N905" s="342"/>
      <c r="O905" s="342"/>
      <c r="P905" s="355" t="s">
        <v>576</v>
      </c>
      <c r="Q905" s="343"/>
      <c r="R905" s="343"/>
      <c r="S905" s="343"/>
      <c r="T905" s="343"/>
      <c r="U905" s="343"/>
      <c r="V905" s="343"/>
      <c r="W905" s="343"/>
      <c r="X905" s="343"/>
      <c r="Y905" s="344">
        <v>1.1000000000000001</v>
      </c>
      <c r="Z905" s="345"/>
      <c r="AA905" s="345"/>
      <c r="AB905" s="346"/>
      <c r="AC905" s="356" t="s">
        <v>514</v>
      </c>
      <c r="AD905" s="356"/>
      <c r="AE905" s="356"/>
      <c r="AF905" s="356"/>
      <c r="AG905" s="356"/>
      <c r="AH905" s="348" t="s">
        <v>575</v>
      </c>
      <c r="AI905" s="349"/>
      <c r="AJ905" s="349"/>
      <c r="AK905" s="349"/>
      <c r="AL905" s="350" t="s">
        <v>575</v>
      </c>
      <c r="AM905" s="351"/>
      <c r="AN905" s="351"/>
      <c r="AO905" s="352"/>
      <c r="AP905" s="353"/>
      <c r="AQ905" s="353"/>
      <c r="AR905" s="353"/>
      <c r="AS905" s="353"/>
      <c r="AT905" s="353"/>
      <c r="AU905" s="353"/>
      <c r="AV905" s="353"/>
      <c r="AW905" s="353"/>
      <c r="AX905" s="353"/>
    </row>
    <row r="906" spans="1:50" ht="30" customHeight="1" x14ac:dyDescent="0.2">
      <c r="A906" s="369">
        <v>4</v>
      </c>
      <c r="B906" s="369">
        <v>1</v>
      </c>
      <c r="C906" s="354" t="s">
        <v>714</v>
      </c>
      <c r="D906" s="340"/>
      <c r="E906" s="340"/>
      <c r="F906" s="340"/>
      <c r="G906" s="340"/>
      <c r="H906" s="340"/>
      <c r="I906" s="340"/>
      <c r="J906" s="341">
        <v>8010401005309</v>
      </c>
      <c r="K906" s="342"/>
      <c r="L906" s="342"/>
      <c r="M906" s="342"/>
      <c r="N906" s="342"/>
      <c r="O906" s="342"/>
      <c r="P906" s="355" t="s">
        <v>715</v>
      </c>
      <c r="Q906" s="343"/>
      <c r="R906" s="343"/>
      <c r="S906" s="343"/>
      <c r="T906" s="343"/>
      <c r="U906" s="343"/>
      <c r="V906" s="343"/>
      <c r="W906" s="343"/>
      <c r="X906" s="343"/>
      <c r="Y906" s="344">
        <v>1</v>
      </c>
      <c r="Z906" s="345"/>
      <c r="AA906" s="345"/>
      <c r="AB906" s="346"/>
      <c r="AC906" s="356" t="s">
        <v>514</v>
      </c>
      <c r="AD906" s="356"/>
      <c r="AE906" s="356"/>
      <c r="AF906" s="356"/>
      <c r="AG906" s="356"/>
      <c r="AH906" s="348" t="s">
        <v>575</v>
      </c>
      <c r="AI906" s="349"/>
      <c r="AJ906" s="349"/>
      <c r="AK906" s="349"/>
      <c r="AL906" s="350" t="s">
        <v>575</v>
      </c>
      <c r="AM906" s="351"/>
      <c r="AN906" s="351"/>
      <c r="AO906" s="352"/>
      <c r="AP906" s="353"/>
      <c r="AQ906" s="353"/>
      <c r="AR906" s="353"/>
      <c r="AS906" s="353"/>
      <c r="AT906" s="353"/>
      <c r="AU906" s="353"/>
      <c r="AV906" s="353"/>
      <c r="AW906" s="353"/>
      <c r="AX906" s="353"/>
    </row>
    <row r="907" spans="1:50" ht="39" customHeight="1" x14ac:dyDescent="0.2">
      <c r="A907" s="369">
        <v>5</v>
      </c>
      <c r="B907" s="369">
        <v>1</v>
      </c>
      <c r="C907" s="354" t="s">
        <v>750</v>
      </c>
      <c r="D907" s="340"/>
      <c r="E907" s="340"/>
      <c r="F907" s="340"/>
      <c r="G907" s="340"/>
      <c r="H907" s="340"/>
      <c r="I907" s="340"/>
      <c r="J907" s="341">
        <v>1010001067912</v>
      </c>
      <c r="K907" s="342"/>
      <c r="L907" s="342"/>
      <c r="M907" s="342"/>
      <c r="N907" s="342"/>
      <c r="O907" s="342"/>
      <c r="P907" s="355" t="s">
        <v>581</v>
      </c>
      <c r="Q907" s="343"/>
      <c r="R907" s="343"/>
      <c r="S907" s="343"/>
      <c r="T907" s="343"/>
      <c r="U907" s="343"/>
      <c r="V907" s="343"/>
      <c r="W907" s="343"/>
      <c r="X907" s="343"/>
      <c r="Y907" s="344">
        <v>0.8</v>
      </c>
      <c r="Z907" s="345"/>
      <c r="AA907" s="345"/>
      <c r="AB907" s="346"/>
      <c r="AC907" s="347" t="s">
        <v>514</v>
      </c>
      <c r="AD907" s="347"/>
      <c r="AE907" s="347"/>
      <c r="AF907" s="347"/>
      <c r="AG907" s="347"/>
      <c r="AH907" s="348" t="s">
        <v>579</v>
      </c>
      <c r="AI907" s="349"/>
      <c r="AJ907" s="349"/>
      <c r="AK907" s="349"/>
      <c r="AL907" s="350" t="s">
        <v>579</v>
      </c>
      <c r="AM907" s="351"/>
      <c r="AN907" s="351"/>
      <c r="AO907" s="352"/>
      <c r="AP907" s="353"/>
      <c r="AQ907" s="353"/>
      <c r="AR907" s="353"/>
      <c r="AS907" s="353"/>
      <c r="AT907" s="353"/>
      <c r="AU907" s="353"/>
      <c r="AV907" s="353"/>
      <c r="AW907" s="353"/>
      <c r="AX907" s="353"/>
    </row>
    <row r="908" spans="1:50" ht="30" customHeight="1" x14ac:dyDescent="0.2">
      <c r="A908" s="369">
        <v>6</v>
      </c>
      <c r="B908" s="369">
        <v>1</v>
      </c>
      <c r="C908" s="354" t="s">
        <v>643</v>
      </c>
      <c r="D908" s="340"/>
      <c r="E908" s="340"/>
      <c r="F908" s="340"/>
      <c r="G908" s="340"/>
      <c r="H908" s="340"/>
      <c r="I908" s="340"/>
      <c r="J908" s="341">
        <v>5011501015919</v>
      </c>
      <c r="K908" s="342"/>
      <c r="L908" s="342"/>
      <c r="M908" s="342"/>
      <c r="N908" s="342"/>
      <c r="O908" s="342"/>
      <c r="P908" s="355" t="s">
        <v>580</v>
      </c>
      <c r="Q908" s="343"/>
      <c r="R908" s="343"/>
      <c r="S908" s="343"/>
      <c r="T908" s="343"/>
      <c r="U908" s="343"/>
      <c r="V908" s="343"/>
      <c r="W908" s="343"/>
      <c r="X908" s="343"/>
      <c r="Y908" s="344">
        <v>0.5</v>
      </c>
      <c r="Z908" s="345"/>
      <c r="AA908" s="345"/>
      <c r="AB908" s="346"/>
      <c r="AC908" s="347" t="s">
        <v>514</v>
      </c>
      <c r="AD908" s="347"/>
      <c r="AE908" s="347"/>
      <c r="AF908" s="347"/>
      <c r="AG908" s="347"/>
      <c r="AH908" s="348" t="s">
        <v>579</v>
      </c>
      <c r="AI908" s="349"/>
      <c r="AJ908" s="349"/>
      <c r="AK908" s="349"/>
      <c r="AL908" s="350" t="s">
        <v>579</v>
      </c>
      <c r="AM908" s="351"/>
      <c r="AN908" s="351"/>
      <c r="AO908" s="352"/>
      <c r="AP908" s="353"/>
      <c r="AQ908" s="353"/>
      <c r="AR908" s="353"/>
      <c r="AS908" s="353"/>
      <c r="AT908" s="353"/>
      <c r="AU908" s="353"/>
      <c r="AV908" s="353"/>
      <c r="AW908" s="353"/>
      <c r="AX908" s="353"/>
    </row>
    <row r="909" spans="1:50" ht="30" customHeight="1" x14ac:dyDescent="0.2">
      <c r="A909" s="369">
        <v>7</v>
      </c>
      <c r="B909" s="369">
        <v>1</v>
      </c>
      <c r="C909" s="354" t="s">
        <v>644</v>
      </c>
      <c r="D909" s="340"/>
      <c r="E909" s="340"/>
      <c r="F909" s="340"/>
      <c r="G909" s="340"/>
      <c r="H909" s="340"/>
      <c r="I909" s="340"/>
      <c r="J909" s="341">
        <v>1010401007261</v>
      </c>
      <c r="K909" s="342"/>
      <c r="L909" s="342"/>
      <c r="M909" s="342"/>
      <c r="N909" s="342"/>
      <c r="O909" s="342"/>
      <c r="P909" s="355" t="s">
        <v>582</v>
      </c>
      <c r="Q909" s="343"/>
      <c r="R909" s="343"/>
      <c r="S909" s="343"/>
      <c r="T909" s="343"/>
      <c r="U909" s="343"/>
      <c r="V909" s="343"/>
      <c r="W909" s="343"/>
      <c r="X909" s="343"/>
      <c r="Y909" s="344">
        <v>0.4</v>
      </c>
      <c r="Z909" s="345"/>
      <c r="AA909" s="345"/>
      <c r="AB909" s="346"/>
      <c r="AC909" s="347" t="s">
        <v>514</v>
      </c>
      <c r="AD909" s="347"/>
      <c r="AE909" s="347"/>
      <c r="AF909" s="347"/>
      <c r="AG909" s="347"/>
      <c r="AH909" s="348" t="s">
        <v>579</v>
      </c>
      <c r="AI909" s="349"/>
      <c r="AJ909" s="349"/>
      <c r="AK909" s="349"/>
      <c r="AL909" s="350" t="s">
        <v>579</v>
      </c>
      <c r="AM909" s="351"/>
      <c r="AN909" s="351"/>
      <c r="AO909" s="352"/>
      <c r="AP909" s="353"/>
      <c r="AQ909" s="353"/>
      <c r="AR909" s="353"/>
      <c r="AS909" s="353"/>
      <c r="AT909" s="353"/>
      <c r="AU909" s="353"/>
      <c r="AV909" s="353"/>
      <c r="AW909" s="353"/>
      <c r="AX909" s="353"/>
    </row>
    <row r="910" spans="1:50" ht="30" customHeight="1" x14ac:dyDescent="0.2">
      <c r="A910" s="369">
        <v>8</v>
      </c>
      <c r="B910" s="369">
        <v>1</v>
      </c>
      <c r="C910" s="354" t="s">
        <v>645</v>
      </c>
      <c r="D910" s="340"/>
      <c r="E910" s="340"/>
      <c r="F910" s="340"/>
      <c r="G910" s="340"/>
      <c r="H910" s="340"/>
      <c r="I910" s="340"/>
      <c r="J910" s="341">
        <v>6010001109206</v>
      </c>
      <c r="K910" s="342"/>
      <c r="L910" s="342"/>
      <c r="M910" s="342"/>
      <c r="N910" s="342"/>
      <c r="O910" s="342"/>
      <c r="P910" s="355" t="s">
        <v>646</v>
      </c>
      <c r="Q910" s="343"/>
      <c r="R910" s="343"/>
      <c r="S910" s="343"/>
      <c r="T910" s="343"/>
      <c r="U910" s="343"/>
      <c r="V910" s="343"/>
      <c r="W910" s="343"/>
      <c r="X910" s="343"/>
      <c r="Y910" s="344">
        <v>0</v>
      </c>
      <c r="Z910" s="345"/>
      <c r="AA910" s="345"/>
      <c r="AB910" s="346"/>
      <c r="AC910" s="347" t="s">
        <v>514</v>
      </c>
      <c r="AD910" s="347"/>
      <c r="AE910" s="347"/>
      <c r="AF910" s="347"/>
      <c r="AG910" s="347"/>
      <c r="AH910" s="348" t="s">
        <v>579</v>
      </c>
      <c r="AI910" s="349"/>
      <c r="AJ910" s="349"/>
      <c r="AK910" s="349"/>
      <c r="AL910" s="350" t="s">
        <v>579</v>
      </c>
      <c r="AM910" s="351"/>
      <c r="AN910" s="351"/>
      <c r="AO910" s="352"/>
      <c r="AP910" s="353"/>
      <c r="AQ910" s="353"/>
      <c r="AR910" s="353"/>
      <c r="AS910" s="353"/>
      <c r="AT910" s="353"/>
      <c r="AU910" s="353"/>
      <c r="AV910" s="353"/>
      <c r="AW910" s="353"/>
      <c r="AX910" s="353"/>
    </row>
    <row r="911" spans="1:50" ht="30" customHeight="1" x14ac:dyDescent="0.2">
      <c r="A911" s="369">
        <v>9</v>
      </c>
      <c r="B911" s="369">
        <v>1</v>
      </c>
      <c r="C911" s="354" t="s">
        <v>647</v>
      </c>
      <c r="D911" s="340"/>
      <c r="E911" s="340"/>
      <c r="F911" s="340"/>
      <c r="G911" s="340"/>
      <c r="H911" s="340"/>
      <c r="I911" s="340"/>
      <c r="J911" s="341">
        <v>1010701013059</v>
      </c>
      <c r="K911" s="342"/>
      <c r="L911" s="342"/>
      <c r="M911" s="342"/>
      <c r="N911" s="342"/>
      <c r="O911" s="342"/>
      <c r="P911" s="355" t="s">
        <v>648</v>
      </c>
      <c r="Q911" s="343"/>
      <c r="R911" s="343"/>
      <c r="S911" s="343"/>
      <c r="T911" s="343"/>
      <c r="U911" s="343"/>
      <c r="V911" s="343"/>
      <c r="W911" s="343"/>
      <c r="X911" s="343"/>
      <c r="Y911" s="344">
        <v>0</v>
      </c>
      <c r="Z911" s="345"/>
      <c r="AA911" s="345"/>
      <c r="AB911" s="346"/>
      <c r="AC911" s="347" t="s">
        <v>514</v>
      </c>
      <c r="AD911" s="347"/>
      <c r="AE911" s="347"/>
      <c r="AF911" s="347"/>
      <c r="AG911" s="347"/>
      <c r="AH911" s="348" t="s">
        <v>579</v>
      </c>
      <c r="AI911" s="349"/>
      <c r="AJ911" s="349"/>
      <c r="AK911" s="349"/>
      <c r="AL911" s="350" t="s">
        <v>579</v>
      </c>
      <c r="AM911" s="351"/>
      <c r="AN911" s="351"/>
      <c r="AO911" s="352"/>
      <c r="AP911" s="353"/>
      <c r="AQ911" s="353"/>
      <c r="AR911" s="353"/>
      <c r="AS911" s="353"/>
      <c r="AT911" s="353"/>
      <c r="AU911" s="353"/>
      <c r="AV911" s="353"/>
      <c r="AW911" s="353"/>
      <c r="AX911" s="353"/>
    </row>
    <row r="912" spans="1:50" ht="30" customHeight="1" x14ac:dyDescent="0.2">
      <c r="A912" s="369">
        <v>10</v>
      </c>
      <c r="B912" s="369">
        <v>1</v>
      </c>
      <c r="C912" s="354" t="s">
        <v>713</v>
      </c>
      <c r="D912" s="340"/>
      <c r="E912" s="340"/>
      <c r="F912" s="340"/>
      <c r="G912" s="340"/>
      <c r="H912" s="340"/>
      <c r="I912" s="340"/>
      <c r="J912" s="341">
        <v>5010001018663</v>
      </c>
      <c r="K912" s="342"/>
      <c r="L912" s="342"/>
      <c r="M912" s="342"/>
      <c r="N912" s="342"/>
      <c r="O912" s="342"/>
      <c r="P912" s="355" t="s">
        <v>649</v>
      </c>
      <c r="Q912" s="343"/>
      <c r="R912" s="343"/>
      <c r="S912" s="343"/>
      <c r="T912" s="343"/>
      <c r="U912" s="343"/>
      <c r="V912" s="343"/>
      <c r="W912" s="343"/>
      <c r="X912" s="343"/>
      <c r="Y912" s="344">
        <v>0</v>
      </c>
      <c r="Z912" s="345"/>
      <c r="AA912" s="345"/>
      <c r="AB912" s="346"/>
      <c r="AC912" s="347" t="s">
        <v>514</v>
      </c>
      <c r="AD912" s="347"/>
      <c r="AE912" s="347"/>
      <c r="AF912" s="347"/>
      <c r="AG912" s="347"/>
      <c r="AH912" s="348" t="s">
        <v>579</v>
      </c>
      <c r="AI912" s="349"/>
      <c r="AJ912" s="349"/>
      <c r="AK912" s="349"/>
      <c r="AL912" s="350" t="s">
        <v>579</v>
      </c>
      <c r="AM912" s="351"/>
      <c r="AN912" s="351"/>
      <c r="AO912" s="352"/>
      <c r="AP912" s="353"/>
      <c r="AQ912" s="353"/>
      <c r="AR912" s="353"/>
      <c r="AS912" s="353"/>
      <c r="AT912" s="353"/>
      <c r="AU912" s="353"/>
      <c r="AV912" s="353"/>
      <c r="AW912" s="353"/>
      <c r="AX912" s="353"/>
    </row>
    <row r="913" spans="1:50" ht="30" hidden="1" customHeight="1" x14ac:dyDescent="0.2">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427</v>
      </c>
      <c r="K935" s="358"/>
      <c r="L935" s="358"/>
      <c r="M935" s="358"/>
      <c r="N935" s="358"/>
      <c r="O935" s="358"/>
      <c r="P935" s="359" t="s">
        <v>375</v>
      </c>
      <c r="Q935" s="359"/>
      <c r="R935" s="359"/>
      <c r="S935" s="359"/>
      <c r="T935" s="359"/>
      <c r="U935" s="359"/>
      <c r="V935" s="359"/>
      <c r="W935" s="359"/>
      <c r="X935" s="359"/>
      <c r="Y935" s="360" t="s">
        <v>424</v>
      </c>
      <c r="Z935" s="361"/>
      <c r="AA935" s="361"/>
      <c r="AB935" s="361"/>
      <c r="AC935" s="142" t="s">
        <v>470</v>
      </c>
      <c r="AD935" s="142"/>
      <c r="AE935" s="142"/>
      <c r="AF935" s="142"/>
      <c r="AG935" s="142"/>
      <c r="AH935" s="360" t="s">
        <v>504</v>
      </c>
      <c r="AI935" s="357"/>
      <c r="AJ935" s="357"/>
      <c r="AK935" s="357"/>
      <c r="AL935" s="357" t="s">
        <v>21</v>
      </c>
      <c r="AM935" s="357"/>
      <c r="AN935" s="357"/>
      <c r="AO935" s="362"/>
      <c r="AP935" s="363" t="s">
        <v>428</v>
      </c>
      <c r="AQ935" s="363"/>
      <c r="AR935" s="363"/>
      <c r="AS935" s="363"/>
      <c r="AT935" s="363"/>
      <c r="AU935" s="363"/>
      <c r="AV935" s="363"/>
      <c r="AW935" s="363"/>
      <c r="AX935" s="363"/>
    </row>
    <row r="936" spans="1:50" ht="30" customHeight="1" x14ac:dyDescent="0.2">
      <c r="A936" s="369">
        <v>1</v>
      </c>
      <c r="B936" s="369">
        <v>1</v>
      </c>
      <c r="C936" s="354" t="s">
        <v>583</v>
      </c>
      <c r="D936" s="340"/>
      <c r="E936" s="340"/>
      <c r="F936" s="340"/>
      <c r="G936" s="340"/>
      <c r="H936" s="340"/>
      <c r="I936" s="340"/>
      <c r="J936" s="341">
        <v>3010005018711</v>
      </c>
      <c r="K936" s="342"/>
      <c r="L936" s="342"/>
      <c r="M936" s="342"/>
      <c r="N936" s="342"/>
      <c r="O936" s="342"/>
      <c r="P936" s="355" t="s">
        <v>584</v>
      </c>
      <c r="Q936" s="343"/>
      <c r="R936" s="343"/>
      <c r="S936" s="343"/>
      <c r="T936" s="343"/>
      <c r="U936" s="343"/>
      <c r="V936" s="343"/>
      <c r="W936" s="343"/>
      <c r="X936" s="343"/>
      <c r="Y936" s="344">
        <v>1</v>
      </c>
      <c r="Z936" s="345"/>
      <c r="AA936" s="345"/>
      <c r="AB936" s="346"/>
      <c r="AC936" s="356" t="s">
        <v>514</v>
      </c>
      <c r="AD936" s="364"/>
      <c r="AE936" s="364"/>
      <c r="AF936" s="364"/>
      <c r="AG936" s="364"/>
      <c r="AH936" s="365" t="s">
        <v>579</v>
      </c>
      <c r="AI936" s="366"/>
      <c r="AJ936" s="366"/>
      <c r="AK936" s="366"/>
      <c r="AL936" s="350" t="s">
        <v>579</v>
      </c>
      <c r="AM936" s="351"/>
      <c r="AN936" s="351"/>
      <c r="AO936" s="352"/>
      <c r="AP936" s="353"/>
      <c r="AQ936" s="353"/>
      <c r="AR936" s="353"/>
      <c r="AS936" s="353"/>
      <c r="AT936" s="353"/>
      <c r="AU936" s="353"/>
      <c r="AV936" s="353"/>
      <c r="AW936" s="353"/>
      <c r="AX936" s="353"/>
    </row>
    <row r="937" spans="1:50" ht="30" hidden="1" customHeight="1" x14ac:dyDescent="0.2">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905"/>
      <c r="AM937" s="906"/>
      <c r="AN937" s="906"/>
      <c r="AO937" s="907"/>
      <c r="AP937" s="353"/>
      <c r="AQ937" s="353"/>
      <c r="AR937" s="353"/>
      <c r="AS937" s="353"/>
      <c r="AT937" s="353"/>
      <c r="AU937" s="353"/>
      <c r="AV937" s="353"/>
      <c r="AW937" s="353"/>
      <c r="AX937" s="353"/>
    </row>
    <row r="938" spans="1:50" ht="30" hidden="1" customHeight="1" x14ac:dyDescent="0.2">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427</v>
      </c>
      <c r="K968" s="358"/>
      <c r="L968" s="358"/>
      <c r="M968" s="358"/>
      <c r="N968" s="358"/>
      <c r="O968" s="358"/>
      <c r="P968" s="359" t="s">
        <v>375</v>
      </c>
      <c r="Q968" s="359"/>
      <c r="R968" s="359"/>
      <c r="S968" s="359"/>
      <c r="T968" s="359"/>
      <c r="U968" s="359"/>
      <c r="V968" s="359"/>
      <c r="W968" s="359"/>
      <c r="X968" s="359"/>
      <c r="Y968" s="360" t="s">
        <v>424</v>
      </c>
      <c r="Z968" s="361"/>
      <c r="AA968" s="361"/>
      <c r="AB968" s="361"/>
      <c r="AC968" s="142" t="s">
        <v>470</v>
      </c>
      <c r="AD968" s="142"/>
      <c r="AE968" s="142"/>
      <c r="AF968" s="142"/>
      <c r="AG968" s="142"/>
      <c r="AH968" s="360" t="s">
        <v>504</v>
      </c>
      <c r="AI968" s="357"/>
      <c r="AJ968" s="357"/>
      <c r="AK968" s="357"/>
      <c r="AL968" s="357" t="s">
        <v>21</v>
      </c>
      <c r="AM968" s="357"/>
      <c r="AN968" s="357"/>
      <c r="AO968" s="362"/>
      <c r="AP968" s="363" t="s">
        <v>428</v>
      </c>
      <c r="AQ968" s="363"/>
      <c r="AR968" s="363"/>
      <c r="AS968" s="363"/>
      <c r="AT968" s="363"/>
      <c r="AU968" s="363"/>
      <c r="AV968" s="363"/>
      <c r="AW968" s="363"/>
      <c r="AX968" s="363"/>
    </row>
    <row r="969" spans="1:50" ht="30" customHeight="1" x14ac:dyDescent="0.2">
      <c r="A969" s="369">
        <v>1</v>
      </c>
      <c r="B969" s="369">
        <v>1</v>
      </c>
      <c r="C969" s="354" t="s">
        <v>753</v>
      </c>
      <c r="D969" s="340"/>
      <c r="E969" s="340"/>
      <c r="F969" s="340"/>
      <c r="G969" s="340"/>
      <c r="H969" s="340"/>
      <c r="I969" s="340"/>
      <c r="J969" s="341" t="s">
        <v>585</v>
      </c>
      <c r="K969" s="342"/>
      <c r="L969" s="342"/>
      <c r="M969" s="342"/>
      <c r="N969" s="342"/>
      <c r="O969" s="342"/>
      <c r="P969" s="355" t="s">
        <v>564</v>
      </c>
      <c r="Q969" s="343"/>
      <c r="R969" s="343"/>
      <c r="S969" s="343"/>
      <c r="T969" s="343"/>
      <c r="U969" s="343"/>
      <c r="V969" s="343"/>
      <c r="W969" s="343"/>
      <c r="X969" s="343"/>
      <c r="Y969" s="344">
        <v>2</v>
      </c>
      <c r="Z969" s="345"/>
      <c r="AA969" s="345"/>
      <c r="AB969" s="346"/>
      <c r="AC969" s="356" t="s">
        <v>514</v>
      </c>
      <c r="AD969" s="364"/>
      <c r="AE969" s="364"/>
      <c r="AF969" s="364"/>
      <c r="AG969" s="364"/>
      <c r="AH969" s="365" t="s">
        <v>579</v>
      </c>
      <c r="AI969" s="366"/>
      <c r="AJ969" s="366"/>
      <c r="AK969" s="366"/>
      <c r="AL969" s="350" t="s">
        <v>579</v>
      </c>
      <c r="AM969" s="351"/>
      <c r="AN969" s="351"/>
      <c r="AO969" s="352"/>
      <c r="AP969" s="353"/>
      <c r="AQ969" s="353"/>
      <c r="AR969" s="353"/>
      <c r="AS969" s="353"/>
      <c r="AT969" s="353"/>
      <c r="AU969" s="353"/>
      <c r="AV969" s="353"/>
      <c r="AW969" s="353"/>
      <c r="AX969" s="353"/>
    </row>
    <row r="970" spans="1:50" ht="30" hidden="1" customHeight="1" x14ac:dyDescent="0.2">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905"/>
      <c r="AM970" s="906"/>
      <c r="AN970" s="906"/>
      <c r="AO970" s="907"/>
      <c r="AP970" s="353"/>
      <c r="AQ970" s="353"/>
      <c r="AR970" s="353"/>
      <c r="AS970" s="353"/>
      <c r="AT970" s="353"/>
      <c r="AU970" s="353"/>
      <c r="AV970" s="353"/>
      <c r="AW970" s="353"/>
      <c r="AX970" s="353"/>
    </row>
    <row r="971" spans="1:50" ht="30" hidden="1" customHeight="1" x14ac:dyDescent="0.2">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427</v>
      </c>
      <c r="K1001" s="358"/>
      <c r="L1001" s="358"/>
      <c r="M1001" s="358"/>
      <c r="N1001" s="358"/>
      <c r="O1001" s="358"/>
      <c r="P1001" s="359" t="s">
        <v>375</v>
      </c>
      <c r="Q1001" s="359"/>
      <c r="R1001" s="359"/>
      <c r="S1001" s="359"/>
      <c r="T1001" s="359"/>
      <c r="U1001" s="359"/>
      <c r="V1001" s="359"/>
      <c r="W1001" s="359"/>
      <c r="X1001" s="359"/>
      <c r="Y1001" s="360" t="s">
        <v>424</v>
      </c>
      <c r="Z1001" s="361"/>
      <c r="AA1001" s="361"/>
      <c r="AB1001" s="361"/>
      <c r="AC1001" s="142" t="s">
        <v>470</v>
      </c>
      <c r="AD1001" s="142"/>
      <c r="AE1001" s="142"/>
      <c r="AF1001" s="142"/>
      <c r="AG1001" s="142"/>
      <c r="AH1001" s="360" t="s">
        <v>504</v>
      </c>
      <c r="AI1001" s="357"/>
      <c r="AJ1001" s="357"/>
      <c r="AK1001" s="357"/>
      <c r="AL1001" s="357" t="s">
        <v>21</v>
      </c>
      <c r="AM1001" s="357"/>
      <c r="AN1001" s="357"/>
      <c r="AO1001" s="362"/>
      <c r="AP1001" s="363" t="s">
        <v>428</v>
      </c>
      <c r="AQ1001" s="363"/>
      <c r="AR1001" s="363"/>
      <c r="AS1001" s="363"/>
      <c r="AT1001" s="363"/>
      <c r="AU1001" s="363"/>
      <c r="AV1001" s="363"/>
      <c r="AW1001" s="363"/>
      <c r="AX1001" s="363"/>
    </row>
    <row r="1002" spans="1:50" ht="48" customHeight="1" x14ac:dyDescent="0.2">
      <c r="A1002" s="369">
        <v>1</v>
      </c>
      <c r="B1002" s="369">
        <v>1</v>
      </c>
      <c r="C1002" s="354" t="s">
        <v>709</v>
      </c>
      <c r="D1002" s="340"/>
      <c r="E1002" s="340"/>
      <c r="F1002" s="340"/>
      <c r="G1002" s="340"/>
      <c r="H1002" s="340"/>
      <c r="I1002" s="340"/>
      <c r="J1002" s="341">
        <v>3020001081423</v>
      </c>
      <c r="K1002" s="342"/>
      <c r="L1002" s="342"/>
      <c r="M1002" s="342"/>
      <c r="N1002" s="342"/>
      <c r="O1002" s="342"/>
      <c r="P1002" s="355" t="s">
        <v>559</v>
      </c>
      <c r="Q1002" s="343"/>
      <c r="R1002" s="343"/>
      <c r="S1002" s="343"/>
      <c r="T1002" s="343"/>
      <c r="U1002" s="343"/>
      <c r="V1002" s="343"/>
      <c r="W1002" s="343"/>
      <c r="X1002" s="343"/>
      <c r="Y1002" s="344">
        <v>96</v>
      </c>
      <c r="Z1002" s="345"/>
      <c r="AA1002" s="345"/>
      <c r="AB1002" s="346"/>
      <c r="AC1002" s="356" t="s">
        <v>515</v>
      </c>
      <c r="AD1002" s="364"/>
      <c r="AE1002" s="364"/>
      <c r="AF1002" s="364"/>
      <c r="AG1002" s="364"/>
      <c r="AH1002" s="365" t="s">
        <v>710</v>
      </c>
      <c r="AI1002" s="366"/>
      <c r="AJ1002" s="366"/>
      <c r="AK1002" s="366"/>
      <c r="AL1002" s="350" t="s">
        <v>710</v>
      </c>
      <c r="AM1002" s="351"/>
      <c r="AN1002" s="351"/>
      <c r="AO1002" s="352"/>
      <c r="AP1002" s="353"/>
      <c r="AQ1002" s="353"/>
      <c r="AR1002" s="353"/>
      <c r="AS1002" s="353"/>
      <c r="AT1002" s="353"/>
      <c r="AU1002" s="353"/>
      <c r="AV1002" s="353"/>
      <c r="AW1002" s="353"/>
      <c r="AX1002" s="353"/>
    </row>
    <row r="1003" spans="1:50" ht="30" hidden="1" customHeight="1" x14ac:dyDescent="0.2">
      <c r="A1003" s="369">
        <v>2</v>
      </c>
      <c r="B1003" s="369">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2">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69">
        <v>5</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69">
        <v>6</v>
      </c>
      <c r="B1007" s="369">
        <v>1</v>
      </c>
      <c r="C1007" s="354"/>
      <c r="D1007" s="340"/>
      <c r="E1007" s="340"/>
      <c r="F1007" s="340"/>
      <c r="G1007" s="340"/>
      <c r="H1007" s="340"/>
      <c r="I1007" s="340"/>
      <c r="J1007" s="341"/>
      <c r="K1007" s="342"/>
      <c r="L1007" s="342"/>
      <c r="M1007" s="342"/>
      <c r="N1007" s="342"/>
      <c r="O1007" s="342"/>
      <c r="P1007" s="355"/>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69">
        <v>7</v>
      </c>
      <c r="B1008" s="369">
        <v>1</v>
      </c>
      <c r="C1008" s="354"/>
      <c r="D1008" s="340"/>
      <c r="E1008" s="340"/>
      <c r="F1008" s="340"/>
      <c r="G1008" s="340"/>
      <c r="H1008" s="340"/>
      <c r="I1008" s="340"/>
      <c r="J1008" s="341"/>
      <c r="K1008" s="342"/>
      <c r="L1008" s="342"/>
      <c r="M1008" s="342"/>
      <c r="N1008" s="342"/>
      <c r="O1008" s="342"/>
      <c r="P1008" s="355"/>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69">
        <v>8</v>
      </c>
      <c r="B1009" s="369">
        <v>1</v>
      </c>
      <c r="C1009" s="354"/>
      <c r="D1009" s="340"/>
      <c r="E1009" s="340"/>
      <c r="F1009" s="340"/>
      <c r="G1009" s="340"/>
      <c r="H1009" s="340"/>
      <c r="I1009" s="340"/>
      <c r="J1009" s="341"/>
      <c r="K1009" s="342"/>
      <c r="L1009" s="342"/>
      <c r="M1009" s="342"/>
      <c r="N1009" s="342"/>
      <c r="O1009" s="342"/>
      <c r="P1009" s="355"/>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69">
        <v>9</v>
      </c>
      <c r="B1010" s="369">
        <v>1</v>
      </c>
      <c r="C1010" s="354"/>
      <c r="D1010" s="340"/>
      <c r="E1010" s="340"/>
      <c r="F1010" s="340"/>
      <c r="G1010" s="340"/>
      <c r="H1010" s="340"/>
      <c r="I1010" s="340"/>
      <c r="J1010" s="341"/>
      <c r="K1010" s="342"/>
      <c r="L1010" s="342"/>
      <c r="M1010" s="342"/>
      <c r="N1010" s="342"/>
      <c r="O1010" s="342"/>
      <c r="P1010" s="355"/>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69">
        <v>10</v>
      </c>
      <c r="B1011" s="369">
        <v>1</v>
      </c>
      <c r="C1011" s="354"/>
      <c r="D1011" s="340"/>
      <c r="E1011" s="340"/>
      <c r="F1011" s="340"/>
      <c r="G1011" s="340"/>
      <c r="H1011" s="340"/>
      <c r="I1011" s="340"/>
      <c r="J1011" s="341"/>
      <c r="K1011" s="342"/>
      <c r="L1011" s="342"/>
      <c r="M1011" s="342"/>
      <c r="N1011" s="342"/>
      <c r="O1011" s="342"/>
      <c r="P1011" s="355"/>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427</v>
      </c>
      <c r="K1034" s="358"/>
      <c r="L1034" s="358"/>
      <c r="M1034" s="358"/>
      <c r="N1034" s="358"/>
      <c r="O1034" s="358"/>
      <c r="P1034" s="359" t="s">
        <v>375</v>
      </c>
      <c r="Q1034" s="359"/>
      <c r="R1034" s="359"/>
      <c r="S1034" s="359"/>
      <c r="T1034" s="359"/>
      <c r="U1034" s="359"/>
      <c r="V1034" s="359"/>
      <c r="W1034" s="359"/>
      <c r="X1034" s="359"/>
      <c r="Y1034" s="360" t="s">
        <v>424</v>
      </c>
      <c r="Z1034" s="361"/>
      <c r="AA1034" s="361"/>
      <c r="AB1034" s="361"/>
      <c r="AC1034" s="142" t="s">
        <v>470</v>
      </c>
      <c r="AD1034" s="142"/>
      <c r="AE1034" s="142"/>
      <c r="AF1034" s="142"/>
      <c r="AG1034" s="142"/>
      <c r="AH1034" s="360" t="s">
        <v>504</v>
      </c>
      <c r="AI1034" s="357"/>
      <c r="AJ1034" s="357"/>
      <c r="AK1034" s="357"/>
      <c r="AL1034" s="357" t="s">
        <v>21</v>
      </c>
      <c r="AM1034" s="357"/>
      <c r="AN1034" s="357"/>
      <c r="AO1034" s="362"/>
      <c r="AP1034" s="363" t="s">
        <v>428</v>
      </c>
      <c r="AQ1034" s="363"/>
      <c r="AR1034" s="363"/>
      <c r="AS1034" s="363"/>
      <c r="AT1034" s="363"/>
      <c r="AU1034" s="363"/>
      <c r="AV1034" s="363"/>
      <c r="AW1034" s="363"/>
      <c r="AX1034" s="363"/>
    </row>
    <row r="1035" spans="1:50" ht="30" customHeight="1" x14ac:dyDescent="0.2">
      <c r="A1035" s="369">
        <v>1</v>
      </c>
      <c r="B1035" s="369">
        <v>1</v>
      </c>
      <c r="C1035" s="354" t="s">
        <v>735</v>
      </c>
      <c r="D1035" s="340"/>
      <c r="E1035" s="340"/>
      <c r="F1035" s="340"/>
      <c r="G1035" s="340"/>
      <c r="H1035" s="340"/>
      <c r="I1035" s="340"/>
      <c r="J1035" s="341" t="s">
        <v>745</v>
      </c>
      <c r="K1035" s="342"/>
      <c r="L1035" s="342"/>
      <c r="M1035" s="342"/>
      <c r="N1035" s="342"/>
      <c r="O1035" s="342"/>
      <c r="P1035" s="355" t="s">
        <v>746</v>
      </c>
      <c r="Q1035" s="343"/>
      <c r="R1035" s="343"/>
      <c r="S1035" s="343"/>
      <c r="T1035" s="343"/>
      <c r="U1035" s="343"/>
      <c r="V1035" s="343"/>
      <c r="W1035" s="343"/>
      <c r="X1035" s="343"/>
      <c r="Y1035" s="344">
        <v>19</v>
      </c>
      <c r="Z1035" s="345"/>
      <c r="AA1035" s="345"/>
      <c r="AB1035" s="346"/>
      <c r="AC1035" s="356"/>
      <c r="AD1035" s="364"/>
      <c r="AE1035" s="364"/>
      <c r="AF1035" s="364"/>
      <c r="AG1035" s="364"/>
      <c r="AH1035" s="365" t="s">
        <v>745</v>
      </c>
      <c r="AI1035" s="366"/>
      <c r="AJ1035" s="366"/>
      <c r="AK1035" s="366"/>
      <c r="AL1035" s="350" t="s">
        <v>745</v>
      </c>
      <c r="AM1035" s="351"/>
      <c r="AN1035" s="351"/>
      <c r="AO1035" s="352"/>
      <c r="AP1035" s="353"/>
      <c r="AQ1035" s="353"/>
      <c r="AR1035" s="353"/>
      <c r="AS1035" s="353"/>
      <c r="AT1035" s="353"/>
      <c r="AU1035" s="353"/>
      <c r="AV1035" s="353"/>
      <c r="AW1035" s="353"/>
      <c r="AX1035" s="353"/>
    </row>
    <row r="1036" spans="1:50" ht="30" customHeight="1" x14ac:dyDescent="0.2">
      <c r="A1036" s="369">
        <v>2</v>
      </c>
      <c r="B1036" s="369">
        <v>1</v>
      </c>
      <c r="C1036" s="354" t="s">
        <v>736</v>
      </c>
      <c r="D1036" s="340"/>
      <c r="E1036" s="340"/>
      <c r="F1036" s="340"/>
      <c r="G1036" s="340"/>
      <c r="H1036" s="340"/>
      <c r="I1036" s="340"/>
      <c r="J1036" s="341" t="s">
        <v>745</v>
      </c>
      <c r="K1036" s="342"/>
      <c r="L1036" s="342"/>
      <c r="M1036" s="342"/>
      <c r="N1036" s="342"/>
      <c r="O1036" s="342"/>
      <c r="P1036" s="355" t="s">
        <v>746</v>
      </c>
      <c r="Q1036" s="343"/>
      <c r="R1036" s="343"/>
      <c r="S1036" s="343"/>
      <c r="T1036" s="343"/>
      <c r="U1036" s="343"/>
      <c r="V1036" s="343"/>
      <c r="W1036" s="343"/>
      <c r="X1036" s="343"/>
      <c r="Y1036" s="344">
        <v>7</v>
      </c>
      <c r="Z1036" s="345"/>
      <c r="AA1036" s="345"/>
      <c r="AB1036" s="346"/>
      <c r="AC1036" s="356"/>
      <c r="AD1036" s="356"/>
      <c r="AE1036" s="356"/>
      <c r="AF1036" s="356"/>
      <c r="AG1036" s="356"/>
      <c r="AH1036" s="365" t="s">
        <v>745</v>
      </c>
      <c r="AI1036" s="366"/>
      <c r="AJ1036" s="366"/>
      <c r="AK1036" s="366"/>
      <c r="AL1036" s="350" t="s">
        <v>745</v>
      </c>
      <c r="AM1036" s="351"/>
      <c r="AN1036" s="351"/>
      <c r="AO1036" s="352"/>
      <c r="AP1036" s="353"/>
      <c r="AQ1036" s="353"/>
      <c r="AR1036" s="353"/>
      <c r="AS1036" s="353"/>
      <c r="AT1036" s="353"/>
      <c r="AU1036" s="353"/>
      <c r="AV1036" s="353"/>
      <c r="AW1036" s="353"/>
      <c r="AX1036" s="353"/>
    </row>
    <row r="1037" spans="1:50" ht="30" customHeight="1" x14ac:dyDescent="0.2">
      <c r="A1037" s="369">
        <v>3</v>
      </c>
      <c r="B1037" s="369">
        <v>1</v>
      </c>
      <c r="C1037" s="354" t="s">
        <v>737</v>
      </c>
      <c r="D1037" s="340"/>
      <c r="E1037" s="340"/>
      <c r="F1037" s="340"/>
      <c r="G1037" s="340"/>
      <c r="H1037" s="340"/>
      <c r="I1037" s="340"/>
      <c r="J1037" s="341" t="s">
        <v>745</v>
      </c>
      <c r="K1037" s="342"/>
      <c r="L1037" s="342"/>
      <c r="M1037" s="342"/>
      <c r="N1037" s="342"/>
      <c r="O1037" s="342"/>
      <c r="P1037" s="355" t="s">
        <v>746</v>
      </c>
      <c r="Q1037" s="343"/>
      <c r="R1037" s="343"/>
      <c r="S1037" s="343"/>
      <c r="T1037" s="343"/>
      <c r="U1037" s="343"/>
      <c r="V1037" s="343"/>
      <c r="W1037" s="343"/>
      <c r="X1037" s="343"/>
      <c r="Y1037" s="344">
        <v>6</v>
      </c>
      <c r="Z1037" s="345"/>
      <c r="AA1037" s="345"/>
      <c r="AB1037" s="346"/>
      <c r="AC1037" s="356"/>
      <c r="AD1037" s="356"/>
      <c r="AE1037" s="356"/>
      <c r="AF1037" s="356"/>
      <c r="AG1037" s="356"/>
      <c r="AH1037" s="348" t="s">
        <v>745</v>
      </c>
      <c r="AI1037" s="349"/>
      <c r="AJ1037" s="349"/>
      <c r="AK1037" s="349"/>
      <c r="AL1037" s="350" t="s">
        <v>745</v>
      </c>
      <c r="AM1037" s="351"/>
      <c r="AN1037" s="351"/>
      <c r="AO1037" s="352"/>
      <c r="AP1037" s="353"/>
      <c r="AQ1037" s="353"/>
      <c r="AR1037" s="353"/>
      <c r="AS1037" s="353"/>
      <c r="AT1037" s="353"/>
      <c r="AU1037" s="353"/>
      <c r="AV1037" s="353"/>
      <c r="AW1037" s="353"/>
      <c r="AX1037" s="353"/>
    </row>
    <row r="1038" spans="1:50" ht="30" customHeight="1" x14ac:dyDescent="0.2">
      <c r="A1038" s="369">
        <v>4</v>
      </c>
      <c r="B1038" s="369">
        <v>1</v>
      </c>
      <c r="C1038" s="354" t="s">
        <v>738</v>
      </c>
      <c r="D1038" s="340"/>
      <c r="E1038" s="340"/>
      <c r="F1038" s="340"/>
      <c r="G1038" s="340"/>
      <c r="H1038" s="340"/>
      <c r="I1038" s="340"/>
      <c r="J1038" s="341" t="s">
        <v>745</v>
      </c>
      <c r="K1038" s="342"/>
      <c r="L1038" s="342"/>
      <c r="M1038" s="342"/>
      <c r="N1038" s="342"/>
      <c r="O1038" s="342"/>
      <c r="P1038" s="355" t="s">
        <v>746</v>
      </c>
      <c r="Q1038" s="343"/>
      <c r="R1038" s="343"/>
      <c r="S1038" s="343"/>
      <c r="T1038" s="343"/>
      <c r="U1038" s="343"/>
      <c r="V1038" s="343"/>
      <c r="W1038" s="343"/>
      <c r="X1038" s="343"/>
      <c r="Y1038" s="344">
        <v>5</v>
      </c>
      <c r="Z1038" s="345"/>
      <c r="AA1038" s="345"/>
      <c r="AB1038" s="346"/>
      <c r="AC1038" s="356"/>
      <c r="AD1038" s="356"/>
      <c r="AE1038" s="356"/>
      <c r="AF1038" s="356"/>
      <c r="AG1038" s="356"/>
      <c r="AH1038" s="348" t="s">
        <v>745</v>
      </c>
      <c r="AI1038" s="349"/>
      <c r="AJ1038" s="349"/>
      <c r="AK1038" s="349"/>
      <c r="AL1038" s="350" t="s">
        <v>745</v>
      </c>
      <c r="AM1038" s="351"/>
      <c r="AN1038" s="351"/>
      <c r="AO1038" s="352"/>
      <c r="AP1038" s="353"/>
      <c r="AQ1038" s="353"/>
      <c r="AR1038" s="353"/>
      <c r="AS1038" s="353"/>
      <c r="AT1038" s="353"/>
      <c r="AU1038" s="353"/>
      <c r="AV1038" s="353"/>
      <c r="AW1038" s="353"/>
      <c r="AX1038" s="353"/>
    </row>
    <row r="1039" spans="1:50" ht="30" customHeight="1" x14ac:dyDescent="0.2">
      <c r="A1039" s="369">
        <v>5</v>
      </c>
      <c r="B1039" s="369">
        <v>1</v>
      </c>
      <c r="C1039" s="354" t="s">
        <v>739</v>
      </c>
      <c r="D1039" s="340"/>
      <c r="E1039" s="340"/>
      <c r="F1039" s="340"/>
      <c r="G1039" s="340"/>
      <c r="H1039" s="340"/>
      <c r="I1039" s="340"/>
      <c r="J1039" s="341" t="s">
        <v>745</v>
      </c>
      <c r="K1039" s="342"/>
      <c r="L1039" s="342"/>
      <c r="M1039" s="342"/>
      <c r="N1039" s="342"/>
      <c r="O1039" s="342"/>
      <c r="P1039" s="355" t="s">
        <v>746</v>
      </c>
      <c r="Q1039" s="343"/>
      <c r="R1039" s="343"/>
      <c r="S1039" s="343"/>
      <c r="T1039" s="343"/>
      <c r="U1039" s="343"/>
      <c r="V1039" s="343"/>
      <c r="W1039" s="343"/>
      <c r="X1039" s="343"/>
      <c r="Y1039" s="344">
        <v>4</v>
      </c>
      <c r="Z1039" s="345"/>
      <c r="AA1039" s="345"/>
      <c r="AB1039" s="346"/>
      <c r="AC1039" s="347"/>
      <c r="AD1039" s="347"/>
      <c r="AE1039" s="347"/>
      <c r="AF1039" s="347"/>
      <c r="AG1039" s="347"/>
      <c r="AH1039" s="348" t="s">
        <v>745</v>
      </c>
      <c r="AI1039" s="349"/>
      <c r="AJ1039" s="349"/>
      <c r="AK1039" s="349"/>
      <c r="AL1039" s="350" t="s">
        <v>745</v>
      </c>
      <c r="AM1039" s="351"/>
      <c r="AN1039" s="351"/>
      <c r="AO1039" s="352"/>
      <c r="AP1039" s="353"/>
      <c r="AQ1039" s="353"/>
      <c r="AR1039" s="353"/>
      <c r="AS1039" s="353"/>
      <c r="AT1039" s="353"/>
      <c r="AU1039" s="353"/>
      <c r="AV1039" s="353"/>
      <c r="AW1039" s="353"/>
      <c r="AX1039" s="353"/>
    </row>
    <row r="1040" spans="1:50" ht="30" customHeight="1" x14ac:dyDescent="0.2">
      <c r="A1040" s="369">
        <v>6</v>
      </c>
      <c r="B1040" s="369">
        <v>1</v>
      </c>
      <c r="C1040" s="354" t="s">
        <v>740</v>
      </c>
      <c r="D1040" s="340"/>
      <c r="E1040" s="340"/>
      <c r="F1040" s="340"/>
      <c r="G1040" s="340"/>
      <c r="H1040" s="340"/>
      <c r="I1040" s="340"/>
      <c r="J1040" s="341" t="s">
        <v>745</v>
      </c>
      <c r="K1040" s="342"/>
      <c r="L1040" s="342"/>
      <c r="M1040" s="342"/>
      <c r="N1040" s="342"/>
      <c r="O1040" s="342"/>
      <c r="P1040" s="355" t="s">
        <v>746</v>
      </c>
      <c r="Q1040" s="343"/>
      <c r="R1040" s="343"/>
      <c r="S1040" s="343"/>
      <c r="T1040" s="343"/>
      <c r="U1040" s="343"/>
      <c r="V1040" s="343"/>
      <c r="W1040" s="343"/>
      <c r="X1040" s="343"/>
      <c r="Y1040" s="344">
        <v>3</v>
      </c>
      <c r="Z1040" s="345"/>
      <c r="AA1040" s="345"/>
      <c r="AB1040" s="346"/>
      <c r="AC1040" s="347"/>
      <c r="AD1040" s="347"/>
      <c r="AE1040" s="347"/>
      <c r="AF1040" s="347"/>
      <c r="AG1040" s="347"/>
      <c r="AH1040" s="348" t="s">
        <v>745</v>
      </c>
      <c r="AI1040" s="349"/>
      <c r="AJ1040" s="349"/>
      <c r="AK1040" s="349"/>
      <c r="AL1040" s="350" t="s">
        <v>745</v>
      </c>
      <c r="AM1040" s="351"/>
      <c r="AN1040" s="351"/>
      <c r="AO1040" s="352"/>
      <c r="AP1040" s="353"/>
      <c r="AQ1040" s="353"/>
      <c r="AR1040" s="353"/>
      <c r="AS1040" s="353"/>
      <c r="AT1040" s="353"/>
      <c r="AU1040" s="353"/>
      <c r="AV1040" s="353"/>
      <c r="AW1040" s="353"/>
      <c r="AX1040" s="353"/>
    </row>
    <row r="1041" spans="1:50" ht="30" customHeight="1" x14ac:dyDescent="0.2">
      <c r="A1041" s="369">
        <v>7</v>
      </c>
      <c r="B1041" s="369">
        <v>1</v>
      </c>
      <c r="C1041" s="354" t="s">
        <v>741</v>
      </c>
      <c r="D1041" s="340"/>
      <c r="E1041" s="340"/>
      <c r="F1041" s="340"/>
      <c r="G1041" s="340"/>
      <c r="H1041" s="340"/>
      <c r="I1041" s="340"/>
      <c r="J1041" s="341" t="s">
        <v>745</v>
      </c>
      <c r="K1041" s="342"/>
      <c r="L1041" s="342"/>
      <c r="M1041" s="342"/>
      <c r="N1041" s="342"/>
      <c r="O1041" s="342"/>
      <c r="P1041" s="355" t="s">
        <v>746</v>
      </c>
      <c r="Q1041" s="343"/>
      <c r="R1041" s="343"/>
      <c r="S1041" s="343"/>
      <c r="T1041" s="343"/>
      <c r="U1041" s="343"/>
      <c r="V1041" s="343"/>
      <c r="W1041" s="343"/>
      <c r="X1041" s="343"/>
      <c r="Y1041" s="344">
        <v>3</v>
      </c>
      <c r="Z1041" s="345"/>
      <c r="AA1041" s="345"/>
      <c r="AB1041" s="346"/>
      <c r="AC1041" s="347"/>
      <c r="AD1041" s="347"/>
      <c r="AE1041" s="347"/>
      <c r="AF1041" s="347"/>
      <c r="AG1041" s="347"/>
      <c r="AH1041" s="348" t="s">
        <v>745</v>
      </c>
      <c r="AI1041" s="349"/>
      <c r="AJ1041" s="349"/>
      <c r="AK1041" s="349"/>
      <c r="AL1041" s="350" t="s">
        <v>745</v>
      </c>
      <c r="AM1041" s="351"/>
      <c r="AN1041" s="351"/>
      <c r="AO1041" s="352"/>
      <c r="AP1041" s="353"/>
      <c r="AQ1041" s="353"/>
      <c r="AR1041" s="353"/>
      <c r="AS1041" s="353"/>
      <c r="AT1041" s="353"/>
      <c r="AU1041" s="353"/>
      <c r="AV1041" s="353"/>
      <c r="AW1041" s="353"/>
      <c r="AX1041" s="353"/>
    </row>
    <row r="1042" spans="1:50" ht="30" customHeight="1" x14ac:dyDescent="0.2">
      <c r="A1042" s="369">
        <v>8</v>
      </c>
      <c r="B1042" s="369">
        <v>1</v>
      </c>
      <c r="C1042" s="354" t="s">
        <v>742</v>
      </c>
      <c r="D1042" s="340"/>
      <c r="E1042" s="340"/>
      <c r="F1042" s="340"/>
      <c r="G1042" s="340"/>
      <c r="H1042" s="340"/>
      <c r="I1042" s="340"/>
      <c r="J1042" s="341" t="s">
        <v>745</v>
      </c>
      <c r="K1042" s="342"/>
      <c r="L1042" s="342"/>
      <c r="M1042" s="342"/>
      <c r="N1042" s="342"/>
      <c r="O1042" s="342"/>
      <c r="P1042" s="355" t="s">
        <v>746</v>
      </c>
      <c r="Q1042" s="343"/>
      <c r="R1042" s="343"/>
      <c r="S1042" s="343"/>
      <c r="T1042" s="343"/>
      <c r="U1042" s="343"/>
      <c r="V1042" s="343"/>
      <c r="W1042" s="343"/>
      <c r="X1042" s="343"/>
      <c r="Y1042" s="344">
        <v>2</v>
      </c>
      <c r="Z1042" s="345"/>
      <c r="AA1042" s="345"/>
      <c r="AB1042" s="346"/>
      <c r="AC1042" s="347"/>
      <c r="AD1042" s="347"/>
      <c r="AE1042" s="347"/>
      <c r="AF1042" s="347"/>
      <c r="AG1042" s="347"/>
      <c r="AH1042" s="348" t="s">
        <v>745</v>
      </c>
      <c r="AI1042" s="349"/>
      <c r="AJ1042" s="349"/>
      <c r="AK1042" s="349"/>
      <c r="AL1042" s="350" t="s">
        <v>745</v>
      </c>
      <c r="AM1042" s="351"/>
      <c r="AN1042" s="351"/>
      <c r="AO1042" s="352"/>
      <c r="AP1042" s="353"/>
      <c r="AQ1042" s="353"/>
      <c r="AR1042" s="353"/>
      <c r="AS1042" s="353"/>
      <c r="AT1042" s="353"/>
      <c r="AU1042" s="353"/>
      <c r="AV1042" s="353"/>
      <c r="AW1042" s="353"/>
      <c r="AX1042" s="353"/>
    </row>
    <row r="1043" spans="1:50" ht="30" customHeight="1" x14ac:dyDescent="0.2">
      <c r="A1043" s="369">
        <v>9</v>
      </c>
      <c r="B1043" s="369">
        <v>1</v>
      </c>
      <c r="C1043" s="354" t="s">
        <v>743</v>
      </c>
      <c r="D1043" s="340"/>
      <c r="E1043" s="340"/>
      <c r="F1043" s="340"/>
      <c r="G1043" s="340"/>
      <c r="H1043" s="340"/>
      <c r="I1043" s="340"/>
      <c r="J1043" s="341" t="s">
        <v>745</v>
      </c>
      <c r="K1043" s="342"/>
      <c r="L1043" s="342"/>
      <c r="M1043" s="342"/>
      <c r="N1043" s="342"/>
      <c r="O1043" s="342"/>
      <c r="P1043" s="355" t="s">
        <v>746</v>
      </c>
      <c r="Q1043" s="343"/>
      <c r="R1043" s="343"/>
      <c r="S1043" s="343"/>
      <c r="T1043" s="343"/>
      <c r="U1043" s="343"/>
      <c r="V1043" s="343"/>
      <c r="W1043" s="343"/>
      <c r="X1043" s="343"/>
      <c r="Y1043" s="344">
        <v>2</v>
      </c>
      <c r="Z1043" s="345"/>
      <c r="AA1043" s="345"/>
      <c r="AB1043" s="346"/>
      <c r="AC1043" s="347"/>
      <c r="AD1043" s="347"/>
      <c r="AE1043" s="347"/>
      <c r="AF1043" s="347"/>
      <c r="AG1043" s="347"/>
      <c r="AH1043" s="348" t="s">
        <v>745</v>
      </c>
      <c r="AI1043" s="349"/>
      <c r="AJ1043" s="349"/>
      <c r="AK1043" s="349"/>
      <c r="AL1043" s="350" t="s">
        <v>745</v>
      </c>
      <c r="AM1043" s="351"/>
      <c r="AN1043" s="351"/>
      <c r="AO1043" s="352"/>
      <c r="AP1043" s="353"/>
      <c r="AQ1043" s="353"/>
      <c r="AR1043" s="353"/>
      <c r="AS1043" s="353"/>
      <c r="AT1043" s="353"/>
      <c r="AU1043" s="353"/>
      <c r="AV1043" s="353"/>
      <c r="AW1043" s="353"/>
      <c r="AX1043" s="353"/>
    </row>
    <row r="1044" spans="1:50" ht="30" customHeight="1" x14ac:dyDescent="0.2">
      <c r="A1044" s="369">
        <v>10</v>
      </c>
      <c r="B1044" s="369">
        <v>1</v>
      </c>
      <c r="C1044" s="354" t="s">
        <v>744</v>
      </c>
      <c r="D1044" s="340"/>
      <c r="E1044" s="340"/>
      <c r="F1044" s="340"/>
      <c r="G1044" s="340"/>
      <c r="H1044" s="340"/>
      <c r="I1044" s="340"/>
      <c r="J1044" s="341" t="s">
        <v>745</v>
      </c>
      <c r="K1044" s="342"/>
      <c r="L1044" s="342"/>
      <c r="M1044" s="342"/>
      <c r="N1044" s="342"/>
      <c r="O1044" s="342"/>
      <c r="P1044" s="355" t="s">
        <v>746</v>
      </c>
      <c r="Q1044" s="343"/>
      <c r="R1044" s="343"/>
      <c r="S1044" s="343"/>
      <c r="T1044" s="343"/>
      <c r="U1044" s="343"/>
      <c r="V1044" s="343"/>
      <c r="W1044" s="343"/>
      <c r="X1044" s="343"/>
      <c r="Y1044" s="344">
        <v>2</v>
      </c>
      <c r="Z1044" s="345"/>
      <c r="AA1044" s="345"/>
      <c r="AB1044" s="346"/>
      <c r="AC1044" s="347"/>
      <c r="AD1044" s="347"/>
      <c r="AE1044" s="347"/>
      <c r="AF1044" s="347"/>
      <c r="AG1044" s="347"/>
      <c r="AH1044" s="348" t="s">
        <v>745</v>
      </c>
      <c r="AI1044" s="349"/>
      <c r="AJ1044" s="349"/>
      <c r="AK1044" s="349"/>
      <c r="AL1044" s="350" t="s">
        <v>745</v>
      </c>
      <c r="AM1044" s="351"/>
      <c r="AN1044" s="351"/>
      <c r="AO1044" s="352"/>
      <c r="AP1044" s="353"/>
      <c r="AQ1044" s="353"/>
      <c r="AR1044" s="353"/>
      <c r="AS1044" s="353"/>
      <c r="AT1044" s="353"/>
      <c r="AU1044" s="353"/>
      <c r="AV1044" s="353"/>
      <c r="AW1044" s="353"/>
      <c r="AX1044" s="353"/>
    </row>
    <row r="1045" spans="1:50" ht="30" hidden="1" customHeight="1" x14ac:dyDescent="0.2">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427</v>
      </c>
      <c r="K1067" s="358"/>
      <c r="L1067" s="358"/>
      <c r="M1067" s="358"/>
      <c r="N1067" s="358"/>
      <c r="O1067" s="358"/>
      <c r="P1067" s="359" t="s">
        <v>375</v>
      </c>
      <c r="Q1067" s="359"/>
      <c r="R1067" s="359"/>
      <c r="S1067" s="359"/>
      <c r="T1067" s="359"/>
      <c r="U1067" s="359"/>
      <c r="V1067" s="359"/>
      <c r="W1067" s="359"/>
      <c r="X1067" s="359"/>
      <c r="Y1067" s="360" t="s">
        <v>424</v>
      </c>
      <c r="Z1067" s="361"/>
      <c r="AA1067" s="361"/>
      <c r="AB1067" s="361"/>
      <c r="AC1067" s="142" t="s">
        <v>470</v>
      </c>
      <c r="AD1067" s="142"/>
      <c r="AE1067" s="142"/>
      <c r="AF1067" s="142"/>
      <c r="AG1067" s="142"/>
      <c r="AH1067" s="360" t="s">
        <v>504</v>
      </c>
      <c r="AI1067" s="357"/>
      <c r="AJ1067" s="357"/>
      <c r="AK1067" s="357"/>
      <c r="AL1067" s="357" t="s">
        <v>21</v>
      </c>
      <c r="AM1067" s="357"/>
      <c r="AN1067" s="357"/>
      <c r="AO1067" s="362"/>
      <c r="AP1067" s="363" t="s">
        <v>428</v>
      </c>
      <c r="AQ1067" s="363"/>
      <c r="AR1067" s="363"/>
      <c r="AS1067" s="363"/>
      <c r="AT1067" s="363"/>
      <c r="AU1067" s="363"/>
      <c r="AV1067" s="363"/>
      <c r="AW1067" s="363"/>
      <c r="AX1067" s="363"/>
    </row>
    <row r="1068" spans="1:50" ht="30" customHeight="1" x14ac:dyDescent="0.2">
      <c r="A1068" s="369">
        <v>1</v>
      </c>
      <c r="B1068" s="369">
        <v>1</v>
      </c>
      <c r="C1068" s="354" t="s">
        <v>586</v>
      </c>
      <c r="D1068" s="340"/>
      <c r="E1068" s="340"/>
      <c r="F1068" s="340"/>
      <c r="G1068" s="340"/>
      <c r="H1068" s="340"/>
      <c r="I1068" s="340"/>
      <c r="J1068" s="341">
        <v>3010801008436</v>
      </c>
      <c r="K1068" s="342"/>
      <c r="L1068" s="342"/>
      <c r="M1068" s="342"/>
      <c r="N1068" s="342"/>
      <c r="O1068" s="342"/>
      <c r="P1068" s="355" t="s">
        <v>587</v>
      </c>
      <c r="Q1068" s="343"/>
      <c r="R1068" s="343"/>
      <c r="S1068" s="343"/>
      <c r="T1068" s="343"/>
      <c r="U1068" s="343"/>
      <c r="V1068" s="343"/>
      <c r="W1068" s="343"/>
      <c r="X1068" s="343"/>
      <c r="Y1068" s="344">
        <v>27</v>
      </c>
      <c r="Z1068" s="345"/>
      <c r="AA1068" s="345"/>
      <c r="AB1068" s="346"/>
      <c r="AC1068" s="356" t="s">
        <v>508</v>
      </c>
      <c r="AD1068" s="364"/>
      <c r="AE1068" s="364"/>
      <c r="AF1068" s="364"/>
      <c r="AG1068" s="364"/>
      <c r="AH1068" s="365">
        <v>1</v>
      </c>
      <c r="AI1068" s="366"/>
      <c r="AJ1068" s="366"/>
      <c r="AK1068" s="366"/>
      <c r="AL1068" s="350">
        <v>96</v>
      </c>
      <c r="AM1068" s="351"/>
      <c r="AN1068" s="351"/>
      <c r="AO1068" s="352"/>
      <c r="AP1068" s="353"/>
      <c r="AQ1068" s="353"/>
      <c r="AR1068" s="353"/>
      <c r="AS1068" s="353"/>
      <c r="AT1068" s="353"/>
      <c r="AU1068" s="353"/>
      <c r="AV1068" s="353"/>
      <c r="AW1068" s="353"/>
      <c r="AX1068" s="353"/>
    </row>
    <row r="1069" spans="1:50" ht="30" customHeight="1" x14ac:dyDescent="0.2">
      <c r="A1069" s="369">
        <v>2</v>
      </c>
      <c r="B1069" s="369">
        <v>1</v>
      </c>
      <c r="C1069" s="354" t="s">
        <v>705</v>
      </c>
      <c r="D1069" s="340"/>
      <c r="E1069" s="340"/>
      <c r="F1069" s="340"/>
      <c r="G1069" s="340"/>
      <c r="H1069" s="340"/>
      <c r="I1069" s="340"/>
      <c r="J1069" s="341">
        <v>2160001003901</v>
      </c>
      <c r="K1069" s="342"/>
      <c r="L1069" s="342"/>
      <c r="M1069" s="342"/>
      <c r="N1069" s="342"/>
      <c r="O1069" s="342"/>
      <c r="P1069" s="355" t="s">
        <v>656</v>
      </c>
      <c r="Q1069" s="343"/>
      <c r="R1069" s="343"/>
      <c r="S1069" s="343"/>
      <c r="T1069" s="343"/>
      <c r="U1069" s="343"/>
      <c r="V1069" s="343"/>
      <c r="W1069" s="343"/>
      <c r="X1069" s="343"/>
      <c r="Y1069" s="344">
        <v>1</v>
      </c>
      <c r="Z1069" s="345"/>
      <c r="AA1069" s="345"/>
      <c r="AB1069" s="346"/>
      <c r="AC1069" s="356" t="s">
        <v>508</v>
      </c>
      <c r="AD1069" s="356"/>
      <c r="AE1069" s="356"/>
      <c r="AF1069" s="356"/>
      <c r="AG1069" s="356"/>
      <c r="AH1069" s="365">
        <v>1</v>
      </c>
      <c r="AI1069" s="366"/>
      <c r="AJ1069" s="366"/>
      <c r="AK1069" s="366"/>
      <c r="AL1069" s="350">
        <v>99</v>
      </c>
      <c r="AM1069" s="351"/>
      <c r="AN1069" s="351"/>
      <c r="AO1069" s="352"/>
      <c r="AP1069" s="353"/>
      <c r="AQ1069" s="353"/>
      <c r="AR1069" s="353"/>
      <c r="AS1069" s="353"/>
      <c r="AT1069" s="353"/>
      <c r="AU1069" s="353"/>
      <c r="AV1069" s="353"/>
      <c r="AW1069" s="353"/>
      <c r="AX1069" s="353"/>
    </row>
    <row r="1070" spans="1:50" ht="30" customHeight="1" x14ac:dyDescent="0.2">
      <c r="A1070" s="369">
        <v>3</v>
      </c>
      <c r="B1070" s="369">
        <v>1</v>
      </c>
      <c r="C1070" s="354" t="s">
        <v>655</v>
      </c>
      <c r="D1070" s="340"/>
      <c r="E1070" s="340"/>
      <c r="F1070" s="340"/>
      <c r="G1070" s="340"/>
      <c r="H1070" s="340"/>
      <c r="I1070" s="340"/>
      <c r="J1070" s="341">
        <v>7140001014078</v>
      </c>
      <c r="K1070" s="342"/>
      <c r="L1070" s="342"/>
      <c r="M1070" s="342"/>
      <c r="N1070" s="342"/>
      <c r="O1070" s="342"/>
      <c r="P1070" s="355" t="s">
        <v>590</v>
      </c>
      <c r="Q1070" s="343"/>
      <c r="R1070" s="343"/>
      <c r="S1070" s="343"/>
      <c r="T1070" s="343"/>
      <c r="U1070" s="343"/>
      <c r="V1070" s="343"/>
      <c r="W1070" s="343"/>
      <c r="X1070" s="343"/>
      <c r="Y1070" s="344">
        <v>0.5</v>
      </c>
      <c r="Z1070" s="345"/>
      <c r="AA1070" s="345"/>
      <c r="AB1070" s="346"/>
      <c r="AC1070" s="356" t="s">
        <v>508</v>
      </c>
      <c r="AD1070" s="356"/>
      <c r="AE1070" s="356"/>
      <c r="AF1070" s="356"/>
      <c r="AG1070" s="356"/>
      <c r="AH1070" s="348">
        <v>1</v>
      </c>
      <c r="AI1070" s="349"/>
      <c r="AJ1070" s="349"/>
      <c r="AK1070" s="349"/>
      <c r="AL1070" s="350">
        <v>99</v>
      </c>
      <c r="AM1070" s="351"/>
      <c r="AN1070" s="351"/>
      <c r="AO1070" s="352"/>
      <c r="AP1070" s="353"/>
      <c r="AQ1070" s="353"/>
      <c r="AR1070" s="353"/>
      <c r="AS1070" s="353"/>
      <c r="AT1070" s="353"/>
      <c r="AU1070" s="353"/>
      <c r="AV1070" s="353"/>
      <c r="AW1070" s="353"/>
      <c r="AX1070" s="353"/>
    </row>
    <row r="1071" spans="1:50" ht="30" customHeight="1" x14ac:dyDescent="0.2">
      <c r="A1071" s="369">
        <v>4</v>
      </c>
      <c r="B1071" s="369">
        <v>1</v>
      </c>
      <c r="C1071" s="354" t="s">
        <v>654</v>
      </c>
      <c r="D1071" s="340"/>
      <c r="E1071" s="340"/>
      <c r="F1071" s="340"/>
      <c r="G1071" s="340"/>
      <c r="H1071" s="340"/>
      <c r="I1071" s="340"/>
      <c r="J1071" s="341">
        <v>7020001024114</v>
      </c>
      <c r="K1071" s="342"/>
      <c r="L1071" s="342"/>
      <c r="M1071" s="342"/>
      <c r="N1071" s="342"/>
      <c r="O1071" s="342"/>
      <c r="P1071" s="355" t="s">
        <v>588</v>
      </c>
      <c r="Q1071" s="343"/>
      <c r="R1071" s="343"/>
      <c r="S1071" s="343"/>
      <c r="T1071" s="343"/>
      <c r="U1071" s="343"/>
      <c r="V1071" s="343"/>
      <c r="W1071" s="343"/>
      <c r="X1071" s="343"/>
      <c r="Y1071" s="344">
        <v>0.2</v>
      </c>
      <c r="Z1071" s="345"/>
      <c r="AA1071" s="345"/>
      <c r="AB1071" s="346"/>
      <c r="AC1071" s="356" t="s">
        <v>508</v>
      </c>
      <c r="AD1071" s="356"/>
      <c r="AE1071" s="356"/>
      <c r="AF1071" s="356"/>
      <c r="AG1071" s="356"/>
      <c r="AH1071" s="348">
        <v>1</v>
      </c>
      <c r="AI1071" s="349"/>
      <c r="AJ1071" s="349"/>
      <c r="AK1071" s="349"/>
      <c r="AL1071" s="350">
        <v>82</v>
      </c>
      <c r="AM1071" s="351"/>
      <c r="AN1071" s="351"/>
      <c r="AO1071" s="352"/>
      <c r="AP1071" s="353"/>
      <c r="AQ1071" s="353"/>
      <c r="AR1071" s="353"/>
      <c r="AS1071" s="353"/>
      <c r="AT1071" s="353"/>
      <c r="AU1071" s="353"/>
      <c r="AV1071" s="353"/>
      <c r="AW1071" s="353"/>
      <c r="AX1071" s="353"/>
    </row>
    <row r="1072" spans="1:50" ht="30" customHeight="1" x14ac:dyDescent="0.2">
      <c r="A1072" s="369">
        <v>5</v>
      </c>
      <c r="B1072" s="369">
        <v>1</v>
      </c>
      <c r="C1072" s="354" t="s">
        <v>653</v>
      </c>
      <c r="D1072" s="340"/>
      <c r="E1072" s="340"/>
      <c r="F1072" s="340"/>
      <c r="G1072" s="340"/>
      <c r="H1072" s="340"/>
      <c r="I1072" s="340"/>
      <c r="J1072" s="341">
        <v>1130001043686</v>
      </c>
      <c r="K1072" s="342"/>
      <c r="L1072" s="342"/>
      <c r="M1072" s="342"/>
      <c r="N1072" s="342"/>
      <c r="O1072" s="342"/>
      <c r="P1072" s="355" t="s">
        <v>589</v>
      </c>
      <c r="Q1072" s="343"/>
      <c r="R1072" s="343"/>
      <c r="S1072" s="343"/>
      <c r="T1072" s="343"/>
      <c r="U1072" s="343"/>
      <c r="V1072" s="343"/>
      <c r="W1072" s="343"/>
      <c r="X1072" s="343"/>
      <c r="Y1072" s="344">
        <v>0.2</v>
      </c>
      <c r="Z1072" s="345"/>
      <c r="AA1072" s="345"/>
      <c r="AB1072" s="346"/>
      <c r="AC1072" s="347" t="s">
        <v>508</v>
      </c>
      <c r="AD1072" s="347"/>
      <c r="AE1072" s="347"/>
      <c r="AF1072" s="347"/>
      <c r="AG1072" s="347"/>
      <c r="AH1072" s="348">
        <v>1</v>
      </c>
      <c r="AI1072" s="349"/>
      <c r="AJ1072" s="349"/>
      <c r="AK1072" s="349"/>
      <c r="AL1072" s="350">
        <v>99</v>
      </c>
      <c r="AM1072" s="351"/>
      <c r="AN1072" s="351"/>
      <c r="AO1072" s="352"/>
      <c r="AP1072" s="353"/>
      <c r="AQ1072" s="353"/>
      <c r="AR1072" s="353"/>
      <c r="AS1072" s="353"/>
      <c r="AT1072" s="353"/>
      <c r="AU1072" s="353"/>
      <c r="AV1072" s="353"/>
      <c r="AW1072" s="353"/>
      <c r="AX1072" s="353"/>
    </row>
    <row r="1073" spans="1:50" ht="30" customHeight="1" x14ac:dyDescent="0.2">
      <c r="A1073" s="369">
        <v>6</v>
      </c>
      <c r="B1073" s="369">
        <v>1</v>
      </c>
      <c r="C1073" s="354" t="s">
        <v>652</v>
      </c>
      <c r="D1073" s="340"/>
      <c r="E1073" s="340"/>
      <c r="F1073" s="340"/>
      <c r="G1073" s="340"/>
      <c r="H1073" s="340"/>
      <c r="I1073" s="340"/>
      <c r="J1073" s="341">
        <v>2370001006107</v>
      </c>
      <c r="K1073" s="342"/>
      <c r="L1073" s="342"/>
      <c r="M1073" s="342"/>
      <c r="N1073" s="342"/>
      <c r="O1073" s="342"/>
      <c r="P1073" s="355" t="s">
        <v>589</v>
      </c>
      <c r="Q1073" s="343"/>
      <c r="R1073" s="343"/>
      <c r="S1073" s="343"/>
      <c r="T1073" s="343"/>
      <c r="U1073" s="343"/>
      <c r="V1073" s="343"/>
      <c r="W1073" s="343"/>
      <c r="X1073" s="343"/>
      <c r="Y1073" s="344">
        <v>0.2</v>
      </c>
      <c r="Z1073" s="345"/>
      <c r="AA1073" s="345"/>
      <c r="AB1073" s="346"/>
      <c r="AC1073" s="347" t="s">
        <v>508</v>
      </c>
      <c r="AD1073" s="347"/>
      <c r="AE1073" s="347"/>
      <c r="AF1073" s="347"/>
      <c r="AG1073" s="347"/>
      <c r="AH1073" s="348">
        <v>1</v>
      </c>
      <c r="AI1073" s="349"/>
      <c r="AJ1073" s="349"/>
      <c r="AK1073" s="349"/>
      <c r="AL1073" s="350">
        <v>99</v>
      </c>
      <c r="AM1073" s="351"/>
      <c r="AN1073" s="351"/>
      <c r="AO1073" s="352"/>
      <c r="AP1073" s="353"/>
      <c r="AQ1073" s="353"/>
      <c r="AR1073" s="353"/>
      <c r="AS1073" s="353"/>
      <c r="AT1073" s="353"/>
      <c r="AU1073" s="353"/>
      <c r="AV1073" s="353"/>
      <c r="AW1073" s="353"/>
      <c r="AX1073" s="353"/>
    </row>
    <row r="1074" spans="1:50" ht="30" customHeight="1" x14ac:dyDescent="0.2">
      <c r="A1074" s="369">
        <v>7</v>
      </c>
      <c r="B1074" s="369">
        <v>1</v>
      </c>
      <c r="C1074" s="354" t="s">
        <v>651</v>
      </c>
      <c r="D1074" s="340"/>
      <c r="E1074" s="340"/>
      <c r="F1074" s="340"/>
      <c r="G1074" s="340"/>
      <c r="H1074" s="340"/>
      <c r="I1074" s="340"/>
      <c r="J1074" s="341">
        <v>9290001012073</v>
      </c>
      <c r="K1074" s="342"/>
      <c r="L1074" s="342"/>
      <c r="M1074" s="342"/>
      <c r="N1074" s="342"/>
      <c r="O1074" s="342"/>
      <c r="P1074" s="355" t="s">
        <v>591</v>
      </c>
      <c r="Q1074" s="343"/>
      <c r="R1074" s="343"/>
      <c r="S1074" s="343"/>
      <c r="T1074" s="343"/>
      <c r="U1074" s="343"/>
      <c r="V1074" s="343"/>
      <c r="W1074" s="343"/>
      <c r="X1074" s="343"/>
      <c r="Y1074" s="344">
        <v>0.1</v>
      </c>
      <c r="Z1074" s="345"/>
      <c r="AA1074" s="345"/>
      <c r="AB1074" s="346"/>
      <c r="AC1074" s="347" t="s">
        <v>508</v>
      </c>
      <c r="AD1074" s="347"/>
      <c r="AE1074" s="347"/>
      <c r="AF1074" s="347"/>
      <c r="AG1074" s="347"/>
      <c r="AH1074" s="348">
        <v>1</v>
      </c>
      <c r="AI1074" s="349"/>
      <c r="AJ1074" s="349"/>
      <c r="AK1074" s="349"/>
      <c r="AL1074" s="350">
        <v>88</v>
      </c>
      <c r="AM1074" s="351"/>
      <c r="AN1074" s="351"/>
      <c r="AO1074" s="352"/>
      <c r="AP1074" s="353"/>
      <c r="AQ1074" s="353"/>
      <c r="AR1074" s="353"/>
      <c r="AS1074" s="353"/>
      <c r="AT1074" s="353"/>
      <c r="AU1074" s="353"/>
      <c r="AV1074" s="353"/>
      <c r="AW1074" s="353"/>
      <c r="AX1074" s="353"/>
    </row>
    <row r="1075" spans="1:50" ht="30" customHeight="1" x14ac:dyDescent="0.2">
      <c r="A1075" s="369">
        <v>8</v>
      </c>
      <c r="B1075" s="369">
        <v>1</v>
      </c>
      <c r="C1075" s="354" t="s">
        <v>650</v>
      </c>
      <c r="D1075" s="340"/>
      <c r="E1075" s="340"/>
      <c r="F1075" s="340"/>
      <c r="G1075" s="340"/>
      <c r="H1075" s="340"/>
      <c r="I1075" s="340"/>
      <c r="J1075" s="341">
        <v>5340001011263</v>
      </c>
      <c r="K1075" s="342"/>
      <c r="L1075" s="342"/>
      <c r="M1075" s="342"/>
      <c r="N1075" s="342"/>
      <c r="O1075" s="342"/>
      <c r="P1075" s="355" t="s">
        <v>592</v>
      </c>
      <c r="Q1075" s="343"/>
      <c r="R1075" s="343"/>
      <c r="S1075" s="343"/>
      <c r="T1075" s="343"/>
      <c r="U1075" s="343"/>
      <c r="V1075" s="343"/>
      <c r="W1075" s="343"/>
      <c r="X1075" s="343"/>
      <c r="Y1075" s="344">
        <v>0.1</v>
      </c>
      <c r="Z1075" s="345"/>
      <c r="AA1075" s="345"/>
      <c r="AB1075" s="346"/>
      <c r="AC1075" s="347" t="s">
        <v>508</v>
      </c>
      <c r="AD1075" s="347"/>
      <c r="AE1075" s="347"/>
      <c r="AF1075" s="347"/>
      <c r="AG1075" s="347"/>
      <c r="AH1075" s="348">
        <v>1</v>
      </c>
      <c r="AI1075" s="349"/>
      <c r="AJ1075" s="349"/>
      <c r="AK1075" s="349"/>
      <c r="AL1075" s="350">
        <v>73</v>
      </c>
      <c r="AM1075" s="351"/>
      <c r="AN1075" s="351"/>
      <c r="AO1075" s="352"/>
      <c r="AP1075" s="353"/>
      <c r="AQ1075" s="353"/>
      <c r="AR1075" s="353"/>
      <c r="AS1075" s="353"/>
      <c r="AT1075" s="353"/>
      <c r="AU1075" s="353"/>
      <c r="AV1075" s="353"/>
      <c r="AW1075" s="353"/>
      <c r="AX1075" s="353"/>
    </row>
    <row r="1076" spans="1:50" ht="30" customHeight="1" x14ac:dyDescent="0.2">
      <c r="A1076" s="369">
        <v>9</v>
      </c>
      <c r="B1076" s="369">
        <v>1</v>
      </c>
      <c r="C1076" s="354" t="s">
        <v>706</v>
      </c>
      <c r="D1076" s="340"/>
      <c r="E1076" s="340"/>
      <c r="F1076" s="340"/>
      <c r="G1076" s="340"/>
      <c r="H1076" s="340"/>
      <c r="I1076" s="340"/>
      <c r="J1076" s="341">
        <v>3012301002860</v>
      </c>
      <c r="K1076" s="342"/>
      <c r="L1076" s="342"/>
      <c r="M1076" s="342"/>
      <c r="N1076" s="342"/>
      <c r="O1076" s="342"/>
      <c r="P1076" s="355" t="s">
        <v>593</v>
      </c>
      <c r="Q1076" s="343"/>
      <c r="R1076" s="343"/>
      <c r="S1076" s="343"/>
      <c r="T1076" s="343"/>
      <c r="U1076" s="343"/>
      <c r="V1076" s="343"/>
      <c r="W1076" s="343"/>
      <c r="X1076" s="343"/>
      <c r="Y1076" s="344">
        <v>0.1</v>
      </c>
      <c r="Z1076" s="345"/>
      <c r="AA1076" s="345"/>
      <c r="AB1076" s="346"/>
      <c r="AC1076" s="347" t="s">
        <v>508</v>
      </c>
      <c r="AD1076" s="347"/>
      <c r="AE1076" s="347"/>
      <c r="AF1076" s="347"/>
      <c r="AG1076" s="347"/>
      <c r="AH1076" s="348">
        <v>1</v>
      </c>
      <c r="AI1076" s="349"/>
      <c r="AJ1076" s="349"/>
      <c r="AK1076" s="349"/>
      <c r="AL1076" s="350">
        <v>75</v>
      </c>
      <c r="AM1076" s="351"/>
      <c r="AN1076" s="351"/>
      <c r="AO1076" s="352"/>
      <c r="AP1076" s="353"/>
      <c r="AQ1076" s="353"/>
      <c r="AR1076" s="353"/>
      <c r="AS1076" s="353"/>
      <c r="AT1076" s="353"/>
      <c r="AU1076" s="353"/>
      <c r="AV1076" s="353"/>
      <c r="AW1076" s="353"/>
      <c r="AX1076" s="353"/>
    </row>
    <row r="1077" spans="1:50" ht="30" customHeight="1" x14ac:dyDescent="0.2">
      <c r="A1077" s="369">
        <v>10</v>
      </c>
      <c r="B1077" s="369">
        <v>1</v>
      </c>
      <c r="C1077" s="354" t="s">
        <v>707</v>
      </c>
      <c r="D1077" s="340"/>
      <c r="E1077" s="340"/>
      <c r="F1077" s="340"/>
      <c r="G1077" s="340"/>
      <c r="H1077" s="340"/>
      <c r="I1077" s="340"/>
      <c r="J1077" s="341">
        <v>4360001008837</v>
      </c>
      <c r="K1077" s="342"/>
      <c r="L1077" s="342"/>
      <c r="M1077" s="342"/>
      <c r="N1077" s="342"/>
      <c r="O1077" s="342"/>
      <c r="P1077" s="355" t="s">
        <v>708</v>
      </c>
      <c r="Q1077" s="343"/>
      <c r="R1077" s="343"/>
      <c r="S1077" s="343"/>
      <c r="T1077" s="343"/>
      <c r="U1077" s="343"/>
      <c r="V1077" s="343"/>
      <c r="W1077" s="343"/>
      <c r="X1077" s="343"/>
      <c r="Y1077" s="344">
        <v>0.1</v>
      </c>
      <c r="Z1077" s="345"/>
      <c r="AA1077" s="345"/>
      <c r="AB1077" s="346"/>
      <c r="AC1077" s="347" t="s">
        <v>508</v>
      </c>
      <c r="AD1077" s="347"/>
      <c r="AE1077" s="347"/>
      <c r="AF1077" s="347"/>
      <c r="AG1077" s="347"/>
      <c r="AH1077" s="348">
        <v>1</v>
      </c>
      <c r="AI1077" s="349"/>
      <c r="AJ1077" s="349"/>
      <c r="AK1077" s="349"/>
      <c r="AL1077" s="350">
        <v>100</v>
      </c>
      <c r="AM1077" s="351"/>
      <c r="AN1077" s="351"/>
      <c r="AO1077" s="352"/>
      <c r="AP1077" s="353"/>
      <c r="AQ1077" s="353"/>
      <c r="AR1077" s="353"/>
      <c r="AS1077" s="353"/>
      <c r="AT1077" s="353"/>
      <c r="AU1077" s="353"/>
      <c r="AV1077" s="353"/>
      <c r="AW1077" s="353"/>
      <c r="AX1077" s="353"/>
    </row>
    <row r="1078" spans="1:50" ht="30" hidden="1" customHeight="1" x14ac:dyDescent="0.2">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0" t="s">
        <v>458</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477</v>
      </c>
      <c r="AM1098" s="276"/>
      <c r="AN1098" s="276"/>
      <c r="AO1098" s="80" t="s">
        <v>687</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69"/>
      <c r="B1101" s="369"/>
      <c r="C1101" s="142" t="s">
        <v>396</v>
      </c>
      <c r="D1101" s="373"/>
      <c r="E1101" s="142" t="s">
        <v>395</v>
      </c>
      <c r="F1101" s="373"/>
      <c r="G1101" s="373"/>
      <c r="H1101" s="373"/>
      <c r="I1101" s="373"/>
      <c r="J1101" s="142" t="s">
        <v>427</v>
      </c>
      <c r="K1101" s="142"/>
      <c r="L1101" s="142"/>
      <c r="M1101" s="142"/>
      <c r="N1101" s="142"/>
      <c r="O1101" s="142"/>
      <c r="P1101" s="360" t="s">
        <v>27</v>
      </c>
      <c r="Q1101" s="360"/>
      <c r="R1101" s="360"/>
      <c r="S1101" s="360"/>
      <c r="T1101" s="360"/>
      <c r="U1101" s="360"/>
      <c r="V1101" s="360"/>
      <c r="W1101" s="360"/>
      <c r="X1101" s="360"/>
      <c r="Y1101" s="142" t="s">
        <v>429</v>
      </c>
      <c r="Z1101" s="373"/>
      <c r="AA1101" s="373"/>
      <c r="AB1101" s="373"/>
      <c r="AC1101" s="142" t="s">
        <v>376</v>
      </c>
      <c r="AD1101" s="142"/>
      <c r="AE1101" s="142"/>
      <c r="AF1101" s="142"/>
      <c r="AG1101" s="142"/>
      <c r="AH1101" s="360" t="s">
        <v>390</v>
      </c>
      <c r="AI1101" s="361"/>
      <c r="AJ1101" s="361"/>
      <c r="AK1101" s="361"/>
      <c r="AL1101" s="361" t="s">
        <v>21</v>
      </c>
      <c r="AM1101" s="361"/>
      <c r="AN1101" s="361"/>
      <c r="AO1101" s="374"/>
      <c r="AP1101" s="363" t="s">
        <v>459</v>
      </c>
      <c r="AQ1101" s="363"/>
      <c r="AR1101" s="363"/>
      <c r="AS1101" s="363"/>
      <c r="AT1101" s="363"/>
      <c r="AU1101" s="363"/>
      <c r="AV1101" s="363"/>
      <c r="AW1101" s="363"/>
      <c r="AX1101" s="363"/>
    </row>
    <row r="1102" spans="1:50" ht="30" hidden="1" customHeight="1" x14ac:dyDescent="0.2">
      <c r="A1102" s="369">
        <v>1</v>
      </c>
      <c r="B1102" s="369">
        <v>1</v>
      </c>
      <c r="C1102" s="367"/>
      <c r="D1102" s="367"/>
      <c r="E1102" s="140"/>
      <c r="F1102" s="368"/>
      <c r="G1102" s="368"/>
      <c r="H1102" s="368"/>
      <c r="I1102" s="368"/>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56"/>
      <c r="AD1102" s="364"/>
      <c r="AE1102" s="364"/>
      <c r="AF1102" s="364"/>
      <c r="AG1102" s="364"/>
      <c r="AH1102" s="365"/>
      <c r="AI1102" s="366"/>
      <c r="AJ1102" s="366"/>
      <c r="AK1102" s="366"/>
      <c r="AL1102" s="350"/>
      <c r="AM1102" s="351"/>
      <c r="AN1102" s="351"/>
      <c r="AO1102" s="352"/>
      <c r="AP1102" s="353"/>
      <c r="AQ1102" s="353"/>
      <c r="AR1102" s="353"/>
      <c r="AS1102" s="353"/>
      <c r="AT1102" s="353"/>
      <c r="AU1102" s="353"/>
      <c r="AV1102" s="353"/>
      <c r="AW1102" s="353"/>
      <c r="AX1102" s="353"/>
    </row>
    <row r="1103" spans="1:50" ht="30" hidden="1" customHeight="1" x14ac:dyDescent="0.2">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1">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1">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49" man="1"/>
    <brk id="699" max="49" man="1"/>
    <brk id="727" max="49" man="1"/>
    <brk id="739" max="49" man="1"/>
    <brk id="778" max="49" man="1"/>
    <brk id="832"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5" customHeight="1" x14ac:dyDescent="0.2">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461</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2">
      <c r="A5" s="14" t="s">
        <v>205</v>
      </c>
      <c r="B5" s="15" t="s">
        <v>541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2">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2">
      <c r="A8" s="14" t="s">
        <v>208</v>
      </c>
      <c r="B8" s="15" t="s">
        <v>541</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2">
      <c r="A9" s="14" t="s">
        <v>209</v>
      </c>
      <c r="B9" s="15"/>
      <c r="C9" s="13" t="str">
        <f t="shared" si="0"/>
        <v/>
      </c>
      <c r="D9" s="13" t="str">
        <f t="shared" si="8"/>
        <v>海洋政策、交通安全対策</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2">
      <c r="A10" s="14" t="s">
        <v>455</v>
      </c>
      <c r="B10" s="15"/>
      <c r="C10" s="13" t="str">
        <f t="shared" si="0"/>
        <v/>
      </c>
      <c r="D10" s="13" t="str">
        <f t="shared" si="8"/>
        <v>海洋政策、交通安全対策</v>
      </c>
      <c r="F10" s="18" t="s">
        <v>235</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442</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443</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444</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445</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492</v>
      </c>
      <c r="B25" s="17"/>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462</v>
      </c>
    </row>
    <row r="96" spans="25:25" x14ac:dyDescent="0.2">
      <c r="Y96" s="32" t="s">
        <v>532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3" t="s">
        <v>482</v>
      </c>
      <c r="B2" s="394"/>
      <c r="C2" s="394"/>
      <c r="D2" s="394"/>
      <c r="E2" s="394"/>
      <c r="F2" s="395"/>
      <c r="G2" s="505" t="s">
        <v>265</v>
      </c>
      <c r="H2" s="426"/>
      <c r="I2" s="426"/>
      <c r="J2" s="426"/>
      <c r="K2" s="426"/>
      <c r="L2" s="426"/>
      <c r="M2" s="426"/>
      <c r="N2" s="426"/>
      <c r="O2" s="506"/>
      <c r="P2" s="425" t="s">
        <v>59</v>
      </c>
      <c r="Q2" s="426"/>
      <c r="R2" s="426"/>
      <c r="S2" s="426"/>
      <c r="T2" s="426"/>
      <c r="U2" s="426"/>
      <c r="V2" s="426"/>
      <c r="W2" s="426"/>
      <c r="X2" s="506"/>
      <c r="Y2" s="1025"/>
      <c r="Z2" s="825"/>
      <c r="AA2" s="826"/>
      <c r="AB2" s="1029" t="s">
        <v>11</v>
      </c>
      <c r="AC2" s="1030"/>
      <c r="AD2" s="1031"/>
      <c r="AE2" s="1035" t="s">
        <v>356</v>
      </c>
      <c r="AF2" s="1035"/>
      <c r="AG2" s="1035"/>
      <c r="AH2" s="1035"/>
      <c r="AI2" s="1035" t="s">
        <v>362</v>
      </c>
      <c r="AJ2" s="1035"/>
      <c r="AK2" s="1035"/>
      <c r="AL2" s="1035"/>
      <c r="AM2" s="1035" t="s">
        <v>463</v>
      </c>
      <c r="AN2" s="1035"/>
      <c r="AO2" s="1035"/>
      <c r="AP2" s="550"/>
      <c r="AQ2" s="152" t="s">
        <v>354</v>
      </c>
      <c r="AR2" s="123"/>
      <c r="AS2" s="123"/>
      <c r="AT2" s="124"/>
      <c r="AU2" s="526" t="s">
        <v>253</v>
      </c>
      <c r="AV2" s="526"/>
      <c r="AW2" s="526"/>
      <c r="AX2" s="527"/>
    </row>
    <row r="3" spans="1:50" ht="18.75" customHeight="1" x14ac:dyDescent="0.2">
      <c r="A3" s="393"/>
      <c r="B3" s="394"/>
      <c r="C3" s="394"/>
      <c r="D3" s="394"/>
      <c r="E3" s="394"/>
      <c r="F3" s="395"/>
      <c r="G3" s="406"/>
      <c r="H3" s="391"/>
      <c r="I3" s="391"/>
      <c r="J3" s="391"/>
      <c r="K3" s="391"/>
      <c r="L3" s="391"/>
      <c r="M3" s="391"/>
      <c r="N3" s="391"/>
      <c r="O3" s="407"/>
      <c r="P3" s="428"/>
      <c r="Q3" s="391"/>
      <c r="R3" s="391"/>
      <c r="S3" s="391"/>
      <c r="T3" s="391"/>
      <c r="U3" s="391"/>
      <c r="V3" s="391"/>
      <c r="W3" s="391"/>
      <c r="X3" s="407"/>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1" t="s">
        <v>300</v>
      </c>
      <c r="AX3" s="392"/>
    </row>
    <row r="4" spans="1:50" ht="22.5" customHeight="1" x14ac:dyDescent="0.2">
      <c r="A4" s="396"/>
      <c r="B4" s="394"/>
      <c r="C4" s="394"/>
      <c r="D4" s="394"/>
      <c r="E4" s="394"/>
      <c r="F4" s="395"/>
      <c r="G4" s="557"/>
      <c r="H4" s="1002"/>
      <c r="I4" s="1002"/>
      <c r="J4" s="1002"/>
      <c r="K4" s="1002"/>
      <c r="L4" s="1002"/>
      <c r="M4" s="1002"/>
      <c r="N4" s="1002"/>
      <c r="O4" s="1003"/>
      <c r="P4" s="98"/>
      <c r="Q4" s="1010"/>
      <c r="R4" s="1010"/>
      <c r="S4" s="1010"/>
      <c r="T4" s="1010"/>
      <c r="U4" s="1010"/>
      <c r="V4" s="1010"/>
      <c r="W4" s="1010"/>
      <c r="X4" s="1011"/>
      <c r="Y4" s="1020" t="s">
        <v>12</v>
      </c>
      <c r="Z4" s="1021"/>
      <c r="AA4" s="1022"/>
      <c r="AB4" s="454"/>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08"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3" t="s">
        <v>482</v>
      </c>
      <c r="B9" s="394"/>
      <c r="C9" s="394"/>
      <c r="D9" s="394"/>
      <c r="E9" s="394"/>
      <c r="F9" s="395"/>
      <c r="G9" s="505" t="s">
        <v>265</v>
      </c>
      <c r="H9" s="426"/>
      <c r="I9" s="426"/>
      <c r="J9" s="426"/>
      <c r="K9" s="426"/>
      <c r="L9" s="426"/>
      <c r="M9" s="426"/>
      <c r="N9" s="426"/>
      <c r="O9" s="506"/>
      <c r="P9" s="425" t="s">
        <v>59</v>
      </c>
      <c r="Q9" s="426"/>
      <c r="R9" s="426"/>
      <c r="S9" s="426"/>
      <c r="T9" s="426"/>
      <c r="U9" s="426"/>
      <c r="V9" s="426"/>
      <c r="W9" s="426"/>
      <c r="X9" s="506"/>
      <c r="Y9" s="1025"/>
      <c r="Z9" s="825"/>
      <c r="AA9" s="826"/>
      <c r="AB9" s="1029" t="s">
        <v>11</v>
      </c>
      <c r="AC9" s="1030"/>
      <c r="AD9" s="1031"/>
      <c r="AE9" s="1035" t="s">
        <v>356</v>
      </c>
      <c r="AF9" s="1035"/>
      <c r="AG9" s="1035"/>
      <c r="AH9" s="1035"/>
      <c r="AI9" s="1035" t="s">
        <v>362</v>
      </c>
      <c r="AJ9" s="1035"/>
      <c r="AK9" s="1035"/>
      <c r="AL9" s="1035"/>
      <c r="AM9" s="1035" t="s">
        <v>463</v>
      </c>
      <c r="AN9" s="1035"/>
      <c r="AO9" s="1035"/>
      <c r="AP9" s="550"/>
      <c r="AQ9" s="152" t="s">
        <v>354</v>
      </c>
      <c r="AR9" s="123"/>
      <c r="AS9" s="123"/>
      <c r="AT9" s="124"/>
      <c r="AU9" s="526" t="s">
        <v>253</v>
      </c>
      <c r="AV9" s="526"/>
      <c r="AW9" s="526"/>
      <c r="AX9" s="527"/>
    </row>
    <row r="10" spans="1:50" ht="18.75" customHeight="1" x14ac:dyDescent="0.2">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1" t="s">
        <v>300</v>
      </c>
      <c r="AX10" s="392"/>
    </row>
    <row r="11" spans="1:50" ht="22.5" customHeight="1" x14ac:dyDescent="0.2">
      <c r="A11" s="396"/>
      <c r="B11" s="394"/>
      <c r="C11" s="394"/>
      <c r="D11" s="394"/>
      <c r="E11" s="394"/>
      <c r="F11" s="395"/>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4"/>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08"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3" t="s">
        <v>482</v>
      </c>
      <c r="B16" s="394"/>
      <c r="C16" s="394"/>
      <c r="D16" s="394"/>
      <c r="E16" s="394"/>
      <c r="F16" s="395"/>
      <c r="G16" s="505" t="s">
        <v>265</v>
      </c>
      <c r="H16" s="426"/>
      <c r="I16" s="426"/>
      <c r="J16" s="426"/>
      <c r="K16" s="426"/>
      <c r="L16" s="426"/>
      <c r="M16" s="426"/>
      <c r="N16" s="426"/>
      <c r="O16" s="506"/>
      <c r="P16" s="425" t="s">
        <v>59</v>
      </c>
      <c r="Q16" s="426"/>
      <c r="R16" s="426"/>
      <c r="S16" s="426"/>
      <c r="T16" s="426"/>
      <c r="U16" s="426"/>
      <c r="V16" s="426"/>
      <c r="W16" s="426"/>
      <c r="X16" s="506"/>
      <c r="Y16" s="1025"/>
      <c r="Z16" s="825"/>
      <c r="AA16" s="826"/>
      <c r="AB16" s="1029" t="s">
        <v>11</v>
      </c>
      <c r="AC16" s="1030"/>
      <c r="AD16" s="1031"/>
      <c r="AE16" s="1035" t="s">
        <v>356</v>
      </c>
      <c r="AF16" s="1035"/>
      <c r="AG16" s="1035"/>
      <c r="AH16" s="1035"/>
      <c r="AI16" s="1035" t="s">
        <v>362</v>
      </c>
      <c r="AJ16" s="1035"/>
      <c r="AK16" s="1035"/>
      <c r="AL16" s="1035"/>
      <c r="AM16" s="1035" t="s">
        <v>463</v>
      </c>
      <c r="AN16" s="1035"/>
      <c r="AO16" s="1035"/>
      <c r="AP16" s="550"/>
      <c r="AQ16" s="152" t="s">
        <v>354</v>
      </c>
      <c r="AR16" s="123"/>
      <c r="AS16" s="123"/>
      <c r="AT16" s="124"/>
      <c r="AU16" s="526" t="s">
        <v>253</v>
      </c>
      <c r="AV16" s="526"/>
      <c r="AW16" s="526"/>
      <c r="AX16" s="527"/>
    </row>
    <row r="17" spans="1:50" ht="18.75" customHeight="1" x14ac:dyDescent="0.2">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1" t="s">
        <v>300</v>
      </c>
      <c r="AX17" s="392"/>
    </row>
    <row r="18" spans="1:50" ht="22.5" customHeight="1" x14ac:dyDescent="0.2">
      <c r="A18" s="396"/>
      <c r="B18" s="394"/>
      <c r="C18" s="394"/>
      <c r="D18" s="394"/>
      <c r="E18" s="394"/>
      <c r="F18" s="395"/>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4"/>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08"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3" t="s">
        <v>482</v>
      </c>
      <c r="B23" s="394"/>
      <c r="C23" s="394"/>
      <c r="D23" s="394"/>
      <c r="E23" s="394"/>
      <c r="F23" s="395"/>
      <c r="G23" s="505" t="s">
        <v>265</v>
      </c>
      <c r="H23" s="426"/>
      <c r="I23" s="426"/>
      <c r="J23" s="426"/>
      <c r="K23" s="426"/>
      <c r="L23" s="426"/>
      <c r="M23" s="426"/>
      <c r="N23" s="426"/>
      <c r="O23" s="506"/>
      <c r="P23" s="425" t="s">
        <v>59</v>
      </c>
      <c r="Q23" s="426"/>
      <c r="R23" s="426"/>
      <c r="S23" s="426"/>
      <c r="T23" s="426"/>
      <c r="U23" s="426"/>
      <c r="V23" s="426"/>
      <c r="W23" s="426"/>
      <c r="X23" s="506"/>
      <c r="Y23" s="1025"/>
      <c r="Z23" s="825"/>
      <c r="AA23" s="826"/>
      <c r="AB23" s="1029" t="s">
        <v>11</v>
      </c>
      <c r="AC23" s="1030"/>
      <c r="AD23" s="1031"/>
      <c r="AE23" s="1035" t="s">
        <v>356</v>
      </c>
      <c r="AF23" s="1035"/>
      <c r="AG23" s="1035"/>
      <c r="AH23" s="1035"/>
      <c r="AI23" s="1035" t="s">
        <v>362</v>
      </c>
      <c r="AJ23" s="1035"/>
      <c r="AK23" s="1035"/>
      <c r="AL23" s="1035"/>
      <c r="AM23" s="1035" t="s">
        <v>463</v>
      </c>
      <c r="AN23" s="1035"/>
      <c r="AO23" s="1035"/>
      <c r="AP23" s="550"/>
      <c r="AQ23" s="152" t="s">
        <v>354</v>
      </c>
      <c r="AR23" s="123"/>
      <c r="AS23" s="123"/>
      <c r="AT23" s="124"/>
      <c r="AU23" s="526" t="s">
        <v>253</v>
      </c>
      <c r="AV23" s="526"/>
      <c r="AW23" s="526"/>
      <c r="AX23" s="527"/>
    </row>
    <row r="24" spans="1:50" ht="18.75" customHeight="1" x14ac:dyDescent="0.2">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1" t="s">
        <v>300</v>
      </c>
      <c r="AX24" s="392"/>
    </row>
    <row r="25" spans="1:50" ht="22.5" customHeight="1" x14ac:dyDescent="0.2">
      <c r="A25" s="396"/>
      <c r="B25" s="394"/>
      <c r="C25" s="394"/>
      <c r="D25" s="394"/>
      <c r="E25" s="394"/>
      <c r="F25" s="395"/>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4"/>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08"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3" t="s">
        <v>482</v>
      </c>
      <c r="B30" s="394"/>
      <c r="C30" s="394"/>
      <c r="D30" s="394"/>
      <c r="E30" s="394"/>
      <c r="F30" s="395"/>
      <c r="G30" s="505" t="s">
        <v>265</v>
      </c>
      <c r="H30" s="426"/>
      <c r="I30" s="426"/>
      <c r="J30" s="426"/>
      <c r="K30" s="426"/>
      <c r="L30" s="426"/>
      <c r="M30" s="426"/>
      <c r="N30" s="426"/>
      <c r="O30" s="506"/>
      <c r="P30" s="425" t="s">
        <v>59</v>
      </c>
      <c r="Q30" s="426"/>
      <c r="R30" s="426"/>
      <c r="S30" s="426"/>
      <c r="T30" s="426"/>
      <c r="U30" s="426"/>
      <c r="V30" s="426"/>
      <c r="W30" s="426"/>
      <c r="X30" s="506"/>
      <c r="Y30" s="1025"/>
      <c r="Z30" s="825"/>
      <c r="AA30" s="826"/>
      <c r="AB30" s="1029" t="s">
        <v>11</v>
      </c>
      <c r="AC30" s="1030"/>
      <c r="AD30" s="1031"/>
      <c r="AE30" s="1035" t="s">
        <v>356</v>
      </c>
      <c r="AF30" s="1035"/>
      <c r="AG30" s="1035"/>
      <c r="AH30" s="1035"/>
      <c r="AI30" s="1035" t="s">
        <v>362</v>
      </c>
      <c r="AJ30" s="1035"/>
      <c r="AK30" s="1035"/>
      <c r="AL30" s="1035"/>
      <c r="AM30" s="1035" t="s">
        <v>463</v>
      </c>
      <c r="AN30" s="1035"/>
      <c r="AO30" s="1035"/>
      <c r="AP30" s="550"/>
      <c r="AQ30" s="152" t="s">
        <v>354</v>
      </c>
      <c r="AR30" s="123"/>
      <c r="AS30" s="123"/>
      <c r="AT30" s="124"/>
      <c r="AU30" s="526" t="s">
        <v>253</v>
      </c>
      <c r="AV30" s="526"/>
      <c r="AW30" s="526"/>
      <c r="AX30" s="527"/>
    </row>
    <row r="31" spans="1:50" ht="18.75" customHeight="1" x14ac:dyDescent="0.2">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1" t="s">
        <v>300</v>
      </c>
      <c r="AX31" s="392"/>
    </row>
    <row r="32" spans="1:50" ht="22.5" customHeight="1" x14ac:dyDescent="0.2">
      <c r="A32" s="396"/>
      <c r="B32" s="394"/>
      <c r="C32" s="394"/>
      <c r="D32" s="394"/>
      <c r="E32" s="394"/>
      <c r="F32" s="395"/>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4"/>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08"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3" t="s">
        <v>482</v>
      </c>
      <c r="B37" s="394"/>
      <c r="C37" s="394"/>
      <c r="D37" s="394"/>
      <c r="E37" s="394"/>
      <c r="F37" s="395"/>
      <c r="G37" s="505" t="s">
        <v>265</v>
      </c>
      <c r="H37" s="426"/>
      <c r="I37" s="426"/>
      <c r="J37" s="426"/>
      <c r="K37" s="426"/>
      <c r="L37" s="426"/>
      <c r="M37" s="426"/>
      <c r="N37" s="426"/>
      <c r="O37" s="506"/>
      <c r="P37" s="425" t="s">
        <v>59</v>
      </c>
      <c r="Q37" s="426"/>
      <c r="R37" s="426"/>
      <c r="S37" s="426"/>
      <c r="T37" s="426"/>
      <c r="U37" s="426"/>
      <c r="V37" s="426"/>
      <c r="W37" s="426"/>
      <c r="X37" s="506"/>
      <c r="Y37" s="1025"/>
      <c r="Z37" s="825"/>
      <c r="AA37" s="826"/>
      <c r="AB37" s="1029" t="s">
        <v>11</v>
      </c>
      <c r="AC37" s="1030"/>
      <c r="AD37" s="1031"/>
      <c r="AE37" s="1035" t="s">
        <v>356</v>
      </c>
      <c r="AF37" s="1035"/>
      <c r="AG37" s="1035"/>
      <c r="AH37" s="1035"/>
      <c r="AI37" s="1035" t="s">
        <v>362</v>
      </c>
      <c r="AJ37" s="1035"/>
      <c r="AK37" s="1035"/>
      <c r="AL37" s="1035"/>
      <c r="AM37" s="1035" t="s">
        <v>463</v>
      </c>
      <c r="AN37" s="1035"/>
      <c r="AO37" s="1035"/>
      <c r="AP37" s="550"/>
      <c r="AQ37" s="152" t="s">
        <v>354</v>
      </c>
      <c r="AR37" s="123"/>
      <c r="AS37" s="123"/>
      <c r="AT37" s="124"/>
      <c r="AU37" s="526" t="s">
        <v>253</v>
      </c>
      <c r="AV37" s="526"/>
      <c r="AW37" s="526"/>
      <c r="AX37" s="527"/>
    </row>
    <row r="38" spans="1:50" ht="18.75" customHeight="1" x14ac:dyDescent="0.2">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1" t="s">
        <v>300</v>
      </c>
      <c r="AX38" s="392"/>
    </row>
    <row r="39" spans="1:50" ht="22.5" customHeight="1" x14ac:dyDescent="0.2">
      <c r="A39" s="396"/>
      <c r="B39" s="394"/>
      <c r="C39" s="394"/>
      <c r="D39" s="394"/>
      <c r="E39" s="394"/>
      <c r="F39" s="395"/>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4"/>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08"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3" t="s">
        <v>482</v>
      </c>
      <c r="B44" s="394"/>
      <c r="C44" s="394"/>
      <c r="D44" s="394"/>
      <c r="E44" s="394"/>
      <c r="F44" s="395"/>
      <c r="G44" s="505" t="s">
        <v>265</v>
      </c>
      <c r="H44" s="426"/>
      <c r="I44" s="426"/>
      <c r="J44" s="426"/>
      <c r="K44" s="426"/>
      <c r="L44" s="426"/>
      <c r="M44" s="426"/>
      <c r="N44" s="426"/>
      <c r="O44" s="506"/>
      <c r="P44" s="425" t="s">
        <v>59</v>
      </c>
      <c r="Q44" s="426"/>
      <c r="R44" s="426"/>
      <c r="S44" s="426"/>
      <c r="T44" s="426"/>
      <c r="U44" s="426"/>
      <c r="V44" s="426"/>
      <c r="W44" s="426"/>
      <c r="X44" s="506"/>
      <c r="Y44" s="1025"/>
      <c r="Z44" s="825"/>
      <c r="AA44" s="826"/>
      <c r="AB44" s="1029" t="s">
        <v>11</v>
      </c>
      <c r="AC44" s="1030"/>
      <c r="AD44" s="1031"/>
      <c r="AE44" s="1035" t="s">
        <v>356</v>
      </c>
      <c r="AF44" s="1035"/>
      <c r="AG44" s="1035"/>
      <c r="AH44" s="1035"/>
      <c r="AI44" s="1035" t="s">
        <v>362</v>
      </c>
      <c r="AJ44" s="1035"/>
      <c r="AK44" s="1035"/>
      <c r="AL44" s="1035"/>
      <c r="AM44" s="1035" t="s">
        <v>463</v>
      </c>
      <c r="AN44" s="1035"/>
      <c r="AO44" s="1035"/>
      <c r="AP44" s="550"/>
      <c r="AQ44" s="152" t="s">
        <v>354</v>
      </c>
      <c r="AR44" s="123"/>
      <c r="AS44" s="123"/>
      <c r="AT44" s="124"/>
      <c r="AU44" s="526" t="s">
        <v>253</v>
      </c>
      <c r="AV44" s="526"/>
      <c r="AW44" s="526"/>
      <c r="AX44" s="527"/>
    </row>
    <row r="45" spans="1:50" ht="18.75" customHeight="1" x14ac:dyDescent="0.2">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1" t="s">
        <v>300</v>
      </c>
      <c r="AX45" s="392"/>
    </row>
    <row r="46" spans="1:50" ht="22.5" customHeight="1" x14ac:dyDescent="0.2">
      <c r="A46" s="396"/>
      <c r="B46" s="394"/>
      <c r="C46" s="394"/>
      <c r="D46" s="394"/>
      <c r="E46" s="394"/>
      <c r="F46" s="395"/>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4"/>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08"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3" t="s">
        <v>482</v>
      </c>
      <c r="B51" s="394"/>
      <c r="C51" s="394"/>
      <c r="D51" s="394"/>
      <c r="E51" s="394"/>
      <c r="F51" s="395"/>
      <c r="G51" s="505" t="s">
        <v>265</v>
      </c>
      <c r="H51" s="426"/>
      <c r="I51" s="426"/>
      <c r="J51" s="426"/>
      <c r="K51" s="426"/>
      <c r="L51" s="426"/>
      <c r="M51" s="426"/>
      <c r="N51" s="426"/>
      <c r="O51" s="506"/>
      <c r="P51" s="425" t="s">
        <v>59</v>
      </c>
      <c r="Q51" s="426"/>
      <c r="R51" s="426"/>
      <c r="S51" s="426"/>
      <c r="T51" s="426"/>
      <c r="U51" s="426"/>
      <c r="V51" s="426"/>
      <c r="W51" s="426"/>
      <c r="X51" s="506"/>
      <c r="Y51" s="1025"/>
      <c r="Z51" s="825"/>
      <c r="AA51" s="826"/>
      <c r="AB51" s="550" t="s">
        <v>11</v>
      </c>
      <c r="AC51" s="1030"/>
      <c r="AD51" s="1031"/>
      <c r="AE51" s="1035" t="s">
        <v>356</v>
      </c>
      <c r="AF51" s="1035"/>
      <c r="AG51" s="1035"/>
      <c r="AH51" s="1035"/>
      <c r="AI51" s="1035" t="s">
        <v>362</v>
      </c>
      <c r="AJ51" s="1035"/>
      <c r="AK51" s="1035"/>
      <c r="AL51" s="1035"/>
      <c r="AM51" s="1035" t="s">
        <v>463</v>
      </c>
      <c r="AN51" s="1035"/>
      <c r="AO51" s="1035"/>
      <c r="AP51" s="550"/>
      <c r="AQ51" s="152" t="s">
        <v>354</v>
      </c>
      <c r="AR51" s="123"/>
      <c r="AS51" s="123"/>
      <c r="AT51" s="124"/>
      <c r="AU51" s="526" t="s">
        <v>253</v>
      </c>
      <c r="AV51" s="526"/>
      <c r="AW51" s="526"/>
      <c r="AX51" s="527"/>
    </row>
    <row r="52" spans="1:50" ht="18.75" customHeight="1" x14ac:dyDescent="0.2">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1" t="s">
        <v>300</v>
      </c>
      <c r="AX52" s="392"/>
    </row>
    <row r="53" spans="1:50" ht="22.5" customHeight="1" x14ac:dyDescent="0.2">
      <c r="A53" s="396"/>
      <c r="B53" s="394"/>
      <c r="C53" s="394"/>
      <c r="D53" s="394"/>
      <c r="E53" s="394"/>
      <c r="F53" s="395"/>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4"/>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08"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3" t="s">
        <v>482</v>
      </c>
      <c r="B58" s="394"/>
      <c r="C58" s="394"/>
      <c r="D58" s="394"/>
      <c r="E58" s="394"/>
      <c r="F58" s="395"/>
      <c r="G58" s="505" t="s">
        <v>265</v>
      </c>
      <c r="H58" s="426"/>
      <c r="I58" s="426"/>
      <c r="J58" s="426"/>
      <c r="K58" s="426"/>
      <c r="L58" s="426"/>
      <c r="M58" s="426"/>
      <c r="N58" s="426"/>
      <c r="O58" s="506"/>
      <c r="P58" s="425" t="s">
        <v>59</v>
      </c>
      <c r="Q58" s="426"/>
      <c r="R58" s="426"/>
      <c r="S58" s="426"/>
      <c r="T58" s="426"/>
      <c r="U58" s="426"/>
      <c r="V58" s="426"/>
      <c r="W58" s="426"/>
      <c r="X58" s="506"/>
      <c r="Y58" s="1025"/>
      <c r="Z58" s="825"/>
      <c r="AA58" s="826"/>
      <c r="AB58" s="1029" t="s">
        <v>11</v>
      </c>
      <c r="AC58" s="1030"/>
      <c r="AD58" s="1031"/>
      <c r="AE58" s="1035" t="s">
        <v>356</v>
      </c>
      <c r="AF58" s="1035"/>
      <c r="AG58" s="1035"/>
      <c r="AH58" s="1035"/>
      <c r="AI58" s="1035" t="s">
        <v>362</v>
      </c>
      <c r="AJ58" s="1035"/>
      <c r="AK58" s="1035"/>
      <c r="AL58" s="1035"/>
      <c r="AM58" s="1035" t="s">
        <v>463</v>
      </c>
      <c r="AN58" s="1035"/>
      <c r="AO58" s="1035"/>
      <c r="AP58" s="550"/>
      <c r="AQ58" s="152" t="s">
        <v>354</v>
      </c>
      <c r="AR58" s="123"/>
      <c r="AS58" s="123"/>
      <c r="AT58" s="124"/>
      <c r="AU58" s="526" t="s">
        <v>253</v>
      </c>
      <c r="AV58" s="526"/>
      <c r="AW58" s="526"/>
      <c r="AX58" s="527"/>
    </row>
    <row r="59" spans="1:50" ht="18.75" customHeight="1" x14ac:dyDescent="0.2">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1" t="s">
        <v>300</v>
      </c>
      <c r="AX59" s="392"/>
    </row>
    <row r="60" spans="1:50" ht="22.5" customHeight="1" x14ac:dyDescent="0.2">
      <c r="A60" s="396"/>
      <c r="B60" s="394"/>
      <c r="C60" s="394"/>
      <c r="D60" s="394"/>
      <c r="E60" s="394"/>
      <c r="F60" s="395"/>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4"/>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08"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3" t="s">
        <v>482</v>
      </c>
      <c r="B65" s="394"/>
      <c r="C65" s="394"/>
      <c r="D65" s="394"/>
      <c r="E65" s="394"/>
      <c r="F65" s="395"/>
      <c r="G65" s="505" t="s">
        <v>265</v>
      </c>
      <c r="H65" s="426"/>
      <c r="I65" s="426"/>
      <c r="J65" s="426"/>
      <c r="K65" s="426"/>
      <c r="L65" s="426"/>
      <c r="M65" s="426"/>
      <c r="N65" s="426"/>
      <c r="O65" s="506"/>
      <c r="P65" s="425" t="s">
        <v>59</v>
      </c>
      <c r="Q65" s="426"/>
      <c r="R65" s="426"/>
      <c r="S65" s="426"/>
      <c r="T65" s="426"/>
      <c r="U65" s="426"/>
      <c r="V65" s="426"/>
      <c r="W65" s="426"/>
      <c r="X65" s="506"/>
      <c r="Y65" s="1025"/>
      <c r="Z65" s="825"/>
      <c r="AA65" s="826"/>
      <c r="AB65" s="1029" t="s">
        <v>11</v>
      </c>
      <c r="AC65" s="1030"/>
      <c r="AD65" s="1031"/>
      <c r="AE65" s="1035" t="s">
        <v>356</v>
      </c>
      <c r="AF65" s="1035"/>
      <c r="AG65" s="1035"/>
      <c r="AH65" s="1035"/>
      <c r="AI65" s="1035" t="s">
        <v>362</v>
      </c>
      <c r="AJ65" s="1035"/>
      <c r="AK65" s="1035"/>
      <c r="AL65" s="1035"/>
      <c r="AM65" s="1035" t="s">
        <v>463</v>
      </c>
      <c r="AN65" s="1035"/>
      <c r="AO65" s="1035"/>
      <c r="AP65" s="550"/>
      <c r="AQ65" s="152" t="s">
        <v>354</v>
      </c>
      <c r="AR65" s="123"/>
      <c r="AS65" s="123"/>
      <c r="AT65" s="124"/>
      <c r="AU65" s="526" t="s">
        <v>253</v>
      </c>
      <c r="AV65" s="526"/>
      <c r="AW65" s="526"/>
      <c r="AX65" s="527"/>
    </row>
    <row r="66" spans="1:50" ht="18.75" customHeight="1" x14ac:dyDescent="0.2">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1" t="s">
        <v>300</v>
      </c>
      <c r="AX66" s="392"/>
    </row>
    <row r="67" spans="1:50" ht="22.5" customHeight="1" x14ac:dyDescent="0.2">
      <c r="A67" s="396"/>
      <c r="B67" s="394"/>
      <c r="C67" s="394"/>
      <c r="D67" s="394"/>
      <c r="E67" s="394"/>
      <c r="F67" s="395"/>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4"/>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08"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08"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L30" sqref="L30:X3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1" t="s">
        <v>730</v>
      </c>
      <c r="H2" s="592"/>
      <c r="I2" s="592"/>
      <c r="J2" s="592"/>
      <c r="K2" s="592"/>
      <c r="L2" s="592"/>
      <c r="M2" s="592"/>
      <c r="N2" s="592"/>
      <c r="O2" s="592"/>
      <c r="P2" s="592"/>
      <c r="Q2" s="592"/>
      <c r="R2" s="592"/>
      <c r="S2" s="592"/>
      <c r="T2" s="592"/>
      <c r="U2" s="592"/>
      <c r="V2" s="592"/>
      <c r="W2" s="592"/>
      <c r="X2" s="592"/>
      <c r="Y2" s="592"/>
      <c r="Z2" s="592"/>
      <c r="AA2" s="592"/>
      <c r="AB2" s="593"/>
      <c r="AC2" s="591" t="s">
        <v>729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48"/>
      <c r="B4" s="1049"/>
      <c r="C4" s="1049"/>
      <c r="D4" s="1049"/>
      <c r="E4" s="1049"/>
      <c r="F4" s="1050"/>
      <c r="G4" s="666" t="s">
        <v>558</v>
      </c>
      <c r="H4" s="667"/>
      <c r="I4" s="667"/>
      <c r="J4" s="667"/>
      <c r="K4" s="668"/>
      <c r="L4" s="660" t="s">
        <v>704</v>
      </c>
      <c r="M4" s="661"/>
      <c r="N4" s="661"/>
      <c r="O4" s="661"/>
      <c r="P4" s="661"/>
      <c r="Q4" s="661"/>
      <c r="R4" s="661"/>
      <c r="S4" s="661"/>
      <c r="T4" s="661"/>
      <c r="U4" s="661"/>
      <c r="V4" s="661"/>
      <c r="W4" s="661"/>
      <c r="X4" s="662"/>
      <c r="Y4" s="381">
        <v>1</v>
      </c>
      <c r="Z4" s="382"/>
      <c r="AA4" s="382"/>
      <c r="AB4" s="801"/>
      <c r="AC4" s="666" t="s">
        <v>555</v>
      </c>
      <c r="AD4" s="667"/>
      <c r="AE4" s="667"/>
      <c r="AF4" s="667"/>
      <c r="AG4" s="668"/>
      <c r="AH4" s="660" t="s">
        <v>567</v>
      </c>
      <c r="AI4" s="661"/>
      <c r="AJ4" s="661"/>
      <c r="AK4" s="661"/>
      <c r="AL4" s="661"/>
      <c r="AM4" s="661"/>
      <c r="AN4" s="661"/>
      <c r="AO4" s="661"/>
      <c r="AP4" s="661"/>
      <c r="AQ4" s="661"/>
      <c r="AR4" s="661"/>
      <c r="AS4" s="661"/>
      <c r="AT4" s="662"/>
      <c r="AU4" s="381">
        <v>2</v>
      </c>
      <c r="AV4" s="382"/>
      <c r="AW4" s="382"/>
      <c r="AX4" s="383"/>
    </row>
    <row r="5" spans="1:50" ht="24.75" customHeight="1" x14ac:dyDescent="0.2">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2">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2">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2">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2">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2">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1</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2</v>
      </c>
      <c r="AV14" s="828"/>
      <c r="AW14" s="828"/>
      <c r="AX14" s="830"/>
    </row>
    <row r="15" spans="1:50" ht="30" customHeight="1" x14ac:dyDescent="0.2">
      <c r="A15" s="1048"/>
      <c r="B15" s="1049"/>
      <c r="C15" s="1049"/>
      <c r="D15" s="1049"/>
      <c r="E15" s="1049"/>
      <c r="F15" s="1050"/>
      <c r="G15" s="591" t="s">
        <v>728</v>
      </c>
      <c r="H15" s="592"/>
      <c r="I15" s="592"/>
      <c r="J15" s="592"/>
      <c r="K15" s="592"/>
      <c r="L15" s="592"/>
      <c r="M15" s="592"/>
      <c r="N15" s="592"/>
      <c r="O15" s="592"/>
      <c r="P15" s="592"/>
      <c r="Q15" s="592"/>
      <c r="R15" s="592"/>
      <c r="S15" s="592"/>
      <c r="T15" s="592"/>
      <c r="U15" s="592"/>
      <c r="V15" s="592"/>
      <c r="W15" s="592"/>
      <c r="X15" s="592"/>
      <c r="Y15" s="592"/>
      <c r="Z15" s="592"/>
      <c r="AA15" s="592"/>
      <c r="AB15" s="593"/>
      <c r="AC15" s="591" t="s">
        <v>727</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2">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48"/>
      <c r="B17" s="1049"/>
      <c r="C17" s="1049"/>
      <c r="D17" s="1049"/>
      <c r="E17" s="1049"/>
      <c r="F17" s="1050"/>
      <c r="G17" s="666" t="s">
        <v>558</v>
      </c>
      <c r="H17" s="667"/>
      <c r="I17" s="667"/>
      <c r="J17" s="667"/>
      <c r="K17" s="668"/>
      <c r="L17" s="660" t="s">
        <v>568</v>
      </c>
      <c r="M17" s="661"/>
      <c r="N17" s="661"/>
      <c r="O17" s="661"/>
      <c r="P17" s="661"/>
      <c r="Q17" s="661"/>
      <c r="R17" s="661"/>
      <c r="S17" s="661"/>
      <c r="T17" s="661"/>
      <c r="U17" s="661"/>
      <c r="V17" s="661"/>
      <c r="W17" s="661"/>
      <c r="X17" s="662"/>
      <c r="Y17" s="381">
        <v>1</v>
      </c>
      <c r="Z17" s="382"/>
      <c r="AA17" s="382"/>
      <c r="AB17" s="801"/>
      <c r="AC17" s="666" t="s">
        <v>544</v>
      </c>
      <c r="AD17" s="667"/>
      <c r="AE17" s="667"/>
      <c r="AF17" s="667"/>
      <c r="AG17" s="668"/>
      <c r="AH17" s="660" t="s">
        <v>673</v>
      </c>
      <c r="AI17" s="661"/>
      <c r="AJ17" s="661"/>
      <c r="AK17" s="661"/>
      <c r="AL17" s="661"/>
      <c r="AM17" s="661"/>
      <c r="AN17" s="661"/>
      <c r="AO17" s="661"/>
      <c r="AP17" s="661"/>
      <c r="AQ17" s="661"/>
      <c r="AR17" s="661"/>
      <c r="AS17" s="661"/>
      <c r="AT17" s="662"/>
      <c r="AU17" s="381">
        <v>0.4</v>
      </c>
      <c r="AV17" s="382"/>
      <c r="AW17" s="382"/>
      <c r="AX17" s="383"/>
    </row>
    <row r="18" spans="1:50" ht="24.75" customHeight="1" x14ac:dyDescent="0.2">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2">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2">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2">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2">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2">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2">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1</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0.4</v>
      </c>
      <c r="AV27" s="828"/>
      <c r="AW27" s="828"/>
      <c r="AX27" s="830"/>
    </row>
    <row r="28" spans="1:50" ht="30" customHeight="1" x14ac:dyDescent="0.2">
      <c r="A28" s="1048"/>
      <c r="B28" s="1049"/>
      <c r="C28" s="1049"/>
      <c r="D28" s="1049"/>
      <c r="E28" s="1049"/>
      <c r="F28" s="1050"/>
      <c r="G28" s="591" t="s">
        <v>726</v>
      </c>
      <c r="H28" s="592"/>
      <c r="I28" s="592"/>
      <c r="J28" s="592"/>
      <c r="K28" s="592"/>
      <c r="L28" s="592"/>
      <c r="M28" s="592"/>
      <c r="N28" s="592"/>
      <c r="O28" s="592"/>
      <c r="P28" s="592"/>
      <c r="Q28" s="592"/>
      <c r="R28" s="592"/>
      <c r="S28" s="592"/>
      <c r="T28" s="592"/>
      <c r="U28" s="592"/>
      <c r="V28" s="592"/>
      <c r="W28" s="592"/>
      <c r="X28" s="592"/>
      <c r="Y28" s="592"/>
      <c r="Z28" s="592"/>
      <c r="AA28" s="592"/>
      <c r="AB28" s="593"/>
      <c r="AC28" s="591" t="s">
        <v>399</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2">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48"/>
      <c r="B30" s="1049"/>
      <c r="C30" s="1049"/>
      <c r="D30" s="1049"/>
      <c r="E30" s="1049"/>
      <c r="F30" s="1050"/>
      <c r="G30" s="666" t="s">
        <v>569</v>
      </c>
      <c r="H30" s="667"/>
      <c r="I30" s="667"/>
      <c r="J30" s="667"/>
      <c r="K30" s="668"/>
      <c r="L30" s="660" t="s">
        <v>570</v>
      </c>
      <c r="M30" s="661"/>
      <c r="N30" s="661"/>
      <c r="O30" s="661"/>
      <c r="P30" s="661"/>
      <c r="Q30" s="661"/>
      <c r="R30" s="661"/>
      <c r="S30" s="661"/>
      <c r="T30" s="661"/>
      <c r="U30" s="661"/>
      <c r="V30" s="661"/>
      <c r="W30" s="661"/>
      <c r="X30" s="662"/>
      <c r="Y30" s="381">
        <v>9</v>
      </c>
      <c r="Z30" s="382"/>
      <c r="AA30" s="382"/>
      <c r="AB30" s="801"/>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2">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2">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2">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2">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2">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9</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hidden="1" customHeight="1" x14ac:dyDescent="0.2">
      <c r="A41" s="1048"/>
      <c r="B41" s="1049"/>
      <c r="C41" s="1049"/>
      <c r="D41" s="1049"/>
      <c r="E41" s="1049"/>
      <c r="F41" s="1050"/>
      <c r="G41" s="591" t="s">
        <v>446</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hidden="1" customHeight="1" x14ac:dyDescent="0.2">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hidden="1" customHeight="1" x14ac:dyDescent="0.2">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1"/>
      <c r="Z43" s="382"/>
      <c r="AA43" s="382"/>
      <c r="AB43" s="801"/>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hidden="1" customHeight="1" x14ac:dyDescent="0.2">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hidden="1" customHeight="1" x14ac:dyDescent="0.2">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hidden="1" customHeight="1" x14ac:dyDescent="0.2">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hidden="1" customHeight="1" x14ac:dyDescent="0.2">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hidden="1" customHeight="1" x14ac:dyDescent="0.2">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hidden="1" customHeight="1" x14ac:dyDescent="0.2">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hidden="1" customHeight="1" x14ac:dyDescent="0.2">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hidden="1" customHeight="1" x14ac:dyDescent="0.2">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hidden="1" customHeight="1" x14ac:dyDescent="0.2">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hidden="1"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400</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2">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1"/>
      <c r="Z57" s="382"/>
      <c r="AA57" s="382"/>
      <c r="AB57" s="801"/>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2">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2">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2">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2">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8"/>
      <c r="B68" s="1049"/>
      <c r="C68" s="1049"/>
      <c r="D68" s="1049"/>
      <c r="E68" s="1049"/>
      <c r="F68" s="1050"/>
      <c r="G68" s="591" t="s">
        <v>401</v>
      </c>
      <c r="H68" s="592"/>
      <c r="I68" s="592"/>
      <c r="J68" s="592"/>
      <c r="K68" s="592"/>
      <c r="L68" s="592"/>
      <c r="M68" s="592"/>
      <c r="N68" s="592"/>
      <c r="O68" s="592"/>
      <c r="P68" s="592"/>
      <c r="Q68" s="592"/>
      <c r="R68" s="592"/>
      <c r="S68" s="592"/>
      <c r="T68" s="592"/>
      <c r="U68" s="592"/>
      <c r="V68" s="592"/>
      <c r="W68" s="592"/>
      <c r="X68" s="592"/>
      <c r="Y68" s="592"/>
      <c r="Z68" s="592"/>
      <c r="AA68" s="592"/>
      <c r="AB68" s="593"/>
      <c r="AC68" s="591" t="s">
        <v>402</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2">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1"/>
      <c r="Z70" s="382"/>
      <c r="AA70" s="382"/>
      <c r="AB70" s="801"/>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2">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2">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2">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2">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2">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2">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2">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8"/>
      <c r="B81" s="1049"/>
      <c r="C81" s="1049"/>
      <c r="D81" s="1049"/>
      <c r="E81" s="1049"/>
      <c r="F81" s="1050"/>
      <c r="G81" s="591" t="s">
        <v>403</v>
      </c>
      <c r="H81" s="592"/>
      <c r="I81" s="592"/>
      <c r="J81" s="592"/>
      <c r="K81" s="592"/>
      <c r="L81" s="592"/>
      <c r="M81" s="592"/>
      <c r="N81" s="592"/>
      <c r="O81" s="592"/>
      <c r="P81" s="592"/>
      <c r="Q81" s="592"/>
      <c r="R81" s="592"/>
      <c r="S81" s="592"/>
      <c r="T81" s="592"/>
      <c r="U81" s="592"/>
      <c r="V81" s="592"/>
      <c r="W81" s="592"/>
      <c r="X81" s="592"/>
      <c r="Y81" s="592"/>
      <c r="Z81" s="592"/>
      <c r="AA81" s="592"/>
      <c r="AB81" s="593"/>
      <c r="AC81" s="591" t="s">
        <v>404</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2">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1"/>
      <c r="Z83" s="382"/>
      <c r="AA83" s="382"/>
      <c r="AB83" s="801"/>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2">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8"/>
      <c r="B94" s="1049"/>
      <c r="C94" s="1049"/>
      <c r="D94" s="1049"/>
      <c r="E94" s="1049"/>
      <c r="F94" s="1050"/>
      <c r="G94" s="591" t="s">
        <v>405</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2">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1"/>
      <c r="Z96" s="382"/>
      <c r="AA96" s="382"/>
      <c r="AB96" s="801"/>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2">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2">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2">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2">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2">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2">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2">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2">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406</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2">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801"/>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2">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2">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2">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2">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2">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2">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2">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2">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2">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5">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8"/>
      <c r="B121" s="1049"/>
      <c r="C121" s="1049"/>
      <c r="D121" s="1049"/>
      <c r="E121" s="1049"/>
      <c r="F121" s="1050"/>
      <c r="G121" s="591" t="s">
        <v>407</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408</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2">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801"/>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customHeight="1" x14ac:dyDescent="0.2">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2">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2">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2">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2">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8"/>
      <c r="B134" s="1049"/>
      <c r="C134" s="1049"/>
      <c r="D134" s="1049"/>
      <c r="E134" s="1049"/>
      <c r="F134" s="1050"/>
      <c r="G134" s="591" t="s">
        <v>409</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410</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2">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801"/>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customHeight="1" x14ac:dyDescent="0.2">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8"/>
      <c r="B147" s="1049"/>
      <c r="C147" s="1049"/>
      <c r="D147" s="1049"/>
      <c r="E147" s="1049"/>
      <c r="F147" s="1050"/>
      <c r="G147" s="591" t="s">
        <v>411</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2">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801"/>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customHeight="1" x14ac:dyDescent="0.2">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2">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2">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2">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2">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412</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2">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801"/>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customHeight="1" x14ac:dyDescent="0.2">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8"/>
      <c r="B174" s="1049"/>
      <c r="C174" s="1049"/>
      <c r="D174" s="1049"/>
      <c r="E174" s="1049"/>
      <c r="F174" s="1050"/>
      <c r="G174" s="591" t="s">
        <v>413</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414</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2">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801"/>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customHeight="1" x14ac:dyDescent="0.2">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8"/>
      <c r="B187" s="1049"/>
      <c r="C187" s="1049"/>
      <c r="D187" s="1049"/>
      <c r="E187" s="1049"/>
      <c r="F187" s="1050"/>
      <c r="G187" s="591" t="s">
        <v>416</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415</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2">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801"/>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customHeight="1" x14ac:dyDescent="0.2">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8"/>
      <c r="B200" s="1049"/>
      <c r="C200" s="1049"/>
      <c r="D200" s="1049"/>
      <c r="E200" s="1049"/>
      <c r="F200" s="1050"/>
      <c r="G200" s="591" t="s">
        <v>417</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2">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801"/>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customHeight="1" x14ac:dyDescent="0.2">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418</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2">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801"/>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customHeight="1" x14ac:dyDescent="0.2">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5">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8"/>
      <c r="B227" s="1049"/>
      <c r="C227" s="1049"/>
      <c r="D227" s="1049"/>
      <c r="E227" s="1049"/>
      <c r="F227" s="1050"/>
      <c r="G227" s="591" t="s">
        <v>419</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420</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2">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2">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801"/>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customHeight="1" x14ac:dyDescent="0.2">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2">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2">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2">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2">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2">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2">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2">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2">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5">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8"/>
      <c r="B240" s="1049"/>
      <c r="C240" s="1049"/>
      <c r="D240" s="1049"/>
      <c r="E240" s="1049"/>
      <c r="F240" s="1050"/>
      <c r="G240" s="591" t="s">
        <v>421</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422</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2">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2">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801"/>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customHeight="1" x14ac:dyDescent="0.2">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2">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2">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2">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2">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2">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2">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2">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2">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5">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8"/>
      <c r="B253" s="1049"/>
      <c r="C253" s="1049"/>
      <c r="D253" s="1049"/>
      <c r="E253" s="1049"/>
      <c r="F253" s="1050"/>
      <c r="G253" s="591" t="s">
        <v>423</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2">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2">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801"/>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customHeight="1" x14ac:dyDescent="0.2">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2">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2">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2">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2">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2">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2">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2">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2">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Normal="75" zoomScaleSheetLayoutView="100" zoomScalePageLayoutView="70" workbookViewId="0">
      <selection activeCell="J74" sqref="J74:O7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427</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390</v>
      </c>
      <c r="AI3" s="357"/>
      <c r="AJ3" s="357"/>
      <c r="AK3" s="357"/>
      <c r="AL3" s="357" t="s">
        <v>21</v>
      </c>
      <c r="AM3" s="357"/>
      <c r="AN3" s="357"/>
      <c r="AO3" s="362"/>
      <c r="AP3" s="363" t="s">
        <v>428</v>
      </c>
      <c r="AQ3" s="363"/>
      <c r="AR3" s="363"/>
      <c r="AS3" s="363"/>
      <c r="AT3" s="363"/>
      <c r="AU3" s="363"/>
      <c r="AV3" s="363"/>
      <c r="AW3" s="363"/>
      <c r="AX3" s="363"/>
    </row>
    <row r="4" spans="1:50" ht="26.25" customHeight="1" x14ac:dyDescent="0.2">
      <c r="A4" s="1059">
        <v>1</v>
      </c>
      <c r="B4" s="1059">
        <v>1</v>
      </c>
      <c r="C4" s="354" t="s">
        <v>703</v>
      </c>
      <c r="D4" s="340"/>
      <c r="E4" s="340"/>
      <c r="F4" s="340"/>
      <c r="G4" s="340"/>
      <c r="H4" s="340"/>
      <c r="I4" s="340"/>
      <c r="J4" s="341">
        <v>5360005000392</v>
      </c>
      <c r="K4" s="342"/>
      <c r="L4" s="342"/>
      <c r="M4" s="342"/>
      <c r="N4" s="342"/>
      <c r="O4" s="342"/>
      <c r="P4" s="355" t="s">
        <v>704</v>
      </c>
      <c r="Q4" s="343"/>
      <c r="R4" s="343"/>
      <c r="S4" s="343"/>
      <c r="T4" s="343"/>
      <c r="U4" s="343"/>
      <c r="V4" s="343"/>
      <c r="W4" s="343"/>
      <c r="X4" s="343"/>
      <c r="Y4" s="344">
        <v>1</v>
      </c>
      <c r="Z4" s="345"/>
      <c r="AA4" s="345"/>
      <c r="AB4" s="346"/>
      <c r="AC4" s="347" t="s">
        <v>510</v>
      </c>
      <c r="AD4" s="347"/>
      <c r="AE4" s="347"/>
      <c r="AF4" s="347"/>
      <c r="AG4" s="347"/>
      <c r="AH4" s="348">
        <v>1</v>
      </c>
      <c r="AI4" s="349"/>
      <c r="AJ4" s="349"/>
      <c r="AK4" s="349"/>
      <c r="AL4" s="350">
        <v>100</v>
      </c>
      <c r="AM4" s="351"/>
      <c r="AN4" s="351"/>
      <c r="AO4" s="352"/>
      <c r="AP4" s="353"/>
      <c r="AQ4" s="353"/>
      <c r="AR4" s="353"/>
      <c r="AS4" s="353"/>
      <c r="AT4" s="353"/>
      <c r="AU4" s="353"/>
      <c r="AV4" s="353"/>
      <c r="AW4" s="353"/>
      <c r="AX4" s="353"/>
    </row>
    <row r="5" spans="1:50" ht="26.25" hidden="1" customHeight="1" x14ac:dyDescent="0.2">
      <c r="A5" s="1059">
        <v>2</v>
      </c>
      <c r="B5" s="1059">
        <v>1</v>
      </c>
      <c r="C5" s="354"/>
      <c r="D5" s="340"/>
      <c r="E5" s="340"/>
      <c r="F5" s="340"/>
      <c r="G5" s="340"/>
      <c r="H5" s="340"/>
      <c r="I5" s="340"/>
      <c r="J5" s="341"/>
      <c r="K5" s="342"/>
      <c r="L5" s="342"/>
      <c r="M5" s="342"/>
      <c r="N5" s="342"/>
      <c r="O5" s="342"/>
      <c r="P5" s="355"/>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059">
        <v>3</v>
      </c>
      <c r="B6" s="1059">
        <v>1</v>
      </c>
      <c r="C6" s="354"/>
      <c r="D6" s="340"/>
      <c r="E6" s="340"/>
      <c r="F6" s="340"/>
      <c r="G6" s="340"/>
      <c r="H6" s="340"/>
      <c r="I6" s="340"/>
      <c r="J6" s="341"/>
      <c r="K6" s="342"/>
      <c r="L6" s="342"/>
      <c r="M6" s="342"/>
      <c r="N6" s="342"/>
      <c r="O6" s="342"/>
      <c r="P6" s="355"/>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059">
        <v>4</v>
      </c>
      <c r="B7" s="1059">
        <v>1</v>
      </c>
      <c r="C7" s="354"/>
      <c r="D7" s="340"/>
      <c r="E7" s="340"/>
      <c r="F7" s="340"/>
      <c r="G7" s="340"/>
      <c r="H7" s="340"/>
      <c r="I7" s="340"/>
      <c r="J7" s="341"/>
      <c r="K7" s="342"/>
      <c r="L7" s="342"/>
      <c r="M7" s="342"/>
      <c r="N7" s="342"/>
      <c r="O7" s="342"/>
      <c r="P7" s="355"/>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59">
        <v>5</v>
      </c>
      <c r="B8" s="1059">
        <v>1</v>
      </c>
      <c r="C8" s="354"/>
      <c r="D8" s="340"/>
      <c r="E8" s="340"/>
      <c r="F8" s="340"/>
      <c r="G8" s="340"/>
      <c r="H8" s="340"/>
      <c r="I8" s="340"/>
      <c r="J8" s="341"/>
      <c r="K8" s="342"/>
      <c r="L8" s="342"/>
      <c r="M8" s="342"/>
      <c r="N8" s="342"/>
      <c r="O8" s="342"/>
      <c r="P8" s="355"/>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59">
        <v>6</v>
      </c>
      <c r="B9" s="1059">
        <v>1</v>
      </c>
      <c r="C9" s="354"/>
      <c r="D9" s="340"/>
      <c r="E9" s="340"/>
      <c r="F9" s="340"/>
      <c r="G9" s="340"/>
      <c r="H9" s="340"/>
      <c r="I9" s="340"/>
      <c r="J9" s="341"/>
      <c r="K9" s="342"/>
      <c r="L9" s="342"/>
      <c r="M9" s="342"/>
      <c r="N9" s="342"/>
      <c r="O9" s="342"/>
      <c r="P9" s="355"/>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59">
        <v>7</v>
      </c>
      <c r="B10" s="1059">
        <v>1</v>
      </c>
      <c r="C10" s="354"/>
      <c r="D10" s="340"/>
      <c r="E10" s="340"/>
      <c r="F10" s="340"/>
      <c r="G10" s="340"/>
      <c r="H10" s="340"/>
      <c r="I10" s="340"/>
      <c r="J10" s="341"/>
      <c r="K10" s="342"/>
      <c r="L10" s="342"/>
      <c r="M10" s="342"/>
      <c r="N10" s="342"/>
      <c r="O10" s="342"/>
      <c r="P10" s="355"/>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59">
        <v>8</v>
      </c>
      <c r="B11" s="1059">
        <v>1</v>
      </c>
      <c r="C11" s="354"/>
      <c r="D11" s="340"/>
      <c r="E11" s="340"/>
      <c r="F11" s="340"/>
      <c r="G11" s="340"/>
      <c r="H11" s="340"/>
      <c r="I11" s="340"/>
      <c r="J11" s="341"/>
      <c r="K11" s="342"/>
      <c r="L11" s="342"/>
      <c r="M11" s="342"/>
      <c r="N11" s="342"/>
      <c r="O11" s="342"/>
      <c r="P11" s="355"/>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427</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390</v>
      </c>
      <c r="AI36" s="357"/>
      <c r="AJ36" s="357"/>
      <c r="AK36" s="357"/>
      <c r="AL36" s="357" t="s">
        <v>21</v>
      </c>
      <c r="AM36" s="357"/>
      <c r="AN36" s="357"/>
      <c r="AO36" s="362"/>
      <c r="AP36" s="363" t="s">
        <v>428</v>
      </c>
      <c r="AQ36" s="363"/>
      <c r="AR36" s="363"/>
      <c r="AS36" s="363"/>
      <c r="AT36" s="363"/>
      <c r="AU36" s="363"/>
      <c r="AV36" s="363"/>
      <c r="AW36" s="363"/>
      <c r="AX36" s="363"/>
    </row>
    <row r="37" spans="1:50" ht="26.25" customHeight="1" x14ac:dyDescent="0.2">
      <c r="A37" s="1059">
        <v>1</v>
      </c>
      <c r="B37" s="1059">
        <v>1</v>
      </c>
      <c r="C37" s="354" t="s">
        <v>697</v>
      </c>
      <c r="D37" s="340"/>
      <c r="E37" s="340"/>
      <c r="F37" s="340"/>
      <c r="G37" s="340"/>
      <c r="H37" s="340"/>
      <c r="I37" s="340"/>
      <c r="J37" s="341">
        <v>6240001006462</v>
      </c>
      <c r="K37" s="342"/>
      <c r="L37" s="342"/>
      <c r="M37" s="342"/>
      <c r="N37" s="342"/>
      <c r="O37" s="342"/>
      <c r="P37" s="355" t="s">
        <v>702</v>
      </c>
      <c r="Q37" s="343"/>
      <c r="R37" s="343"/>
      <c r="S37" s="343"/>
      <c r="T37" s="343"/>
      <c r="U37" s="343"/>
      <c r="V37" s="343"/>
      <c r="W37" s="343"/>
      <c r="X37" s="343"/>
      <c r="Y37" s="344">
        <v>2</v>
      </c>
      <c r="Z37" s="345"/>
      <c r="AA37" s="345"/>
      <c r="AB37" s="346"/>
      <c r="AC37" s="347" t="s">
        <v>514</v>
      </c>
      <c r="AD37" s="347"/>
      <c r="AE37" s="347"/>
      <c r="AF37" s="347"/>
      <c r="AG37" s="347"/>
      <c r="AH37" s="348" t="s">
        <v>683</v>
      </c>
      <c r="AI37" s="349"/>
      <c r="AJ37" s="349"/>
      <c r="AK37" s="349"/>
      <c r="AL37" s="350" t="s">
        <v>683</v>
      </c>
      <c r="AM37" s="351"/>
      <c r="AN37" s="351"/>
      <c r="AO37" s="352"/>
      <c r="AP37" s="353"/>
      <c r="AQ37" s="353"/>
      <c r="AR37" s="353"/>
      <c r="AS37" s="353"/>
      <c r="AT37" s="353"/>
      <c r="AU37" s="353"/>
      <c r="AV37" s="353"/>
      <c r="AW37" s="353"/>
      <c r="AX37" s="353"/>
    </row>
    <row r="38" spans="1:50" ht="26.25" customHeight="1" x14ac:dyDescent="0.2">
      <c r="A38" s="1059">
        <v>2</v>
      </c>
      <c r="B38" s="1059">
        <v>1</v>
      </c>
      <c r="C38" s="354" t="s">
        <v>698</v>
      </c>
      <c r="D38" s="340"/>
      <c r="E38" s="340"/>
      <c r="F38" s="340"/>
      <c r="G38" s="340"/>
      <c r="H38" s="340"/>
      <c r="I38" s="340"/>
      <c r="J38" s="341">
        <v>8130001043564</v>
      </c>
      <c r="K38" s="342"/>
      <c r="L38" s="342"/>
      <c r="M38" s="342"/>
      <c r="N38" s="342"/>
      <c r="O38" s="342"/>
      <c r="P38" s="355" t="s">
        <v>594</v>
      </c>
      <c r="Q38" s="343"/>
      <c r="R38" s="343"/>
      <c r="S38" s="343"/>
      <c r="T38" s="343"/>
      <c r="U38" s="343"/>
      <c r="V38" s="343"/>
      <c r="W38" s="343"/>
      <c r="X38" s="343"/>
      <c r="Y38" s="344">
        <v>1</v>
      </c>
      <c r="Z38" s="345"/>
      <c r="AA38" s="345"/>
      <c r="AB38" s="346"/>
      <c r="AC38" s="347" t="s">
        <v>514</v>
      </c>
      <c r="AD38" s="347"/>
      <c r="AE38" s="347"/>
      <c r="AF38" s="347"/>
      <c r="AG38" s="347"/>
      <c r="AH38" s="348" t="s">
        <v>683</v>
      </c>
      <c r="AI38" s="349"/>
      <c r="AJ38" s="349"/>
      <c r="AK38" s="349"/>
      <c r="AL38" s="350" t="s">
        <v>683</v>
      </c>
      <c r="AM38" s="351"/>
      <c r="AN38" s="351"/>
      <c r="AO38" s="352"/>
      <c r="AP38" s="353"/>
      <c r="AQ38" s="353"/>
      <c r="AR38" s="353"/>
      <c r="AS38" s="353"/>
      <c r="AT38" s="353"/>
      <c r="AU38" s="353"/>
      <c r="AV38" s="353"/>
      <c r="AW38" s="353"/>
      <c r="AX38" s="353"/>
    </row>
    <row r="39" spans="1:50" ht="26.25" customHeight="1" x14ac:dyDescent="0.2">
      <c r="A39" s="1059">
        <v>3</v>
      </c>
      <c r="B39" s="1059">
        <v>1</v>
      </c>
      <c r="C39" s="340" t="s">
        <v>699</v>
      </c>
      <c r="D39" s="340"/>
      <c r="E39" s="340"/>
      <c r="F39" s="340"/>
      <c r="G39" s="340"/>
      <c r="H39" s="340"/>
      <c r="I39" s="340"/>
      <c r="J39" s="341">
        <v>9180001007506</v>
      </c>
      <c r="K39" s="342"/>
      <c r="L39" s="342"/>
      <c r="M39" s="342"/>
      <c r="N39" s="342"/>
      <c r="O39" s="342"/>
      <c r="P39" s="343" t="s">
        <v>595</v>
      </c>
      <c r="Q39" s="343"/>
      <c r="R39" s="343"/>
      <c r="S39" s="343"/>
      <c r="T39" s="343"/>
      <c r="U39" s="343"/>
      <c r="V39" s="343"/>
      <c r="W39" s="343"/>
      <c r="X39" s="343"/>
      <c r="Y39" s="344">
        <v>0.9</v>
      </c>
      <c r="Z39" s="345"/>
      <c r="AA39" s="345"/>
      <c r="AB39" s="346"/>
      <c r="AC39" s="347" t="s">
        <v>514</v>
      </c>
      <c r="AD39" s="347"/>
      <c r="AE39" s="347"/>
      <c r="AF39" s="347"/>
      <c r="AG39" s="347"/>
      <c r="AH39" s="348" t="s">
        <v>683</v>
      </c>
      <c r="AI39" s="349"/>
      <c r="AJ39" s="349"/>
      <c r="AK39" s="349"/>
      <c r="AL39" s="350" t="s">
        <v>683</v>
      </c>
      <c r="AM39" s="351"/>
      <c r="AN39" s="351"/>
      <c r="AO39" s="352"/>
      <c r="AP39" s="353"/>
      <c r="AQ39" s="353"/>
      <c r="AR39" s="353"/>
      <c r="AS39" s="353"/>
      <c r="AT39" s="353"/>
      <c r="AU39" s="353"/>
      <c r="AV39" s="353"/>
      <c r="AW39" s="353"/>
      <c r="AX39" s="353"/>
    </row>
    <row r="40" spans="1:50" ht="26.25" customHeight="1" x14ac:dyDescent="0.2">
      <c r="A40" s="1059">
        <v>4</v>
      </c>
      <c r="B40" s="1059">
        <v>1</v>
      </c>
      <c r="C40" s="340" t="s">
        <v>657</v>
      </c>
      <c r="D40" s="340"/>
      <c r="E40" s="340"/>
      <c r="F40" s="340"/>
      <c r="G40" s="340"/>
      <c r="H40" s="340"/>
      <c r="I40" s="340"/>
      <c r="J40" s="341">
        <v>9130001041286</v>
      </c>
      <c r="K40" s="342"/>
      <c r="L40" s="342"/>
      <c r="M40" s="342"/>
      <c r="N40" s="342"/>
      <c r="O40" s="342"/>
      <c r="P40" s="343" t="s">
        <v>597</v>
      </c>
      <c r="Q40" s="343"/>
      <c r="R40" s="343"/>
      <c r="S40" s="343"/>
      <c r="T40" s="343"/>
      <c r="U40" s="343"/>
      <c r="V40" s="343"/>
      <c r="W40" s="343"/>
      <c r="X40" s="343"/>
      <c r="Y40" s="344">
        <v>0.6</v>
      </c>
      <c r="Z40" s="345"/>
      <c r="AA40" s="345"/>
      <c r="AB40" s="346"/>
      <c r="AC40" s="347" t="s">
        <v>514</v>
      </c>
      <c r="AD40" s="347"/>
      <c r="AE40" s="347"/>
      <c r="AF40" s="347"/>
      <c r="AG40" s="347"/>
      <c r="AH40" s="348" t="s">
        <v>683</v>
      </c>
      <c r="AI40" s="349"/>
      <c r="AJ40" s="349"/>
      <c r="AK40" s="349"/>
      <c r="AL40" s="350" t="s">
        <v>683</v>
      </c>
      <c r="AM40" s="351"/>
      <c r="AN40" s="351"/>
      <c r="AO40" s="352"/>
      <c r="AP40" s="353"/>
      <c r="AQ40" s="353"/>
      <c r="AR40" s="353"/>
      <c r="AS40" s="353"/>
      <c r="AT40" s="353"/>
      <c r="AU40" s="353"/>
      <c r="AV40" s="353"/>
      <c r="AW40" s="353"/>
      <c r="AX40" s="353"/>
    </row>
    <row r="41" spans="1:50" ht="26.25" customHeight="1" x14ac:dyDescent="0.2">
      <c r="A41" s="1059">
        <v>5</v>
      </c>
      <c r="B41" s="1059">
        <v>1</v>
      </c>
      <c r="C41" s="340" t="s">
        <v>644</v>
      </c>
      <c r="D41" s="340"/>
      <c r="E41" s="340"/>
      <c r="F41" s="340"/>
      <c r="G41" s="340"/>
      <c r="H41" s="340"/>
      <c r="I41" s="340"/>
      <c r="J41" s="341">
        <v>1010401007261</v>
      </c>
      <c r="K41" s="342"/>
      <c r="L41" s="342"/>
      <c r="M41" s="342"/>
      <c r="N41" s="342"/>
      <c r="O41" s="342"/>
      <c r="P41" s="343" t="s">
        <v>596</v>
      </c>
      <c r="Q41" s="343"/>
      <c r="R41" s="343"/>
      <c r="S41" s="343"/>
      <c r="T41" s="343"/>
      <c r="U41" s="343"/>
      <c r="V41" s="343"/>
      <c r="W41" s="343"/>
      <c r="X41" s="343"/>
      <c r="Y41" s="344">
        <v>0.5</v>
      </c>
      <c r="Z41" s="345"/>
      <c r="AA41" s="345"/>
      <c r="AB41" s="346"/>
      <c r="AC41" s="347" t="s">
        <v>514</v>
      </c>
      <c r="AD41" s="347"/>
      <c r="AE41" s="347"/>
      <c r="AF41" s="347"/>
      <c r="AG41" s="347"/>
      <c r="AH41" s="348" t="s">
        <v>683</v>
      </c>
      <c r="AI41" s="349"/>
      <c r="AJ41" s="349"/>
      <c r="AK41" s="349"/>
      <c r="AL41" s="350" t="s">
        <v>683</v>
      </c>
      <c r="AM41" s="351"/>
      <c r="AN41" s="351"/>
      <c r="AO41" s="352"/>
      <c r="AP41" s="353"/>
      <c r="AQ41" s="353"/>
      <c r="AR41" s="353"/>
      <c r="AS41" s="353"/>
      <c r="AT41" s="353"/>
      <c r="AU41" s="353"/>
      <c r="AV41" s="353"/>
      <c r="AW41" s="353"/>
      <c r="AX41" s="353"/>
    </row>
    <row r="42" spans="1:50" ht="26.25" customHeight="1" x14ac:dyDescent="0.2">
      <c r="A42" s="1059">
        <v>6</v>
      </c>
      <c r="B42" s="1059">
        <v>1</v>
      </c>
      <c r="C42" s="340" t="s">
        <v>598</v>
      </c>
      <c r="D42" s="340"/>
      <c r="E42" s="340"/>
      <c r="F42" s="340"/>
      <c r="G42" s="340"/>
      <c r="H42" s="340"/>
      <c r="I42" s="340"/>
      <c r="J42" s="341">
        <v>3240001000385</v>
      </c>
      <c r="K42" s="342"/>
      <c r="L42" s="342"/>
      <c r="M42" s="342"/>
      <c r="N42" s="342"/>
      <c r="O42" s="342"/>
      <c r="P42" s="343" t="s">
        <v>599</v>
      </c>
      <c r="Q42" s="343"/>
      <c r="R42" s="343"/>
      <c r="S42" s="343"/>
      <c r="T42" s="343"/>
      <c r="U42" s="343"/>
      <c r="V42" s="343"/>
      <c r="W42" s="343"/>
      <c r="X42" s="343"/>
      <c r="Y42" s="344">
        <v>0.4</v>
      </c>
      <c r="Z42" s="345"/>
      <c r="AA42" s="345"/>
      <c r="AB42" s="346"/>
      <c r="AC42" s="347" t="s">
        <v>514</v>
      </c>
      <c r="AD42" s="347"/>
      <c r="AE42" s="347"/>
      <c r="AF42" s="347"/>
      <c r="AG42" s="347"/>
      <c r="AH42" s="348" t="s">
        <v>683</v>
      </c>
      <c r="AI42" s="349"/>
      <c r="AJ42" s="349"/>
      <c r="AK42" s="349"/>
      <c r="AL42" s="350" t="s">
        <v>683</v>
      </c>
      <c r="AM42" s="351"/>
      <c r="AN42" s="351"/>
      <c r="AO42" s="352"/>
      <c r="AP42" s="353"/>
      <c r="AQ42" s="353"/>
      <c r="AR42" s="353"/>
      <c r="AS42" s="353"/>
      <c r="AT42" s="353"/>
      <c r="AU42" s="353"/>
      <c r="AV42" s="353"/>
      <c r="AW42" s="353"/>
      <c r="AX42" s="353"/>
    </row>
    <row r="43" spans="1:50" ht="26.25" customHeight="1" x14ac:dyDescent="0.2">
      <c r="A43" s="1059">
        <v>7</v>
      </c>
      <c r="B43" s="1059">
        <v>1</v>
      </c>
      <c r="C43" s="340" t="s">
        <v>658</v>
      </c>
      <c r="D43" s="340"/>
      <c r="E43" s="340"/>
      <c r="F43" s="340"/>
      <c r="G43" s="340"/>
      <c r="H43" s="340"/>
      <c r="I43" s="340"/>
      <c r="J43" s="341">
        <v>9290001012073</v>
      </c>
      <c r="K43" s="342"/>
      <c r="L43" s="342"/>
      <c r="M43" s="342"/>
      <c r="N43" s="342"/>
      <c r="O43" s="342"/>
      <c r="P43" s="343" t="s">
        <v>600</v>
      </c>
      <c r="Q43" s="343"/>
      <c r="R43" s="343"/>
      <c r="S43" s="343"/>
      <c r="T43" s="343"/>
      <c r="U43" s="343"/>
      <c r="V43" s="343"/>
      <c r="W43" s="343"/>
      <c r="X43" s="343"/>
      <c r="Y43" s="344">
        <v>0.3</v>
      </c>
      <c r="Z43" s="345"/>
      <c r="AA43" s="345"/>
      <c r="AB43" s="346"/>
      <c r="AC43" s="347" t="s">
        <v>514</v>
      </c>
      <c r="AD43" s="347"/>
      <c r="AE43" s="347"/>
      <c r="AF43" s="347"/>
      <c r="AG43" s="347"/>
      <c r="AH43" s="348" t="s">
        <v>683</v>
      </c>
      <c r="AI43" s="349"/>
      <c r="AJ43" s="349"/>
      <c r="AK43" s="349"/>
      <c r="AL43" s="350" t="s">
        <v>683</v>
      </c>
      <c r="AM43" s="351"/>
      <c r="AN43" s="351"/>
      <c r="AO43" s="352"/>
      <c r="AP43" s="353"/>
      <c r="AQ43" s="353"/>
      <c r="AR43" s="353"/>
      <c r="AS43" s="353"/>
      <c r="AT43" s="353"/>
      <c r="AU43" s="353"/>
      <c r="AV43" s="353"/>
      <c r="AW43" s="353"/>
      <c r="AX43" s="353"/>
    </row>
    <row r="44" spans="1:50" ht="26.25" customHeight="1" x14ac:dyDescent="0.2">
      <c r="A44" s="1059">
        <v>8</v>
      </c>
      <c r="B44" s="1059">
        <v>1</v>
      </c>
      <c r="C44" s="340" t="s">
        <v>700</v>
      </c>
      <c r="D44" s="340"/>
      <c r="E44" s="340"/>
      <c r="F44" s="340"/>
      <c r="G44" s="340"/>
      <c r="H44" s="340"/>
      <c r="I44" s="340"/>
      <c r="J44" s="341">
        <v>7020001027538</v>
      </c>
      <c r="K44" s="342"/>
      <c r="L44" s="342"/>
      <c r="M44" s="342"/>
      <c r="N44" s="342"/>
      <c r="O44" s="342"/>
      <c r="P44" s="343" t="s">
        <v>659</v>
      </c>
      <c r="Q44" s="343"/>
      <c r="R44" s="343"/>
      <c r="S44" s="343"/>
      <c r="T44" s="343"/>
      <c r="U44" s="343"/>
      <c r="V44" s="343"/>
      <c r="W44" s="343"/>
      <c r="X44" s="343"/>
      <c r="Y44" s="344">
        <v>0.3</v>
      </c>
      <c r="Z44" s="345"/>
      <c r="AA44" s="345"/>
      <c r="AB44" s="346"/>
      <c r="AC44" s="347" t="s">
        <v>514</v>
      </c>
      <c r="AD44" s="347"/>
      <c r="AE44" s="347"/>
      <c r="AF44" s="347"/>
      <c r="AG44" s="347"/>
      <c r="AH44" s="348" t="s">
        <v>683</v>
      </c>
      <c r="AI44" s="349"/>
      <c r="AJ44" s="349"/>
      <c r="AK44" s="349"/>
      <c r="AL44" s="350" t="s">
        <v>683</v>
      </c>
      <c r="AM44" s="351"/>
      <c r="AN44" s="351"/>
      <c r="AO44" s="352"/>
      <c r="AP44" s="353"/>
      <c r="AQ44" s="353"/>
      <c r="AR44" s="353"/>
      <c r="AS44" s="353"/>
      <c r="AT44" s="353"/>
      <c r="AU44" s="353"/>
      <c r="AV44" s="353"/>
      <c r="AW44" s="353"/>
      <c r="AX44" s="353"/>
    </row>
    <row r="45" spans="1:50" ht="26.25" customHeight="1" x14ac:dyDescent="0.2">
      <c r="A45" s="1059">
        <v>9</v>
      </c>
      <c r="B45" s="1059">
        <v>1</v>
      </c>
      <c r="C45" s="340" t="s">
        <v>677</v>
      </c>
      <c r="D45" s="340"/>
      <c r="E45" s="340"/>
      <c r="F45" s="340"/>
      <c r="G45" s="340"/>
      <c r="H45" s="340"/>
      <c r="I45" s="340"/>
      <c r="J45" s="341">
        <v>5020002049616</v>
      </c>
      <c r="K45" s="342"/>
      <c r="L45" s="342"/>
      <c r="M45" s="342"/>
      <c r="N45" s="342"/>
      <c r="O45" s="342"/>
      <c r="P45" s="343" t="s">
        <v>660</v>
      </c>
      <c r="Q45" s="343"/>
      <c r="R45" s="343"/>
      <c r="S45" s="343"/>
      <c r="T45" s="343"/>
      <c r="U45" s="343"/>
      <c r="V45" s="343"/>
      <c r="W45" s="343"/>
      <c r="X45" s="343"/>
      <c r="Y45" s="344">
        <v>0.2</v>
      </c>
      <c r="Z45" s="345"/>
      <c r="AA45" s="345"/>
      <c r="AB45" s="346"/>
      <c r="AC45" s="347" t="s">
        <v>514</v>
      </c>
      <c r="AD45" s="347"/>
      <c r="AE45" s="347"/>
      <c r="AF45" s="347"/>
      <c r="AG45" s="347"/>
      <c r="AH45" s="348" t="s">
        <v>683</v>
      </c>
      <c r="AI45" s="349"/>
      <c r="AJ45" s="349"/>
      <c r="AK45" s="349"/>
      <c r="AL45" s="350" t="s">
        <v>683</v>
      </c>
      <c r="AM45" s="351"/>
      <c r="AN45" s="351"/>
      <c r="AO45" s="352"/>
      <c r="AP45" s="353"/>
      <c r="AQ45" s="353"/>
      <c r="AR45" s="353"/>
      <c r="AS45" s="353"/>
      <c r="AT45" s="353"/>
      <c r="AU45" s="353"/>
      <c r="AV45" s="353"/>
      <c r="AW45" s="353"/>
      <c r="AX45" s="353"/>
    </row>
    <row r="46" spans="1:50" ht="26.25" customHeight="1" x14ac:dyDescent="0.2">
      <c r="A46" s="1059">
        <v>10</v>
      </c>
      <c r="B46" s="1059">
        <v>1</v>
      </c>
      <c r="C46" s="340" t="s">
        <v>701</v>
      </c>
      <c r="D46" s="340"/>
      <c r="E46" s="340"/>
      <c r="F46" s="340"/>
      <c r="G46" s="340"/>
      <c r="H46" s="340"/>
      <c r="I46" s="340"/>
      <c r="J46" s="341">
        <v>3020001028812</v>
      </c>
      <c r="K46" s="342"/>
      <c r="L46" s="342"/>
      <c r="M46" s="342"/>
      <c r="N46" s="342"/>
      <c r="O46" s="342"/>
      <c r="P46" s="343" t="s">
        <v>661</v>
      </c>
      <c r="Q46" s="343"/>
      <c r="R46" s="343"/>
      <c r="S46" s="343"/>
      <c r="T46" s="343"/>
      <c r="U46" s="343"/>
      <c r="V46" s="343"/>
      <c r="W46" s="343"/>
      <c r="X46" s="343"/>
      <c r="Y46" s="344">
        <v>0.2</v>
      </c>
      <c r="Z46" s="345"/>
      <c r="AA46" s="345"/>
      <c r="AB46" s="346"/>
      <c r="AC46" s="347" t="s">
        <v>514</v>
      </c>
      <c r="AD46" s="347"/>
      <c r="AE46" s="347"/>
      <c r="AF46" s="347"/>
      <c r="AG46" s="347"/>
      <c r="AH46" s="348" t="s">
        <v>683</v>
      </c>
      <c r="AI46" s="349"/>
      <c r="AJ46" s="349"/>
      <c r="AK46" s="349"/>
      <c r="AL46" s="350" t="s">
        <v>683</v>
      </c>
      <c r="AM46" s="351"/>
      <c r="AN46" s="351"/>
      <c r="AO46" s="352"/>
      <c r="AP46" s="353"/>
      <c r="AQ46" s="353"/>
      <c r="AR46" s="353"/>
      <c r="AS46" s="353"/>
      <c r="AT46" s="353"/>
      <c r="AU46" s="353"/>
      <c r="AV46" s="353"/>
      <c r="AW46" s="353"/>
      <c r="AX46" s="353"/>
    </row>
    <row r="47" spans="1:50" ht="26.25" hidden="1"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427</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390</v>
      </c>
      <c r="AI69" s="357"/>
      <c r="AJ69" s="357"/>
      <c r="AK69" s="357"/>
      <c r="AL69" s="357" t="s">
        <v>21</v>
      </c>
      <c r="AM69" s="357"/>
      <c r="AN69" s="357"/>
      <c r="AO69" s="362"/>
      <c r="AP69" s="363" t="s">
        <v>428</v>
      </c>
      <c r="AQ69" s="363"/>
      <c r="AR69" s="363"/>
      <c r="AS69" s="363"/>
      <c r="AT69" s="363"/>
      <c r="AU69" s="363"/>
      <c r="AV69" s="363"/>
      <c r="AW69" s="363"/>
      <c r="AX69" s="363"/>
    </row>
    <row r="70" spans="1:50" ht="26.25" customHeight="1" x14ac:dyDescent="0.2">
      <c r="A70" s="1059">
        <v>1</v>
      </c>
      <c r="B70" s="1059">
        <v>1</v>
      </c>
      <c r="C70" s="354" t="s">
        <v>691</v>
      </c>
      <c r="D70" s="340"/>
      <c r="E70" s="340"/>
      <c r="F70" s="340"/>
      <c r="G70" s="340"/>
      <c r="H70" s="340"/>
      <c r="I70" s="340"/>
      <c r="J70" s="341">
        <v>7010005000095</v>
      </c>
      <c r="K70" s="342"/>
      <c r="L70" s="342"/>
      <c r="M70" s="342"/>
      <c r="N70" s="342"/>
      <c r="O70" s="342"/>
      <c r="P70" s="355" t="s">
        <v>695</v>
      </c>
      <c r="Q70" s="343"/>
      <c r="R70" s="343"/>
      <c r="S70" s="343"/>
      <c r="T70" s="343"/>
      <c r="U70" s="343"/>
      <c r="V70" s="343"/>
      <c r="W70" s="343"/>
      <c r="X70" s="343"/>
      <c r="Y70" s="344">
        <v>1</v>
      </c>
      <c r="Z70" s="345"/>
      <c r="AA70" s="345"/>
      <c r="AB70" s="346"/>
      <c r="AC70" s="347" t="s">
        <v>514</v>
      </c>
      <c r="AD70" s="347"/>
      <c r="AE70" s="347"/>
      <c r="AF70" s="347"/>
      <c r="AG70" s="347"/>
      <c r="AH70" s="348" t="s">
        <v>749</v>
      </c>
      <c r="AI70" s="349"/>
      <c r="AJ70" s="349"/>
      <c r="AK70" s="349"/>
      <c r="AL70" s="350" t="s">
        <v>749</v>
      </c>
      <c r="AM70" s="351"/>
      <c r="AN70" s="351"/>
      <c r="AO70" s="352"/>
      <c r="AP70" s="353"/>
      <c r="AQ70" s="353"/>
      <c r="AR70" s="353"/>
      <c r="AS70" s="353"/>
      <c r="AT70" s="353"/>
      <c r="AU70" s="353"/>
      <c r="AV70" s="353"/>
      <c r="AW70" s="353"/>
      <c r="AX70" s="353"/>
    </row>
    <row r="71" spans="1:50" ht="26.25" customHeight="1" x14ac:dyDescent="0.2">
      <c r="A71" s="1059">
        <v>2</v>
      </c>
      <c r="B71" s="1059">
        <v>1</v>
      </c>
      <c r="C71" s="354" t="s">
        <v>692</v>
      </c>
      <c r="D71" s="340"/>
      <c r="E71" s="340"/>
      <c r="F71" s="340"/>
      <c r="G71" s="340"/>
      <c r="H71" s="340"/>
      <c r="I71" s="340"/>
      <c r="J71" s="341">
        <v>3180005014553</v>
      </c>
      <c r="K71" s="342"/>
      <c r="L71" s="342"/>
      <c r="M71" s="342"/>
      <c r="N71" s="342"/>
      <c r="O71" s="342"/>
      <c r="P71" s="355" t="s">
        <v>696</v>
      </c>
      <c r="Q71" s="343"/>
      <c r="R71" s="343"/>
      <c r="S71" s="343"/>
      <c r="T71" s="343"/>
      <c r="U71" s="343"/>
      <c r="V71" s="343"/>
      <c r="W71" s="343"/>
      <c r="X71" s="343"/>
      <c r="Y71" s="344">
        <v>1</v>
      </c>
      <c r="Z71" s="345"/>
      <c r="AA71" s="345"/>
      <c r="AB71" s="346"/>
      <c r="AC71" s="347" t="s">
        <v>514</v>
      </c>
      <c r="AD71" s="347"/>
      <c r="AE71" s="347"/>
      <c r="AF71" s="347"/>
      <c r="AG71" s="347"/>
      <c r="AH71" s="348" t="s">
        <v>749</v>
      </c>
      <c r="AI71" s="349"/>
      <c r="AJ71" s="349"/>
      <c r="AK71" s="349"/>
      <c r="AL71" s="350" t="s">
        <v>749</v>
      </c>
      <c r="AM71" s="351"/>
      <c r="AN71" s="351"/>
      <c r="AO71" s="352"/>
      <c r="AP71" s="353"/>
      <c r="AQ71" s="353"/>
      <c r="AR71" s="353"/>
      <c r="AS71" s="353"/>
      <c r="AT71" s="353"/>
      <c r="AU71" s="353"/>
      <c r="AV71" s="353"/>
      <c r="AW71" s="353"/>
      <c r="AX71" s="353"/>
    </row>
    <row r="72" spans="1:50" ht="26.25" customHeight="1" x14ac:dyDescent="0.2">
      <c r="A72" s="1059">
        <v>3</v>
      </c>
      <c r="B72" s="1059">
        <v>1</v>
      </c>
      <c r="C72" s="354" t="s">
        <v>693</v>
      </c>
      <c r="D72" s="340"/>
      <c r="E72" s="340"/>
      <c r="F72" s="340"/>
      <c r="G72" s="340"/>
      <c r="H72" s="340"/>
      <c r="I72" s="340"/>
      <c r="J72" s="341">
        <v>3240005005496</v>
      </c>
      <c r="K72" s="342"/>
      <c r="L72" s="342"/>
      <c r="M72" s="342"/>
      <c r="N72" s="342"/>
      <c r="O72" s="342"/>
      <c r="P72" s="355" t="s">
        <v>601</v>
      </c>
      <c r="Q72" s="343"/>
      <c r="R72" s="343"/>
      <c r="S72" s="343"/>
      <c r="T72" s="343"/>
      <c r="U72" s="343"/>
      <c r="V72" s="343"/>
      <c r="W72" s="343"/>
      <c r="X72" s="343"/>
      <c r="Y72" s="344">
        <v>0.5</v>
      </c>
      <c r="Z72" s="345"/>
      <c r="AA72" s="345"/>
      <c r="AB72" s="346"/>
      <c r="AC72" s="347" t="s">
        <v>514</v>
      </c>
      <c r="AD72" s="347"/>
      <c r="AE72" s="347"/>
      <c r="AF72" s="347"/>
      <c r="AG72" s="347"/>
      <c r="AH72" s="348" t="s">
        <v>749</v>
      </c>
      <c r="AI72" s="349"/>
      <c r="AJ72" s="349"/>
      <c r="AK72" s="349"/>
      <c r="AL72" s="350" t="s">
        <v>749</v>
      </c>
      <c r="AM72" s="351"/>
      <c r="AN72" s="351"/>
      <c r="AO72" s="352"/>
      <c r="AP72" s="353"/>
      <c r="AQ72" s="353"/>
      <c r="AR72" s="353"/>
      <c r="AS72" s="353"/>
      <c r="AT72" s="353"/>
      <c r="AU72" s="353"/>
      <c r="AV72" s="353"/>
      <c r="AW72" s="353"/>
      <c r="AX72" s="353"/>
    </row>
    <row r="73" spans="1:50" ht="26.25" customHeight="1" x14ac:dyDescent="0.2">
      <c r="A73" s="1059">
        <v>4</v>
      </c>
      <c r="B73" s="1059">
        <v>1</v>
      </c>
      <c r="C73" s="354" t="s">
        <v>663</v>
      </c>
      <c r="D73" s="340"/>
      <c r="E73" s="340"/>
      <c r="F73" s="340"/>
      <c r="G73" s="340"/>
      <c r="H73" s="340"/>
      <c r="I73" s="340"/>
      <c r="J73" s="341">
        <v>2010005004209</v>
      </c>
      <c r="K73" s="342"/>
      <c r="L73" s="342"/>
      <c r="M73" s="342"/>
      <c r="N73" s="342"/>
      <c r="O73" s="342"/>
      <c r="P73" s="355" t="s">
        <v>664</v>
      </c>
      <c r="Q73" s="343"/>
      <c r="R73" s="343"/>
      <c r="S73" s="343"/>
      <c r="T73" s="343"/>
      <c r="U73" s="343"/>
      <c r="V73" s="343"/>
      <c r="W73" s="343"/>
      <c r="X73" s="343"/>
      <c r="Y73" s="344">
        <v>0.3</v>
      </c>
      <c r="Z73" s="345"/>
      <c r="AA73" s="345"/>
      <c r="AB73" s="346"/>
      <c r="AC73" s="347" t="s">
        <v>514</v>
      </c>
      <c r="AD73" s="347"/>
      <c r="AE73" s="347"/>
      <c r="AF73" s="347"/>
      <c r="AG73" s="347"/>
      <c r="AH73" s="348" t="s">
        <v>749</v>
      </c>
      <c r="AI73" s="349"/>
      <c r="AJ73" s="349"/>
      <c r="AK73" s="349"/>
      <c r="AL73" s="350" t="s">
        <v>749</v>
      </c>
      <c r="AM73" s="351"/>
      <c r="AN73" s="351"/>
      <c r="AO73" s="352"/>
      <c r="AP73" s="353"/>
      <c r="AQ73" s="353"/>
      <c r="AR73" s="353"/>
      <c r="AS73" s="353"/>
      <c r="AT73" s="353"/>
      <c r="AU73" s="353"/>
      <c r="AV73" s="353"/>
      <c r="AW73" s="353"/>
      <c r="AX73" s="353"/>
    </row>
    <row r="74" spans="1:50" ht="26.25" customHeight="1" x14ac:dyDescent="0.2">
      <c r="A74" s="1059">
        <v>5</v>
      </c>
      <c r="B74" s="1059">
        <v>1</v>
      </c>
      <c r="C74" s="354" t="s">
        <v>662</v>
      </c>
      <c r="D74" s="340"/>
      <c r="E74" s="340"/>
      <c r="F74" s="340"/>
      <c r="G74" s="340"/>
      <c r="H74" s="340"/>
      <c r="I74" s="340"/>
      <c r="J74" s="341">
        <v>5270005002720</v>
      </c>
      <c r="K74" s="342"/>
      <c r="L74" s="342"/>
      <c r="M74" s="342"/>
      <c r="N74" s="342"/>
      <c r="O74" s="342"/>
      <c r="P74" s="355" t="s">
        <v>602</v>
      </c>
      <c r="Q74" s="343"/>
      <c r="R74" s="343"/>
      <c r="S74" s="343"/>
      <c r="T74" s="343"/>
      <c r="U74" s="343"/>
      <c r="V74" s="343"/>
      <c r="W74" s="343"/>
      <c r="X74" s="343"/>
      <c r="Y74" s="344">
        <v>0.3</v>
      </c>
      <c r="Z74" s="345"/>
      <c r="AA74" s="345"/>
      <c r="AB74" s="346"/>
      <c r="AC74" s="347" t="s">
        <v>514</v>
      </c>
      <c r="AD74" s="347"/>
      <c r="AE74" s="347"/>
      <c r="AF74" s="347"/>
      <c r="AG74" s="347"/>
      <c r="AH74" s="348" t="s">
        <v>749</v>
      </c>
      <c r="AI74" s="349"/>
      <c r="AJ74" s="349"/>
      <c r="AK74" s="349"/>
      <c r="AL74" s="350" t="s">
        <v>749</v>
      </c>
      <c r="AM74" s="351"/>
      <c r="AN74" s="351"/>
      <c r="AO74" s="352"/>
      <c r="AP74" s="353"/>
      <c r="AQ74" s="353"/>
      <c r="AR74" s="353"/>
      <c r="AS74" s="353"/>
      <c r="AT74" s="353"/>
      <c r="AU74" s="353"/>
      <c r="AV74" s="353"/>
      <c r="AW74" s="353"/>
      <c r="AX74" s="353"/>
    </row>
    <row r="75" spans="1:50" ht="26.25" customHeight="1" x14ac:dyDescent="0.2">
      <c r="A75" s="1059">
        <v>6</v>
      </c>
      <c r="B75" s="1059">
        <v>1</v>
      </c>
      <c r="C75" s="354" t="s">
        <v>694</v>
      </c>
      <c r="D75" s="340"/>
      <c r="E75" s="340"/>
      <c r="F75" s="340"/>
      <c r="G75" s="340"/>
      <c r="H75" s="340"/>
      <c r="I75" s="340"/>
      <c r="J75" s="341">
        <v>7140005005387</v>
      </c>
      <c r="K75" s="342"/>
      <c r="L75" s="342"/>
      <c r="M75" s="342"/>
      <c r="N75" s="342"/>
      <c r="O75" s="342"/>
      <c r="P75" s="355" t="s">
        <v>670</v>
      </c>
      <c r="Q75" s="343"/>
      <c r="R75" s="343"/>
      <c r="S75" s="343"/>
      <c r="T75" s="343"/>
      <c r="U75" s="343"/>
      <c r="V75" s="343"/>
      <c r="W75" s="343"/>
      <c r="X75" s="343"/>
      <c r="Y75" s="344">
        <v>0.1</v>
      </c>
      <c r="Z75" s="345"/>
      <c r="AA75" s="345"/>
      <c r="AB75" s="346"/>
      <c r="AC75" s="347" t="s">
        <v>514</v>
      </c>
      <c r="AD75" s="347"/>
      <c r="AE75" s="347"/>
      <c r="AF75" s="347"/>
      <c r="AG75" s="347"/>
      <c r="AH75" s="348" t="s">
        <v>749</v>
      </c>
      <c r="AI75" s="349"/>
      <c r="AJ75" s="349"/>
      <c r="AK75" s="349"/>
      <c r="AL75" s="350" t="s">
        <v>749</v>
      </c>
      <c r="AM75" s="351"/>
      <c r="AN75" s="351"/>
      <c r="AO75" s="352"/>
      <c r="AP75" s="353"/>
      <c r="AQ75" s="353"/>
      <c r="AR75" s="353"/>
      <c r="AS75" s="353"/>
      <c r="AT75" s="353"/>
      <c r="AU75" s="353"/>
      <c r="AV75" s="353"/>
      <c r="AW75" s="353"/>
      <c r="AX75" s="353"/>
    </row>
    <row r="76" spans="1:50" ht="26.25" customHeight="1" x14ac:dyDescent="0.2">
      <c r="A76" s="1059">
        <v>7</v>
      </c>
      <c r="B76" s="1059">
        <v>1</v>
      </c>
      <c r="C76" s="354" t="s">
        <v>676</v>
      </c>
      <c r="D76" s="340"/>
      <c r="E76" s="340"/>
      <c r="F76" s="340"/>
      <c r="G76" s="340"/>
      <c r="H76" s="340"/>
      <c r="I76" s="340"/>
      <c r="J76" s="341">
        <v>1500005004787</v>
      </c>
      <c r="K76" s="342"/>
      <c r="L76" s="342"/>
      <c r="M76" s="342"/>
      <c r="N76" s="342"/>
      <c r="O76" s="342"/>
      <c r="P76" s="355" t="s">
        <v>671</v>
      </c>
      <c r="Q76" s="343"/>
      <c r="R76" s="343"/>
      <c r="S76" s="343"/>
      <c r="T76" s="343"/>
      <c r="U76" s="343"/>
      <c r="V76" s="343"/>
      <c r="W76" s="343"/>
      <c r="X76" s="343"/>
      <c r="Y76" s="344">
        <v>0.1</v>
      </c>
      <c r="Z76" s="345"/>
      <c r="AA76" s="345"/>
      <c r="AB76" s="346"/>
      <c r="AC76" s="347" t="s">
        <v>514</v>
      </c>
      <c r="AD76" s="347"/>
      <c r="AE76" s="347"/>
      <c r="AF76" s="347"/>
      <c r="AG76" s="347"/>
      <c r="AH76" s="348" t="s">
        <v>749</v>
      </c>
      <c r="AI76" s="349"/>
      <c r="AJ76" s="349"/>
      <c r="AK76" s="349"/>
      <c r="AL76" s="350" t="s">
        <v>749</v>
      </c>
      <c r="AM76" s="351"/>
      <c r="AN76" s="351"/>
      <c r="AO76" s="352"/>
      <c r="AP76" s="353"/>
      <c r="AQ76" s="353"/>
      <c r="AR76" s="353"/>
      <c r="AS76" s="353"/>
      <c r="AT76" s="353"/>
      <c r="AU76" s="353"/>
      <c r="AV76" s="353"/>
      <c r="AW76" s="353"/>
      <c r="AX76" s="353"/>
    </row>
    <row r="77" spans="1:50" ht="26.25" customHeight="1" x14ac:dyDescent="0.2">
      <c r="A77" s="1059">
        <v>8</v>
      </c>
      <c r="B77" s="1059">
        <v>1</v>
      </c>
      <c r="C77" s="354" t="s">
        <v>667</v>
      </c>
      <c r="D77" s="340"/>
      <c r="E77" s="340"/>
      <c r="F77" s="340"/>
      <c r="G77" s="340"/>
      <c r="H77" s="340"/>
      <c r="I77" s="340"/>
      <c r="J77" s="341">
        <v>4220005007361</v>
      </c>
      <c r="K77" s="342"/>
      <c r="L77" s="342"/>
      <c r="M77" s="342"/>
      <c r="N77" s="342"/>
      <c r="O77" s="342"/>
      <c r="P77" s="355" t="s">
        <v>669</v>
      </c>
      <c r="Q77" s="343"/>
      <c r="R77" s="343"/>
      <c r="S77" s="343"/>
      <c r="T77" s="343"/>
      <c r="U77" s="343"/>
      <c r="V77" s="343"/>
      <c r="W77" s="343"/>
      <c r="X77" s="343"/>
      <c r="Y77" s="344">
        <v>0.1</v>
      </c>
      <c r="Z77" s="345"/>
      <c r="AA77" s="345"/>
      <c r="AB77" s="346"/>
      <c r="AC77" s="347" t="s">
        <v>514</v>
      </c>
      <c r="AD77" s="347"/>
      <c r="AE77" s="347"/>
      <c r="AF77" s="347"/>
      <c r="AG77" s="347"/>
      <c r="AH77" s="348" t="s">
        <v>749</v>
      </c>
      <c r="AI77" s="349"/>
      <c r="AJ77" s="349"/>
      <c r="AK77" s="349"/>
      <c r="AL77" s="350" t="s">
        <v>749</v>
      </c>
      <c r="AM77" s="351"/>
      <c r="AN77" s="351"/>
      <c r="AO77" s="352"/>
      <c r="AP77" s="353"/>
      <c r="AQ77" s="353"/>
      <c r="AR77" s="353"/>
      <c r="AS77" s="353"/>
      <c r="AT77" s="353"/>
      <c r="AU77" s="353"/>
      <c r="AV77" s="353"/>
      <c r="AW77" s="353"/>
      <c r="AX77" s="353"/>
    </row>
    <row r="78" spans="1:50" ht="26.25" customHeight="1" x14ac:dyDescent="0.2">
      <c r="A78" s="1059">
        <v>9</v>
      </c>
      <c r="B78" s="1059">
        <v>1</v>
      </c>
      <c r="C78" s="354" t="s">
        <v>666</v>
      </c>
      <c r="D78" s="340"/>
      <c r="E78" s="340"/>
      <c r="F78" s="340"/>
      <c r="G78" s="340"/>
      <c r="H78" s="340"/>
      <c r="I78" s="340"/>
      <c r="J78" s="341">
        <v>7110005014812</v>
      </c>
      <c r="K78" s="342"/>
      <c r="L78" s="342"/>
      <c r="M78" s="342"/>
      <c r="N78" s="342"/>
      <c r="O78" s="342"/>
      <c r="P78" s="355" t="s">
        <v>668</v>
      </c>
      <c r="Q78" s="343"/>
      <c r="R78" s="343"/>
      <c r="S78" s="343"/>
      <c r="T78" s="343"/>
      <c r="U78" s="343"/>
      <c r="V78" s="343"/>
      <c r="W78" s="343"/>
      <c r="X78" s="343"/>
      <c r="Y78" s="344">
        <v>0.1</v>
      </c>
      <c r="Z78" s="345"/>
      <c r="AA78" s="345"/>
      <c r="AB78" s="346"/>
      <c r="AC78" s="347" t="s">
        <v>514</v>
      </c>
      <c r="AD78" s="347"/>
      <c r="AE78" s="347"/>
      <c r="AF78" s="347"/>
      <c r="AG78" s="347"/>
      <c r="AH78" s="348" t="s">
        <v>749</v>
      </c>
      <c r="AI78" s="349"/>
      <c r="AJ78" s="349"/>
      <c r="AK78" s="349"/>
      <c r="AL78" s="350" t="s">
        <v>749</v>
      </c>
      <c r="AM78" s="351"/>
      <c r="AN78" s="351"/>
      <c r="AO78" s="352"/>
      <c r="AP78" s="353"/>
      <c r="AQ78" s="353"/>
      <c r="AR78" s="353"/>
      <c r="AS78" s="353"/>
      <c r="AT78" s="353"/>
      <c r="AU78" s="353"/>
      <c r="AV78" s="353"/>
      <c r="AW78" s="353"/>
      <c r="AX78" s="353"/>
    </row>
    <row r="79" spans="1:50" ht="26.25" customHeight="1" x14ac:dyDescent="0.2">
      <c r="A79" s="1059">
        <v>10</v>
      </c>
      <c r="B79" s="1059">
        <v>1</v>
      </c>
      <c r="C79" s="354" t="s">
        <v>665</v>
      </c>
      <c r="D79" s="340"/>
      <c r="E79" s="340"/>
      <c r="F79" s="340"/>
      <c r="G79" s="340"/>
      <c r="H79" s="340"/>
      <c r="I79" s="340"/>
      <c r="J79" s="341">
        <v>4250005005107</v>
      </c>
      <c r="K79" s="342"/>
      <c r="L79" s="342"/>
      <c r="M79" s="342"/>
      <c r="N79" s="342"/>
      <c r="O79" s="342"/>
      <c r="P79" s="355" t="s">
        <v>668</v>
      </c>
      <c r="Q79" s="343"/>
      <c r="R79" s="343"/>
      <c r="S79" s="343"/>
      <c r="T79" s="343"/>
      <c r="U79" s="343"/>
      <c r="V79" s="343"/>
      <c r="W79" s="343"/>
      <c r="X79" s="343"/>
      <c r="Y79" s="344">
        <v>0.1</v>
      </c>
      <c r="Z79" s="345"/>
      <c r="AA79" s="345"/>
      <c r="AB79" s="346"/>
      <c r="AC79" s="347" t="s">
        <v>514</v>
      </c>
      <c r="AD79" s="347"/>
      <c r="AE79" s="347"/>
      <c r="AF79" s="347"/>
      <c r="AG79" s="347"/>
      <c r="AH79" s="348" t="s">
        <v>749</v>
      </c>
      <c r="AI79" s="349"/>
      <c r="AJ79" s="349"/>
      <c r="AK79" s="349"/>
      <c r="AL79" s="350" t="s">
        <v>749</v>
      </c>
      <c r="AM79" s="351"/>
      <c r="AN79" s="351"/>
      <c r="AO79" s="352"/>
      <c r="AP79" s="353"/>
      <c r="AQ79" s="353"/>
      <c r="AR79" s="353"/>
      <c r="AS79" s="353"/>
      <c r="AT79" s="353"/>
      <c r="AU79" s="353"/>
      <c r="AV79" s="353"/>
      <c r="AW79" s="353"/>
      <c r="AX79" s="353"/>
    </row>
    <row r="80" spans="1:50" ht="26.25" hidden="1"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427</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390</v>
      </c>
      <c r="AI102" s="357"/>
      <c r="AJ102" s="357"/>
      <c r="AK102" s="357"/>
      <c r="AL102" s="357" t="s">
        <v>21</v>
      </c>
      <c r="AM102" s="357"/>
      <c r="AN102" s="357"/>
      <c r="AO102" s="362"/>
      <c r="AP102" s="363" t="s">
        <v>428</v>
      </c>
      <c r="AQ102" s="363"/>
      <c r="AR102" s="363"/>
      <c r="AS102" s="363"/>
      <c r="AT102" s="363"/>
      <c r="AU102" s="363"/>
      <c r="AV102" s="363"/>
      <c r="AW102" s="363"/>
      <c r="AX102" s="363"/>
    </row>
    <row r="103" spans="1:50" ht="26.25" customHeight="1" x14ac:dyDescent="0.2">
      <c r="A103" s="1059">
        <v>1</v>
      </c>
      <c r="B103" s="1059">
        <v>1</v>
      </c>
      <c r="C103" s="340" t="s">
        <v>672</v>
      </c>
      <c r="D103" s="340"/>
      <c r="E103" s="340"/>
      <c r="F103" s="340"/>
      <c r="G103" s="340"/>
      <c r="H103" s="340"/>
      <c r="I103" s="340"/>
      <c r="J103" s="341">
        <v>3000020231002</v>
      </c>
      <c r="K103" s="342"/>
      <c r="L103" s="342"/>
      <c r="M103" s="342"/>
      <c r="N103" s="342"/>
      <c r="O103" s="342"/>
      <c r="P103" s="343" t="s">
        <v>673</v>
      </c>
      <c r="Q103" s="343"/>
      <c r="R103" s="343"/>
      <c r="S103" s="343"/>
      <c r="T103" s="343"/>
      <c r="U103" s="343"/>
      <c r="V103" s="343"/>
      <c r="W103" s="343"/>
      <c r="X103" s="343"/>
      <c r="Y103" s="344">
        <v>0.4</v>
      </c>
      <c r="Z103" s="345"/>
      <c r="AA103" s="345"/>
      <c r="AB103" s="346"/>
      <c r="AC103" s="347" t="s">
        <v>514</v>
      </c>
      <c r="AD103" s="347"/>
      <c r="AE103" s="347"/>
      <c r="AF103" s="347"/>
      <c r="AG103" s="347"/>
      <c r="AH103" s="348" t="s">
        <v>683</v>
      </c>
      <c r="AI103" s="349"/>
      <c r="AJ103" s="349"/>
      <c r="AK103" s="349"/>
      <c r="AL103" s="350" t="s">
        <v>683</v>
      </c>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t="s">
        <v>675</v>
      </c>
      <c r="D104" s="340"/>
      <c r="E104" s="340"/>
      <c r="F104" s="340"/>
      <c r="G104" s="340"/>
      <c r="H104" s="340"/>
      <c r="I104" s="340"/>
      <c r="J104" s="341">
        <v>3000020382027</v>
      </c>
      <c r="K104" s="342"/>
      <c r="L104" s="342"/>
      <c r="M104" s="342"/>
      <c r="N104" s="342"/>
      <c r="O104" s="342"/>
      <c r="P104" s="343" t="s">
        <v>674</v>
      </c>
      <c r="Q104" s="343"/>
      <c r="R104" s="343"/>
      <c r="S104" s="343"/>
      <c r="T104" s="343"/>
      <c r="U104" s="343"/>
      <c r="V104" s="343"/>
      <c r="W104" s="343"/>
      <c r="X104" s="343"/>
      <c r="Y104" s="344">
        <v>0.2</v>
      </c>
      <c r="Z104" s="345"/>
      <c r="AA104" s="345"/>
      <c r="AB104" s="346"/>
      <c r="AC104" s="347" t="s">
        <v>514</v>
      </c>
      <c r="AD104" s="347"/>
      <c r="AE104" s="347"/>
      <c r="AF104" s="347"/>
      <c r="AG104" s="347"/>
      <c r="AH104" s="348" t="s">
        <v>683</v>
      </c>
      <c r="AI104" s="349"/>
      <c r="AJ104" s="349"/>
      <c r="AK104" s="349"/>
      <c r="AL104" s="350" t="s">
        <v>683</v>
      </c>
      <c r="AM104" s="351"/>
      <c r="AN104" s="351"/>
      <c r="AO104" s="352"/>
      <c r="AP104" s="353"/>
      <c r="AQ104" s="353"/>
      <c r="AR104" s="353"/>
      <c r="AS104" s="353"/>
      <c r="AT104" s="353"/>
      <c r="AU104" s="353"/>
      <c r="AV104" s="353"/>
      <c r="AW104" s="353"/>
      <c r="AX104" s="353"/>
    </row>
    <row r="105" spans="1:50" ht="26.25" hidden="1"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427</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390</v>
      </c>
      <c r="AI135" s="357"/>
      <c r="AJ135" s="357"/>
      <c r="AK135" s="357"/>
      <c r="AL135" s="357" t="s">
        <v>21</v>
      </c>
      <c r="AM135" s="357"/>
      <c r="AN135" s="357"/>
      <c r="AO135" s="362"/>
      <c r="AP135" s="363" t="s">
        <v>428</v>
      </c>
      <c r="AQ135" s="363"/>
      <c r="AR135" s="363"/>
      <c r="AS135" s="363"/>
      <c r="AT135" s="363"/>
      <c r="AU135" s="363"/>
      <c r="AV135" s="363"/>
      <c r="AW135" s="363"/>
      <c r="AX135" s="363"/>
    </row>
    <row r="136" spans="1:50" ht="26.25" customHeight="1" x14ac:dyDescent="0.2">
      <c r="A136" s="1059">
        <v>1</v>
      </c>
      <c r="B136" s="1059">
        <v>1</v>
      </c>
      <c r="C136" s="340" t="s">
        <v>604</v>
      </c>
      <c r="D136" s="340"/>
      <c r="E136" s="340"/>
      <c r="F136" s="340"/>
      <c r="G136" s="340"/>
      <c r="H136" s="340"/>
      <c r="I136" s="340"/>
      <c r="J136" s="341" t="s">
        <v>683</v>
      </c>
      <c r="K136" s="342"/>
      <c r="L136" s="342"/>
      <c r="M136" s="342"/>
      <c r="N136" s="342"/>
      <c r="O136" s="342"/>
      <c r="P136" s="343" t="s">
        <v>689</v>
      </c>
      <c r="Q136" s="343"/>
      <c r="R136" s="343"/>
      <c r="S136" s="343"/>
      <c r="T136" s="343"/>
      <c r="U136" s="343"/>
      <c r="V136" s="343"/>
      <c r="W136" s="343"/>
      <c r="X136" s="343"/>
      <c r="Y136" s="344">
        <v>9</v>
      </c>
      <c r="Z136" s="345"/>
      <c r="AA136" s="345"/>
      <c r="AB136" s="346"/>
      <c r="AC136" s="347" t="s">
        <v>196</v>
      </c>
      <c r="AD136" s="347"/>
      <c r="AE136" s="347"/>
      <c r="AF136" s="347"/>
      <c r="AG136" s="347"/>
      <c r="AH136" s="348" t="s">
        <v>683</v>
      </c>
      <c r="AI136" s="349"/>
      <c r="AJ136" s="349"/>
      <c r="AK136" s="349"/>
      <c r="AL136" s="350" t="s">
        <v>683</v>
      </c>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t="s">
        <v>606</v>
      </c>
      <c r="D137" s="340"/>
      <c r="E137" s="340"/>
      <c r="F137" s="340"/>
      <c r="G137" s="340"/>
      <c r="H137" s="340"/>
      <c r="I137" s="340"/>
      <c r="J137" s="341" t="s">
        <v>683</v>
      </c>
      <c r="K137" s="342"/>
      <c r="L137" s="342"/>
      <c r="M137" s="342"/>
      <c r="N137" s="342"/>
      <c r="O137" s="342"/>
      <c r="P137" s="343" t="s">
        <v>605</v>
      </c>
      <c r="Q137" s="343"/>
      <c r="R137" s="343"/>
      <c r="S137" s="343"/>
      <c r="T137" s="343"/>
      <c r="U137" s="343"/>
      <c r="V137" s="343"/>
      <c r="W137" s="343"/>
      <c r="X137" s="343"/>
      <c r="Y137" s="344">
        <v>6</v>
      </c>
      <c r="Z137" s="345"/>
      <c r="AA137" s="345"/>
      <c r="AB137" s="346"/>
      <c r="AC137" s="347" t="s">
        <v>196</v>
      </c>
      <c r="AD137" s="347"/>
      <c r="AE137" s="347"/>
      <c r="AF137" s="347"/>
      <c r="AG137" s="347"/>
      <c r="AH137" s="348" t="s">
        <v>683</v>
      </c>
      <c r="AI137" s="349"/>
      <c r="AJ137" s="349"/>
      <c r="AK137" s="349"/>
      <c r="AL137" s="350" t="s">
        <v>683</v>
      </c>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t="s">
        <v>611</v>
      </c>
      <c r="D138" s="340"/>
      <c r="E138" s="340"/>
      <c r="F138" s="340"/>
      <c r="G138" s="340"/>
      <c r="H138" s="340"/>
      <c r="I138" s="340"/>
      <c r="J138" s="341" t="s">
        <v>683</v>
      </c>
      <c r="K138" s="342"/>
      <c r="L138" s="342"/>
      <c r="M138" s="342"/>
      <c r="N138" s="342"/>
      <c r="O138" s="342"/>
      <c r="P138" s="343" t="s">
        <v>690</v>
      </c>
      <c r="Q138" s="343"/>
      <c r="R138" s="343"/>
      <c r="S138" s="343"/>
      <c r="T138" s="343"/>
      <c r="U138" s="343"/>
      <c r="V138" s="343"/>
      <c r="W138" s="343"/>
      <c r="X138" s="343"/>
      <c r="Y138" s="344">
        <v>5</v>
      </c>
      <c r="Z138" s="345"/>
      <c r="AA138" s="345"/>
      <c r="AB138" s="346"/>
      <c r="AC138" s="347" t="s">
        <v>196</v>
      </c>
      <c r="AD138" s="347"/>
      <c r="AE138" s="347"/>
      <c r="AF138" s="347"/>
      <c r="AG138" s="347"/>
      <c r="AH138" s="348" t="s">
        <v>683</v>
      </c>
      <c r="AI138" s="349"/>
      <c r="AJ138" s="349"/>
      <c r="AK138" s="349"/>
      <c r="AL138" s="350" t="s">
        <v>683</v>
      </c>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t="s">
        <v>608</v>
      </c>
      <c r="D139" s="340"/>
      <c r="E139" s="340"/>
      <c r="F139" s="340"/>
      <c r="G139" s="340"/>
      <c r="H139" s="340"/>
      <c r="I139" s="340"/>
      <c r="J139" s="341" t="s">
        <v>683</v>
      </c>
      <c r="K139" s="342"/>
      <c r="L139" s="342"/>
      <c r="M139" s="342"/>
      <c r="N139" s="342"/>
      <c r="O139" s="342"/>
      <c r="P139" s="343" t="s">
        <v>690</v>
      </c>
      <c r="Q139" s="343"/>
      <c r="R139" s="343"/>
      <c r="S139" s="343"/>
      <c r="T139" s="343"/>
      <c r="U139" s="343"/>
      <c r="V139" s="343"/>
      <c r="W139" s="343"/>
      <c r="X139" s="343"/>
      <c r="Y139" s="344">
        <v>3</v>
      </c>
      <c r="Z139" s="345"/>
      <c r="AA139" s="345"/>
      <c r="AB139" s="346"/>
      <c r="AC139" s="347" t="s">
        <v>196</v>
      </c>
      <c r="AD139" s="347"/>
      <c r="AE139" s="347"/>
      <c r="AF139" s="347"/>
      <c r="AG139" s="347"/>
      <c r="AH139" s="348" t="s">
        <v>683</v>
      </c>
      <c r="AI139" s="349"/>
      <c r="AJ139" s="349"/>
      <c r="AK139" s="349"/>
      <c r="AL139" s="350" t="s">
        <v>683</v>
      </c>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t="s">
        <v>607</v>
      </c>
      <c r="D140" s="340"/>
      <c r="E140" s="340"/>
      <c r="F140" s="340"/>
      <c r="G140" s="340"/>
      <c r="H140" s="340"/>
      <c r="I140" s="340"/>
      <c r="J140" s="341" t="s">
        <v>683</v>
      </c>
      <c r="K140" s="342"/>
      <c r="L140" s="342"/>
      <c r="M140" s="342"/>
      <c r="N140" s="342"/>
      <c r="O140" s="342"/>
      <c r="P140" s="343" t="s">
        <v>690</v>
      </c>
      <c r="Q140" s="343"/>
      <c r="R140" s="343"/>
      <c r="S140" s="343"/>
      <c r="T140" s="343"/>
      <c r="U140" s="343"/>
      <c r="V140" s="343"/>
      <c r="W140" s="343"/>
      <c r="X140" s="343"/>
      <c r="Y140" s="344">
        <v>3</v>
      </c>
      <c r="Z140" s="345"/>
      <c r="AA140" s="345"/>
      <c r="AB140" s="346"/>
      <c r="AC140" s="347" t="s">
        <v>196</v>
      </c>
      <c r="AD140" s="347"/>
      <c r="AE140" s="347"/>
      <c r="AF140" s="347"/>
      <c r="AG140" s="347"/>
      <c r="AH140" s="348" t="s">
        <v>683</v>
      </c>
      <c r="AI140" s="349"/>
      <c r="AJ140" s="349"/>
      <c r="AK140" s="349"/>
      <c r="AL140" s="350" t="s">
        <v>683</v>
      </c>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t="s">
        <v>609</v>
      </c>
      <c r="D141" s="340"/>
      <c r="E141" s="340"/>
      <c r="F141" s="340"/>
      <c r="G141" s="340"/>
      <c r="H141" s="340"/>
      <c r="I141" s="340"/>
      <c r="J141" s="341" t="s">
        <v>683</v>
      </c>
      <c r="K141" s="342"/>
      <c r="L141" s="342"/>
      <c r="M141" s="342"/>
      <c r="N141" s="342"/>
      <c r="O141" s="342"/>
      <c r="P141" s="343" t="s">
        <v>690</v>
      </c>
      <c r="Q141" s="343"/>
      <c r="R141" s="343"/>
      <c r="S141" s="343"/>
      <c r="T141" s="343"/>
      <c r="U141" s="343"/>
      <c r="V141" s="343"/>
      <c r="W141" s="343"/>
      <c r="X141" s="343"/>
      <c r="Y141" s="344">
        <v>3</v>
      </c>
      <c r="Z141" s="345"/>
      <c r="AA141" s="345"/>
      <c r="AB141" s="346"/>
      <c r="AC141" s="347" t="s">
        <v>196</v>
      </c>
      <c r="AD141" s="347"/>
      <c r="AE141" s="347"/>
      <c r="AF141" s="347"/>
      <c r="AG141" s="347"/>
      <c r="AH141" s="348" t="s">
        <v>683</v>
      </c>
      <c r="AI141" s="349"/>
      <c r="AJ141" s="349"/>
      <c r="AK141" s="349"/>
      <c r="AL141" s="350" t="s">
        <v>683</v>
      </c>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t="s">
        <v>678</v>
      </c>
      <c r="D142" s="340"/>
      <c r="E142" s="340"/>
      <c r="F142" s="340"/>
      <c r="G142" s="340"/>
      <c r="H142" s="340"/>
      <c r="I142" s="340"/>
      <c r="J142" s="341" t="s">
        <v>683</v>
      </c>
      <c r="K142" s="342"/>
      <c r="L142" s="342"/>
      <c r="M142" s="342"/>
      <c r="N142" s="342"/>
      <c r="O142" s="342"/>
      <c r="P142" s="343" t="s">
        <v>690</v>
      </c>
      <c r="Q142" s="343"/>
      <c r="R142" s="343"/>
      <c r="S142" s="343"/>
      <c r="T142" s="343"/>
      <c r="U142" s="343"/>
      <c r="V142" s="343"/>
      <c r="W142" s="343"/>
      <c r="X142" s="343"/>
      <c r="Y142" s="344">
        <v>3</v>
      </c>
      <c r="Z142" s="345"/>
      <c r="AA142" s="345"/>
      <c r="AB142" s="346"/>
      <c r="AC142" s="347" t="s">
        <v>196</v>
      </c>
      <c r="AD142" s="347"/>
      <c r="AE142" s="347"/>
      <c r="AF142" s="347"/>
      <c r="AG142" s="347"/>
      <c r="AH142" s="348" t="s">
        <v>683</v>
      </c>
      <c r="AI142" s="349"/>
      <c r="AJ142" s="349"/>
      <c r="AK142" s="349"/>
      <c r="AL142" s="350" t="s">
        <v>683</v>
      </c>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t="s">
        <v>679</v>
      </c>
      <c r="D143" s="340"/>
      <c r="E143" s="340"/>
      <c r="F143" s="340"/>
      <c r="G143" s="340"/>
      <c r="H143" s="340"/>
      <c r="I143" s="340"/>
      <c r="J143" s="341" t="s">
        <v>683</v>
      </c>
      <c r="K143" s="342"/>
      <c r="L143" s="342"/>
      <c r="M143" s="342"/>
      <c r="N143" s="342"/>
      <c r="O143" s="342"/>
      <c r="P143" s="343" t="s">
        <v>605</v>
      </c>
      <c r="Q143" s="343"/>
      <c r="R143" s="343"/>
      <c r="S143" s="343"/>
      <c r="T143" s="343"/>
      <c r="U143" s="343"/>
      <c r="V143" s="343"/>
      <c r="W143" s="343"/>
      <c r="X143" s="343"/>
      <c r="Y143" s="344">
        <v>2</v>
      </c>
      <c r="Z143" s="345"/>
      <c r="AA143" s="345"/>
      <c r="AB143" s="346"/>
      <c r="AC143" s="347" t="s">
        <v>196</v>
      </c>
      <c r="AD143" s="347"/>
      <c r="AE143" s="347"/>
      <c r="AF143" s="347"/>
      <c r="AG143" s="347"/>
      <c r="AH143" s="348" t="s">
        <v>683</v>
      </c>
      <c r="AI143" s="349"/>
      <c r="AJ143" s="349"/>
      <c r="AK143" s="349"/>
      <c r="AL143" s="350" t="s">
        <v>683</v>
      </c>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t="s">
        <v>680</v>
      </c>
      <c r="D144" s="340"/>
      <c r="E144" s="340"/>
      <c r="F144" s="340"/>
      <c r="G144" s="340"/>
      <c r="H144" s="340"/>
      <c r="I144" s="340"/>
      <c r="J144" s="341" t="s">
        <v>683</v>
      </c>
      <c r="K144" s="342"/>
      <c r="L144" s="342"/>
      <c r="M144" s="342"/>
      <c r="N144" s="342"/>
      <c r="O144" s="342"/>
      <c r="P144" s="343" t="s">
        <v>690</v>
      </c>
      <c r="Q144" s="343"/>
      <c r="R144" s="343"/>
      <c r="S144" s="343"/>
      <c r="T144" s="343"/>
      <c r="U144" s="343"/>
      <c r="V144" s="343"/>
      <c r="W144" s="343"/>
      <c r="X144" s="343"/>
      <c r="Y144" s="344">
        <v>2</v>
      </c>
      <c r="Z144" s="345"/>
      <c r="AA144" s="345"/>
      <c r="AB144" s="346"/>
      <c r="AC144" s="347" t="s">
        <v>196</v>
      </c>
      <c r="AD144" s="347"/>
      <c r="AE144" s="347"/>
      <c r="AF144" s="347"/>
      <c r="AG144" s="347"/>
      <c r="AH144" s="348" t="s">
        <v>683</v>
      </c>
      <c r="AI144" s="349"/>
      <c r="AJ144" s="349"/>
      <c r="AK144" s="349"/>
      <c r="AL144" s="350" t="s">
        <v>683</v>
      </c>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t="s">
        <v>610</v>
      </c>
      <c r="D145" s="340"/>
      <c r="E145" s="340"/>
      <c r="F145" s="340"/>
      <c r="G145" s="340"/>
      <c r="H145" s="340"/>
      <c r="I145" s="340"/>
      <c r="J145" s="341" t="s">
        <v>683</v>
      </c>
      <c r="K145" s="342"/>
      <c r="L145" s="342"/>
      <c r="M145" s="342"/>
      <c r="N145" s="342"/>
      <c r="O145" s="342"/>
      <c r="P145" s="343" t="s">
        <v>690</v>
      </c>
      <c r="Q145" s="343"/>
      <c r="R145" s="343"/>
      <c r="S145" s="343"/>
      <c r="T145" s="343"/>
      <c r="U145" s="343"/>
      <c r="V145" s="343"/>
      <c r="W145" s="343"/>
      <c r="X145" s="343"/>
      <c r="Y145" s="344">
        <v>2</v>
      </c>
      <c r="Z145" s="345"/>
      <c r="AA145" s="345"/>
      <c r="AB145" s="346"/>
      <c r="AC145" s="347" t="s">
        <v>196</v>
      </c>
      <c r="AD145" s="347"/>
      <c r="AE145" s="347"/>
      <c r="AF145" s="347"/>
      <c r="AG145" s="347"/>
      <c r="AH145" s="348" t="s">
        <v>683</v>
      </c>
      <c r="AI145" s="349"/>
      <c r="AJ145" s="349"/>
      <c r="AK145" s="349"/>
      <c r="AL145" s="350" t="s">
        <v>683</v>
      </c>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427</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390</v>
      </c>
      <c r="AI168" s="357"/>
      <c r="AJ168" s="357"/>
      <c r="AK168" s="357"/>
      <c r="AL168" s="357" t="s">
        <v>21</v>
      </c>
      <c r="AM168" s="357"/>
      <c r="AN168" s="357"/>
      <c r="AO168" s="362"/>
      <c r="AP168" s="363" t="s">
        <v>428</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427</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390</v>
      </c>
      <c r="AI201" s="357"/>
      <c r="AJ201" s="357"/>
      <c r="AK201" s="357"/>
      <c r="AL201" s="357" t="s">
        <v>21</v>
      </c>
      <c r="AM201" s="357"/>
      <c r="AN201" s="357"/>
      <c r="AO201" s="362"/>
      <c r="AP201" s="363" t="s">
        <v>428</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427</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390</v>
      </c>
      <c r="AI234" s="357"/>
      <c r="AJ234" s="357"/>
      <c r="AK234" s="357"/>
      <c r="AL234" s="357" t="s">
        <v>21</v>
      </c>
      <c r="AM234" s="357"/>
      <c r="AN234" s="357"/>
      <c r="AO234" s="362"/>
      <c r="AP234" s="363" t="s">
        <v>428</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427</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390</v>
      </c>
      <c r="AI267" s="357"/>
      <c r="AJ267" s="357"/>
      <c r="AK267" s="357"/>
      <c r="AL267" s="357" t="s">
        <v>21</v>
      </c>
      <c r="AM267" s="357"/>
      <c r="AN267" s="357"/>
      <c r="AO267" s="362"/>
      <c r="AP267" s="363" t="s">
        <v>428</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427</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390</v>
      </c>
      <c r="AI300" s="357"/>
      <c r="AJ300" s="357"/>
      <c r="AK300" s="357"/>
      <c r="AL300" s="357" t="s">
        <v>21</v>
      </c>
      <c r="AM300" s="357"/>
      <c r="AN300" s="357"/>
      <c r="AO300" s="362"/>
      <c r="AP300" s="363" t="s">
        <v>428</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427</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390</v>
      </c>
      <c r="AI333" s="357"/>
      <c r="AJ333" s="357"/>
      <c r="AK333" s="357"/>
      <c r="AL333" s="357" t="s">
        <v>21</v>
      </c>
      <c r="AM333" s="357"/>
      <c r="AN333" s="357"/>
      <c r="AO333" s="362"/>
      <c r="AP333" s="363" t="s">
        <v>428</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427</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390</v>
      </c>
      <c r="AI366" s="357"/>
      <c r="AJ366" s="357"/>
      <c r="AK366" s="357"/>
      <c r="AL366" s="357" t="s">
        <v>21</v>
      </c>
      <c r="AM366" s="357"/>
      <c r="AN366" s="357"/>
      <c r="AO366" s="362"/>
      <c r="AP366" s="363" t="s">
        <v>428</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427</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390</v>
      </c>
      <c r="AI399" s="357"/>
      <c r="AJ399" s="357"/>
      <c r="AK399" s="357"/>
      <c r="AL399" s="357" t="s">
        <v>21</v>
      </c>
      <c r="AM399" s="357"/>
      <c r="AN399" s="357"/>
      <c r="AO399" s="362"/>
      <c r="AP399" s="363" t="s">
        <v>428</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427</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390</v>
      </c>
      <c r="AI432" s="357"/>
      <c r="AJ432" s="357"/>
      <c r="AK432" s="357"/>
      <c r="AL432" s="357" t="s">
        <v>21</v>
      </c>
      <c r="AM432" s="357"/>
      <c r="AN432" s="357"/>
      <c r="AO432" s="362"/>
      <c r="AP432" s="363" t="s">
        <v>428</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427</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390</v>
      </c>
      <c r="AI465" s="357"/>
      <c r="AJ465" s="357"/>
      <c r="AK465" s="357"/>
      <c r="AL465" s="357" t="s">
        <v>21</v>
      </c>
      <c r="AM465" s="357"/>
      <c r="AN465" s="357"/>
      <c r="AO465" s="362"/>
      <c r="AP465" s="363" t="s">
        <v>428</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427</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390</v>
      </c>
      <c r="AI498" s="357"/>
      <c r="AJ498" s="357"/>
      <c r="AK498" s="357"/>
      <c r="AL498" s="357" t="s">
        <v>21</v>
      </c>
      <c r="AM498" s="357"/>
      <c r="AN498" s="357"/>
      <c r="AO498" s="362"/>
      <c r="AP498" s="363" t="s">
        <v>428</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427</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390</v>
      </c>
      <c r="AI531" s="357"/>
      <c r="AJ531" s="357"/>
      <c r="AK531" s="357"/>
      <c r="AL531" s="357" t="s">
        <v>21</v>
      </c>
      <c r="AM531" s="357"/>
      <c r="AN531" s="357"/>
      <c r="AO531" s="362"/>
      <c r="AP531" s="363" t="s">
        <v>428</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427</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390</v>
      </c>
      <c r="AI564" s="357"/>
      <c r="AJ564" s="357"/>
      <c r="AK564" s="357"/>
      <c r="AL564" s="357" t="s">
        <v>21</v>
      </c>
      <c r="AM564" s="357"/>
      <c r="AN564" s="357"/>
      <c r="AO564" s="362"/>
      <c r="AP564" s="363" t="s">
        <v>428</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427</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390</v>
      </c>
      <c r="AI597" s="357"/>
      <c r="AJ597" s="357"/>
      <c r="AK597" s="357"/>
      <c r="AL597" s="357" t="s">
        <v>21</v>
      </c>
      <c r="AM597" s="357"/>
      <c r="AN597" s="357"/>
      <c r="AO597" s="362"/>
      <c r="AP597" s="363" t="s">
        <v>428</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427</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390</v>
      </c>
      <c r="AI630" s="357"/>
      <c r="AJ630" s="357"/>
      <c r="AK630" s="357"/>
      <c r="AL630" s="357" t="s">
        <v>21</v>
      </c>
      <c r="AM630" s="357"/>
      <c r="AN630" s="357"/>
      <c r="AO630" s="362"/>
      <c r="AP630" s="363" t="s">
        <v>428</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427</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390</v>
      </c>
      <c r="AI663" s="357"/>
      <c r="AJ663" s="357"/>
      <c r="AK663" s="357"/>
      <c r="AL663" s="357" t="s">
        <v>21</v>
      </c>
      <c r="AM663" s="357"/>
      <c r="AN663" s="357"/>
      <c r="AO663" s="362"/>
      <c r="AP663" s="363" t="s">
        <v>428</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427</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390</v>
      </c>
      <c r="AI696" s="357"/>
      <c r="AJ696" s="357"/>
      <c r="AK696" s="357"/>
      <c r="AL696" s="357" t="s">
        <v>21</v>
      </c>
      <c r="AM696" s="357"/>
      <c r="AN696" s="357"/>
      <c r="AO696" s="362"/>
      <c r="AP696" s="363" t="s">
        <v>428</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427</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390</v>
      </c>
      <c r="AI729" s="357"/>
      <c r="AJ729" s="357"/>
      <c r="AK729" s="357"/>
      <c r="AL729" s="357" t="s">
        <v>21</v>
      </c>
      <c r="AM729" s="357"/>
      <c r="AN729" s="357"/>
      <c r="AO729" s="362"/>
      <c r="AP729" s="363" t="s">
        <v>428</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427</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390</v>
      </c>
      <c r="AI762" s="357"/>
      <c r="AJ762" s="357"/>
      <c r="AK762" s="357"/>
      <c r="AL762" s="357" t="s">
        <v>21</v>
      </c>
      <c r="AM762" s="357"/>
      <c r="AN762" s="357"/>
      <c r="AO762" s="362"/>
      <c r="AP762" s="363" t="s">
        <v>428</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427</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390</v>
      </c>
      <c r="AI795" s="357"/>
      <c r="AJ795" s="357"/>
      <c r="AK795" s="357"/>
      <c r="AL795" s="357" t="s">
        <v>21</v>
      </c>
      <c r="AM795" s="357"/>
      <c r="AN795" s="357"/>
      <c r="AO795" s="362"/>
      <c r="AP795" s="363" t="s">
        <v>428</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427</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390</v>
      </c>
      <c r="AI828" s="357"/>
      <c r="AJ828" s="357"/>
      <c r="AK828" s="357"/>
      <c r="AL828" s="357" t="s">
        <v>21</v>
      </c>
      <c r="AM828" s="357"/>
      <c r="AN828" s="357"/>
      <c r="AO828" s="362"/>
      <c r="AP828" s="363" t="s">
        <v>428</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427</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390</v>
      </c>
      <c r="AI861" s="357"/>
      <c r="AJ861" s="357"/>
      <c r="AK861" s="357"/>
      <c r="AL861" s="357" t="s">
        <v>21</v>
      </c>
      <c r="AM861" s="357"/>
      <c r="AN861" s="357"/>
      <c r="AO861" s="362"/>
      <c r="AP861" s="363" t="s">
        <v>428</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427</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390</v>
      </c>
      <c r="AI894" s="357"/>
      <c r="AJ894" s="357"/>
      <c r="AK894" s="357"/>
      <c r="AL894" s="357" t="s">
        <v>21</v>
      </c>
      <c r="AM894" s="357"/>
      <c r="AN894" s="357"/>
      <c r="AO894" s="362"/>
      <c r="AP894" s="363" t="s">
        <v>428</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427</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390</v>
      </c>
      <c r="AI927" s="357"/>
      <c r="AJ927" s="357"/>
      <c r="AK927" s="357"/>
      <c r="AL927" s="357" t="s">
        <v>21</v>
      </c>
      <c r="AM927" s="357"/>
      <c r="AN927" s="357"/>
      <c r="AO927" s="362"/>
      <c r="AP927" s="363" t="s">
        <v>428</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427</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390</v>
      </c>
      <c r="AI960" s="357"/>
      <c r="AJ960" s="357"/>
      <c r="AK960" s="357"/>
      <c r="AL960" s="357" t="s">
        <v>21</v>
      </c>
      <c r="AM960" s="357"/>
      <c r="AN960" s="357"/>
      <c r="AO960" s="362"/>
      <c r="AP960" s="363" t="s">
        <v>428</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427</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390</v>
      </c>
      <c r="AI993" s="357"/>
      <c r="AJ993" s="357"/>
      <c r="AK993" s="357"/>
      <c r="AL993" s="357" t="s">
        <v>21</v>
      </c>
      <c r="AM993" s="357"/>
      <c r="AN993" s="357"/>
      <c r="AO993" s="362"/>
      <c r="AP993" s="363" t="s">
        <v>428</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427</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390</v>
      </c>
      <c r="AI1026" s="357"/>
      <c r="AJ1026" s="357"/>
      <c r="AK1026" s="357"/>
      <c r="AL1026" s="357" t="s">
        <v>21</v>
      </c>
      <c r="AM1026" s="357"/>
      <c r="AN1026" s="357"/>
      <c r="AO1026" s="362"/>
      <c r="AP1026" s="363" t="s">
        <v>428</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427</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390</v>
      </c>
      <c r="AI1059" s="357"/>
      <c r="AJ1059" s="357"/>
      <c r="AK1059" s="357"/>
      <c r="AL1059" s="357" t="s">
        <v>21</v>
      </c>
      <c r="AM1059" s="357"/>
      <c r="AN1059" s="357"/>
      <c r="AO1059" s="362"/>
      <c r="AP1059" s="363" t="s">
        <v>428</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427</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390</v>
      </c>
      <c r="AI1092" s="357"/>
      <c r="AJ1092" s="357"/>
      <c r="AK1092" s="357"/>
      <c r="AL1092" s="357" t="s">
        <v>21</v>
      </c>
      <c r="AM1092" s="357"/>
      <c r="AN1092" s="357"/>
      <c r="AO1092" s="362"/>
      <c r="AP1092" s="363" t="s">
        <v>428</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427</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390</v>
      </c>
      <c r="AI1125" s="357"/>
      <c r="AJ1125" s="357"/>
      <c r="AK1125" s="357"/>
      <c r="AL1125" s="357" t="s">
        <v>21</v>
      </c>
      <c r="AM1125" s="357"/>
      <c r="AN1125" s="357"/>
      <c r="AO1125" s="362"/>
      <c r="AP1125" s="363" t="s">
        <v>428</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427</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390</v>
      </c>
      <c r="AI1158" s="357"/>
      <c r="AJ1158" s="357"/>
      <c r="AK1158" s="357"/>
      <c r="AL1158" s="357" t="s">
        <v>21</v>
      </c>
      <c r="AM1158" s="357"/>
      <c r="AN1158" s="357"/>
      <c r="AO1158" s="362"/>
      <c r="AP1158" s="363" t="s">
        <v>428</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427</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390</v>
      </c>
      <c r="AI1191" s="357"/>
      <c r="AJ1191" s="357"/>
      <c r="AK1191" s="357"/>
      <c r="AL1191" s="357" t="s">
        <v>21</v>
      </c>
      <c r="AM1191" s="357"/>
      <c r="AN1191" s="357"/>
      <c r="AO1191" s="362"/>
      <c r="AP1191" s="363" t="s">
        <v>428</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427</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390</v>
      </c>
      <c r="AI1224" s="357"/>
      <c r="AJ1224" s="357"/>
      <c r="AK1224" s="357"/>
      <c r="AL1224" s="357" t="s">
        <v>21</v>
      </c>
      <c r="AM1224" s="357"/>
      <c r="AN1224" s="357"/>
      <c r="AO1224" s="362"/>
      <c r="AP1224" s="363" t="s">
        <v>428</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427</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390</v>
      </c>
      <c r="AI1257" s="357"/>
      <c r="AJ1257" s="357"/>
      <c r="AK1257" s="357"/>
      <c r="AL1257" s="357" t="s">
        <v>21</v>
      </c>
      <c r="AM1257" s="357"/>
      <c r="AN1257" s="357"/>
      <c r="AO1257" s="362"/>
      <c r="AP1257" s="363" t="s">
        <v>428</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427</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390</v>
      </c>
      <c r="AI1290" s="357"/>
      <c r="AJ1290" s="357"/>
      <c r="AK1290" s="357"/>
      <c r="AL1290" s="357" t="s">
        <v>21</v>
      </c>
      <c r="AM1290" s="357"/>
      <c r="AN1290" s="357"/>
      <c r="AO1290" s="362"/>
      <c r="AP1290" s="363" t="s">
        <v>428</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2018-08-23T06:24:01Z</cp:lastPrinted>
  <dcterms:created xsi:type="dcterms:W3CDTF">2012-03-13T00:50:25Z</dcterms:created>
  <dcterms:modified xsi:type="dcterms:W3CDTF">2020-11-19T06:30:31Z</dcterms:modified>
</cp:coreProperties>
</file>