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04B07016-049F-4780-8EF8-E28AA03B8490}"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<sst xmlns="http://schemas.openxmlformats.org/spreadsheetml/2006/main" count="2910" uniqueCount="612">
  <si>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</si>
  <si>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</si>
  <si>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</si>
  <si>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</si>
  <si>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</si>
  <si>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</si>
  <si>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</si>
  <si>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</si>
  <si>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</si>
  <si>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</si>
  <si>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</si>
  <si>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</si>
  <si>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</si>
  <si>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</si>
  <si>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</si>
  <si>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</si>
  <si>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</si>
  <si>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</si>
  <si>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</si>
  <si>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</si>
  <si>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</si>
  <si>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</si>
  <si>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</si>
  <si>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</si>
  <si>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</si>
  <si>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</si>
  <si>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</si>
  <si>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</si>
  <si>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</si>
  <si>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</si>
  <si>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</si>
  <si>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</si>
  <si>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</si>
  <si>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</si>
  <si>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</si>
  <si>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</si>
  <si>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</si>
  <si>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</si>
  <si>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</si>
  <si>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</si>
  <si>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</si>
  <si>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</si>
  <si>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</si>
  <si>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</si>
  <si>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</si>
  <si>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</si>
  <si>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</si>
  <si>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</si>
  <si>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</si>
  <si>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</si>
  <si>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</si>
  <si>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</si>
  <si>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</si>
  <si>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</si>
  <si>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</si>
  <si>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</si>
  <si>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</si>
  <si>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</si>
  <si>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</si>
  <si>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</si>
  <si>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</si>
  <si>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</si>
  <si>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</si>
  <si>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</si>
  <si>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</si>
  <si>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</si>
  <si>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</si>
  <si>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</si>
  <si>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</si>
  <si>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</si>
  <si>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</si>
  <si>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</si>
  <si>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</si>
  <si>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</si>
  <si>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</si>
  <si>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</si>
  <si>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</si>
  <si>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</si>
  <si>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</si>
  <si>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</si>
  <si>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</si>
  <si>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</si>
  <si>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</si>
  <si>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</si>
  <si>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</si>
  <si>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</si>
  <si>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</si>
  <si>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</si>
  <si>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</si>
  <si>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</si>
  <si>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</si>
  <si>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</si>
  <si>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</si>
  <si>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</si>
  <si>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</si>
  <si>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</si>
  <si>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</si>
  <si>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</si>
  <si>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</si>
  <si>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</si>
  <si>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</si>
  <si>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</si>
  <si>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</si>
  <si>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</si>
  <si>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</si>
  <si>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</si>
  <si>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</si>
  <si>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</si>
  <si>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</si>
  <si>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</si>
  <si>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</si>
  <si>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</si>
  <si>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</si>
  <si>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</si>
  <si>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</si>
  <si>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</si>
  <si>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</si>
  <si>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</si>
  <si>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</si>
  <si>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</si>
  <si>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</si>
  <si>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</si>
  <si>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</si>
  <si>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</si>
  <si>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</si>
  <si>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</si>
  <si>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</si>
  <si>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</si>
  <si>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</si>
  <si>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</si>
  <si>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</si>
  <si>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</si>
  <si>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</si>
  <si>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</si>
  <si>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</si>
  <si>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</si>
  <si>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</si>
  <si>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</si>
  <si>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</si>
  <si>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</si>
  <si>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</si>
  <si>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</si>
  <si>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</si>
  <si>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</si>
  <si>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</si>
  <si>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</si>
  <si>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</si>
  <si>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</si>
  <si>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</si>
  <si>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</si>
  <si>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</si>
  <si>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</si>
  <si>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</si>
  <si>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</si>
  <si>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</si>
  <si>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</si>
  <si>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</si>
  <si>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</si>
  <si>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</si>
  <si>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</si>
  <si>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</si>
  <si>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</si>
  <si>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</si>
  <si>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</si>
  <si>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</si>
  <si>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</si>
  <si>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</si>
  <si>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</si>
  <si>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</si>
  <si>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</si>
  <si>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</si>
  <si>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</si>
  <si>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</si>
  <si>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</si>
  <si>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</si>
  <si>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</si>
  <si>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</si>
  <si>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</si>
  <si>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</si>
  <si>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</si>
  <si>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</si>
  <si>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</si>
  <si>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</si>
  <si>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</si>
  <si>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</si>
  <si>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</si>
  <si>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</si>
  <si>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</si>
  <si>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</si>
  <si>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</si>
  <si>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</si>
  <si>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</si>
  <si>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</si>
  <si>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</si>
  <si>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</si>
  <si>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</si>
  <si>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</si>
  <si>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</si>
  <si>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</si>
  <si>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</si>
  <si>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</si>
  <si>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</si>
  <si>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</si>
  <si>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</si>
  <si>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</si>
  <si>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</si>
  <si>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</si>
  <si>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</si>
  <si>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</si>
  <si>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</si>
  <si>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</si>
  <si>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</si>
  <si>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</si>
  <si>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</si>
  <si>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</si>
  <si>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</si>
  <si>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</si>
  <si>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</si>
  <si>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</si>
  <si>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</si>
  <si>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</si>
  <si>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</si>
  <si>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</si>
  <si>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</si>
  <si>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</si>
  <si>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</si>
  <si>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</si>
  <si>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</si>
  <si>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</si>
  <si>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</si>
  <si>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</si>
  <si>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</si>
  <si>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</si>
  <si>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</si>
  <si>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</si>
  <si>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</si>
  <si>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</si>
  <si>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</si>
  <si>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</si>
  <si>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</si>
  <si>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</si>
  <si>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</si>
  <si>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</si>
  <si>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</si>
  <si>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</si>
  <si>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</si>
  <si>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</si>
  <si>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</si>
  <si>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</si>
  <si>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</si>
  <si>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</si>
  <si>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</si>
  <si>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</si>
  <si>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</si>
  <si>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</si>
  <si>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</si>
  <si>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</si>
  <si>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</si>
  <si>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</si>
  <si>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</si>
  <si>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</si>
  <si>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</si>
  <si>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</si>
  <si>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</si>
  <si>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</si>
  <si>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</si>
  <si>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</si>
  <si>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</si>
  <si>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</si>
  <si>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</si>
  <si>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</si>
  <si>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</si>
  <si>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</si>
  <si>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</si>
  <si>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</si>
  <si>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</si>
  <si>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</si>
  <si>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</si>
  <si>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</si>
  <si>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</si>
  <si>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</si>
  <si>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</si>
  <si>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</si>
  <si>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</si>
  <si>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</si>
  <si>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</si>
  <si>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</si>
  <si>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</si>
  <si>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</si>
  <si>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</si>
  <si>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</si>
  <si>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</si>
  <si>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</si>
  <si>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</si>
  <si>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</si>
  <si>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</si>
  <si>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</si>
  <si>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</si>
  <si>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</si>
  <si>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</si>
  <si>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</si>
  <si>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</si>
  <si>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</si>
  <si>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</si>
  <si>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</si>
  <si>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</si>
  <si>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</si>
  <si>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</si>
  <si>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</si>
  <si>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</si>
  <si>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</si>
  <si>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</si>
  <si>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</si>
  <si>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</si>
  <si>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</si>
  <si>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</si>
  <si>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</si>
  <si>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</si>
  <si>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</si>
  <si>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</si>
  <si>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</si>
  <si>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</si>
  <si>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</si>
  <si>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</si>
  <si>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</si>
  <si>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</si>
  <si>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</si>
  <si>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</si>
  <si>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</si>
  <si>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</si>
  <si>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</si>
  <si>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</si>
  <si>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</si>
  <si>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</si>
  <si>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</si>
  <si>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</si>
  <si>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</si>
  <si>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</si>
  <si>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</si>
  <si>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</si>
  <si>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</si>
  <si>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</si>
  <si>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</si>
  <si>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</si>
  <si>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</si>
  <si>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</si>
  <si>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</si>
  <si>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</si>
  <si>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</si>
  <si>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</si>
  <si>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</si>
  <si>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</si>
  <si>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</si>
  <si>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</si>
  <si>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</si>
  <si>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</si>
  <si>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</si>
  <si>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</si>
  <si>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</si>
  <si>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</si>
  <si>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</si>
  <si>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</si>
  <si>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</si>
  <si>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</si>
  <si>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</si>
  <si>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</si>
  <si>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</si>
  <si>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</si>
  <si>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</si>
  <si>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</si>
  <si>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</si>
  <si>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</si>
  <si>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</si>
  <si>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</si>
  <si>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</si>
  <si>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</si>
  <si>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</si>
  <si>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</si>
  <si>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</si>
  <si>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</si>
  <si>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</si>
  <si>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</si>
  <si>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</si>
  <si>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</si>
  <si>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</si>
  <si>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</si>
  <si>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</si>
  <si>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</si>
  <si>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</si>
  <si>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</si>
  <si>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</si>
  <si>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</si>
  <si>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</si>
  <si>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</si>
  <si>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</si>
  <si>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</si>
  <si>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</si>
  <si>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</si>
  <si>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</si>
  <si>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</si>
  <si>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</si>
  <si>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</si>
  <si>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</si>
  <si>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</si>
  <si>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</si>
  <si>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</si>
  <si>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</si>
  <si>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</si>
  <si>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</si>
  <si>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</si>
  <si>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</si>
  <si>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</si>
  <si>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</si>
  <si>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</si>
  <si>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</si>
  <si>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</si>
  <si>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</si>
  <si>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</si>
  <si>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</si>
  <si>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</si>
  <si>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</si>
  <si>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</si>
  <si>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</si>
  <si>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</si>
  <si>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</si>
  <si>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</si>
  <si>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</si>
  <si>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</si>
  <si>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</si>
  <si>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</si>
  <si>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</si>
  <si>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</si>
  <si>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</si>
  <si>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</si>
  <si>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</si>
  <si>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</si>
  <si>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</si>
  <si>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</si>
  <si>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</si>
  <si>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</si>
  <si>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</si>
  <si>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</si>
  <si>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</si>
  <si>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</si>
  <si>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</si>
  <si>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</si>
  <si>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</si>
  <si>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</si>
  <si>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</si>
  <si>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</si>
  <si>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</si>
  <si>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</si>
  <si>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</si>
  <si>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</si>
  <si>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</si>
  <si>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</si>
  <si>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</si>
  <si>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</si>
  <si>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</si>
  <si>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</si>
  <si>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</si>
  <si>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</si>
  <si>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</si>
  <si>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</si>
  <si>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</si>
  <si>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</si>
  <si>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</si>
  <si>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</si>
  <si>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</si>
  <si>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</si>
  <si>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</si>
  <si>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</si>
  <si>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</si>
  <si>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</si>
  <si>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</si>
  <si>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</si>
  <si>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</si>
  <si>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</si>
  <si>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</si>
  <si>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</si>
  <si>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</si>
  <si>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</si>
  <si>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</si>
  <si>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</si>
  <si>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</si>
  <si>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</si>
  <si>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</si>
  <si>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</si>
  <si>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</si>
  <si>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</si>
  <si>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</si>
  <si>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</si>
  <si>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</si>
  <si>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</si>
  <si>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</si>
  <si>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</si>
  <si>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</si>
  <si>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</si>
  <si>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</si>
  <si>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</si>
  <si>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</si>
  <si>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</si>
  <si>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</si>
  <si>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</si>
  <si>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</si>
  <si>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</si>
  <si>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</si>
  <si>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</si>
  <si>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</si>
  <si>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</si>
  <si>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</si>
  <si>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</si>
  <si>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</si>
  <si>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</si>
  <si>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</si>
  <si>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</si>
  <si>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</si>
  <si>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</si>
  <si>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</si>
  <si>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</si>
  <si>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</si>
  <si>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</si>
  <si>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</si>
  <si>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</si>
  <si>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</si>
  <si>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</si>
  <si>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</si>
  <si>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</si>
  <si>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</si>
  <si>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</si>
  <si>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</si>
  <si>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</si>
  <si>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</si>
  <si>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</si>
  <si>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</si>
  <si>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</si>
  <si>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</si>
  <si>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</si>
  <si>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</si>
  <si>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</si>
  <si>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</si>
  <si>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</si>
  <si>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</si>
  <si>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</si>
  <si>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</si>
  <si>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</si>
  <si>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</si>
  <si>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</si>
  <si>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</si>
  <si>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</si>
  <si>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</si>
  <si>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</si>
  <si>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</si>
  <si>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</si>
  <si>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</si>
  <si>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</si>
  <si>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</si>
  <si>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</si>
  <si>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</si>
  <si>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</si>
  <si>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</si>
  <si>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</si>
  <si>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</si>
  <si>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</si>
  <si>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</si>
  <si>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</si>
  <si>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</si>
  <si>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百万円/件</t>
    <rPh sb="0" eb="2">
      <t>ヒャクマン</t>
    </rPh>
    <rPh sb="2" eb="3">
      <t>エン</t>
    </rPh>
    <rPh sb="4" eb="5">
      <t>ケン</t>
    </rPh>
    <phoneticPr fontId="5"/>
  </si>
  <si>
    <t>河川研究部</t>
    <rPh sb="0" eb="2">
      <t>カセン</t>
    </rPh>
    <rPh sb="2" eb="5">
      <t>ケンキュウブ</t>
    </rPh>
    <phoneticPr fontId="5"/>
  </si>
  <si>
    <t>部長　天野　邦彦</t>
    <rPh sb="0" eb="2">
      <t>ブチョウ</t>
    </rPh>
    <phoneticPr fontId="5"/>
  </si>
  <si>
    <t>社会資本整備審議会河川分科会気候変動に適応した治水対策検討小委員会</t>
  </si>
  <si>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</si>
  <si>
    <t>気候変動による豪雨や海面上昇の影響を考慮し、大河川・中小河川・下水道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ヒアリングにより現場のニーズを把握するとともに、英国等の先進事例について最新情報を収集・分析する。</t>
  </si>
  <si>
    <t>ガイドライン(案）1件の作成</t>
    <rPh sb="7" eb="8">
      <t>アン</t>
    </rPh>
    <rPh sb="10" eb="11">
      <t>ケン</t>
    </rPh>
    <rPh sb="12" eb="14">
      <t>サクセイ</t>
    </rPh>
    <phoneticPr fontId="5"/>
  </si>
  <si>
    <t>統合的浸水リスク評価手法、低リスク社会構築フレームの開発、及び対策の具体的展開手順を提示するための研究項目の終了件数</t>
    <rPh sb="49" eb="51">
      <t>ケンキュウ</t>
    </rPh>
    <rPh sb="51" eb="53">
      <t>コウモク</t>
    </rPh>
    <rPh sb="54" eb="56">
      <t>シュウリョウ</t>
    </rPh>
    <rPh sb="56" eb="58">
      <t>ケンスウ</t>
    </rPh>
    <phoneticPr fontId="5"/>
  </si>
  <si>
    <t>-</t>
    <phoneticPr fontId="5"/>
  </si>
  <si>
    <t>19百万円/1件</t>
    <rPh sb="2" eb="5">
      <t>ヒャクマンエン</t>
    </rPh>
    <rPh sb="7" eb="8">
      <t>ケン</t>
    </rPh>
    <phoneticPr fontId="5"/>
  </si>
  <si>
    <t>18百万円/１件</t>
    <rPh sb="2" eb="5">
      <t>ヒャクマンエン</t>
    </rPh>
    <rPh sb="7" eb="8">
      <t>ケン</t>
    </rPh>
    <phoneticPr fontId="5"/>
  </si>
  <si>
    <t>新27-070</t>
    <phoneticPr fontId="5"/>
  </si>
  <si>
    <t>新27-0060</t>
    <phoneticPr fontId="5"/>
  </si>
  <si>
    <t>463</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</si>
  <si>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</si>
  <si>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</si>
  <si>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わかりやすい浸水リスク情報の作成・表示方法に係る試算</t>
    <phoneticPr fontId="5"/>
  </si>
  <si>
    <t>(株)東京建設コンサルタント</t>
    <rPh sb="0" eb="3">
      <t>カブ</t>
    </rPh>
    <rPh sb="3" eb="5">
      <t>トウキョウ</t>
    </rPh>
    <rPh sb="5" eb="7">
      <t>ケンセツ</t>
    </rPh>
    <phoneticPr fontId="5"/>
  </si>
  <si>
    <t>わかりやすい浸水リスク情報の作成・表示方法に係る試算業務</t>
    <phoneticPr fontId="5"/>
  </si>
  <si>
    <t>-</t>
    <phoneticPr fontId="5"/>
  </si>
  <si>
    <t>(株)建設環境研究所</t>
    <rPh sb="0" eb="3">
      <t>カブ</t>
    </rPh>
    <rPh sb="3" eb="5">
      <t>ケンセツ</t>
    </rPh>
    <rPh sb="5" eb="7">
      <t>カンキョウ</t>
    </rPh>
    <rPh sb="7" eb="10">
      <t>ケンキュウジョ</t>
    </rPh>
    <phoneticPr fontId="5"/>
  </si>
  <si>
    <t>統合的浸水リスク情報を踏まえた住民・事業者の浸水対策行動に関する調査業務</t>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</si>
  <si>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</si>
  <si>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</si>
  <si>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</si>
  <si>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調査内容が専門的かつ高度であることから、第三者機関である技術提案評価審査会に諮ったうえで、支出先を選定しており、妥当性や競争性を確保している。</t>
    <phoneticPr fontId="5"/>
  </si>
  <si>
    <t>有</t>
  </si>
  <si>
    <t>無</t>
  </si>
  <si>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</si>
  <si>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</si>
  <si>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</si>
  <si>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</si>
  <si>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</si>
  <si>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t>
    <phoneticPr fontId="5"/>
  </si>
  <si>
    <t>・発注にあたっては、企画競争により競争性を確保した。</t>
    <rPh sb="21" eb="23">
      <t>カクホ</t>
    </rPh>
    <phoneticPr fontId="5"/>
  </si>
  <si>
    <t>執行額（百万円）／統合的浸水リスク評価手法、低リスク社会構築フレームの開発、及び対策の具体的展開手順を提示するための研究項目　　　　　　　　　　</t>
    <phoneticPr fontId="5"/>
  </si>
  <si>
    <t>平成29年度は当初予定通り、気候変動下の統合的浸水リスク評価手法の開発のため、統合的浸水リスクの試算を実施した。また、低リスク社会構築フレームの開発とモデル地区への試験適用のため、モデル地区等におけるヒアリング調査とそれを通じた具体的展開手順の検討を実施した。</t>
    <rPh sb="0" eb="2">
      <t>ヘイセイ</t>
    </rPh>
    <rPh sb="4" eb="6">
      <t>ネンド</t>
    </rPh>
    <rPh sb="7" eb="9">
      <t>トウショ</t>
    </rPh>
    <rPh sb="9" eb="11">
      <t>ヨテイ</t>
    </rPh>
    <rPh sb="11" eb="12">
      <t>ドオ</t>
    </rPh>
    <rPh sb="14" eb="16">
      <t>キコウ</t>
    </rPh>
    <rPh sb="16" eb="18">
      <t>ヘンドウ</t>
    </rPh>
    <rPh sb="18" eb="19">
      <t>シタ</t>
    </rPh>
    <rPh sb="20" eb="23">
      <t>トウゴウテキ</t>
    </rPh>
    <rPh sb="23" eb="25">
      <t>シンスイ</t>
    </rPh>
    <rPh sb="28" eb="30">
      <t>ヒョウカ</t>
    </rPh>
    <rPh sb="30" eb="32">
      <t>シュホウ</t>
    </rPh>
    <rPh sb="33" eb="35">
      <t>カイハツ</t>
    </rPh>
    <rPh sb="39" eb="42">
      <t>トウゴウテキ</t>
    </rPh>
    <rPh sb="42" eb="44">
      <t>シンスイ</t>
    </rPh>
    <rPh sb="48" eb="50">
      <t>シサン</t>
    </rPh>
    <rPh sb="51" eb="53">
      <t>ジッシ</t>
    </rPh>
    <rPh sb="72" eb="74">
      <t>カイハツ</t>
    </rPh>
    <rPh sb="78" eb="80">
      <t>チク</t>
    </rPh>
    <rPh sb="82" eb="84">
      <t>シケン</t>
    </rPh>
    <rPh sb="84" eb="86">
      <t>テキヨウ</t>
    </rPh>
    <rPh sb="93" eb="95">
      <t>チク</t>
    </rPh>
    <rPh sb="95" eb="96">
      <t>トウ</t>
    </rPh>
    <rPh sb="105" eb="107">
      <t>チョウサ</t>
    </rPh>
    <rPh sb="111" eb="112">
      <t>ツウ</t>
    </rPh>
    <rPh sb="114" eb="117">
      <t>グタイテキ</t>
    </rPh>
    <rPh sb="117" eb="119">
      <t>テンカイ</t>
    </rPh>
    <rPh sb="119" eb="121">
      <t>テジュン</t>
    </rPh>
    <rPh sb="122" eb="124">
      <t>ケントウ</t>
    </rPh>
    <rPh sb="125" eb="127">
      <t>ジッシ</t>
    </rPh>
    <phoneticPr fontId="5"/>
  </si>
  <si>
    <t>気候変動下の都市における戦略的災害リスク低減手法の開発</t>
    <phoneticPr fontId="5"/>
  </si>
  <si>
    <t>件</t>
    <rPh sb="0" eb="1">
      <t>ケン</t>
    </rPh>
    <phoneticPr fontId="6"/>
  </si>
  <si>
    <t>平成29年度までに、水害リスク評価に関連するガイドライン(案）1件を作成する</t>
    <rPh sb="0" eb="2">
      <t>ヘイセイ</t>
    </rPh>
    <rPh sb="4" eb="6">
      <t>ネンド</t>
    </rPh>
    <rPh sb="10" eb="12">
      <t>スイガイ</t>
    </rPh>
    <rPh sb="15" eb="17">
      <t>ヒョウカ</t>
    </rPh>
    <rPh sb="18" eb="20">
      <t>カンレン</t>
    </rPh>
    <rPh sb="29" eb="30">
      <t>アン</t>
    </rPh>
    <rPh sb="32" eb="33">
      <t>ケン</t>
    </rPh>
    <rPh sb="34" eb="36">
      <t>サクセイ</t>
    </rPh>
    <phoneticPr fontId="5"/>
  </si>
  <si>
    <t>終了予定</t>
  </si>
  <si>
    <t>平成29年度で事業終了。</t>
    <phoneticPr fontId="5"/>
  </si>
  <si>
    <t>予定通り平成29年度で終了。</t>
    <rPh sb="0" eb="2">
      <t>ヨテイ</t>
    </rPh>
    <rPh sb="2" eb="3">
      <t>ドウ</t>
    </rPh>
    <rPh sb="4" eb="6">
      <t>ヘイセイ</t>
    </rPh>
    <rPh sb="8" eb="10">
      <t>ネンド</t>
    </rPh>
    <rPh sb="11" eb="13">
      <t>シュウリョウ</t>
    </rPh>
    <phoneticPr fontId="5"/>
  </si>
  <si>
    <t>18百万円/6</t>
    <phoneticPr fontId="5"/>
  </si>
  <si>
    <t>A.(株)東京建設コンサルタント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</si>
</sst>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59530</xdr:colOff>
      <xdr:row>740</xdr:row>
      <xdr:rowOff>142872</xdr:rowOff>
    </xdr:from>
    <xdr:to>
      <xdr:col>49</xdr:col>
      <xdr:colOff>255521</xdr:colOff>
      <xdr:row>754</xdr:row>
      <xdr:rowOff>168248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63397" y="41908939"/>
          <a:ext cx="8019191" cy="4978376"/>
          <a:chOff x="1499670" y="41960214"/>
          <a:chExt cx="8697053" cy="502600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99670" y="41960214"/>
            <a:ext cx="3390211" cy="7522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249871" y="42810296"/>
            <a:ext cx="2689458" cy="96545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0.1</a:t>
            </a:r>
            <a:r>
              <a:rPr kumimoji="1" lang="ja-JP" altLang="en-US" sz="1100">
                <a:solidFill>
                  <a:schemeClr val="tx1"/>
                </a:solidFill>
              </a:rPr>
              <a:t>百万円</a:t>
            </a: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7258154" y="42737027"/>
            <a:ext cx="2813618" cy="9184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74719" y="44539640"/>
            <a:ext cx="2651256" cy="7881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民間企業（２社）　　　　　　　　　　　     </a:t>
            </a:r>
            <a:endParaRPr kumimoji="1" lang="en-US" altLang="ja-JP" sz="1100"/>
          </a:p>
          <a:p>
            <a:pPr algn="l"/>
            <a:r>
              <a:rPr kumimoji="1" lang="en-US" altLang="ja-JP" sz="1100"/>
              <a:t>                          17.9</a:t>
            </a:r>
            <a:r>
              <a:rPr kumimoji="1" lang="ja-JP" altLang="en-US" sz="1100"/>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7055746" y="45548653"/>
            <a:ext cx="3110637" cy="861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046419" y="43837258"/>
            <a:ext cx="0" cy="106380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a:endCxn id="6" idx="1"/>
          </xdr:cNvCxnSpPr>
        </xdr:nvCxnSpPr>
        <xdr:spPr>
          <a:xfrm>
            <a:off x="3037808" y="44903730"/>
            <a:ext cx="4236911"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142198" y="45573501"/>
            <a:ext cx="3054525" cy="14127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統合的浸水リスク評価手法を用いた試算、モデル地区におけるヒアリング調査のための浸水被害・対策効果算定・表示ツール作成</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18641" y="42865088"/>
            <a:ext cx="3062567" cy="14127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統合的浸水リスク評価手法の開発、低リスク社会構築フレームの開発とモデル地区への試験適用</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549366" y="42798828"/>
            <a:ext cx="3272367" cy="1254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65" zoomScale="75" zoomScaleNormal="75" zoomScaleSheetLayoutView="75" zoomScalePageLayoutView="85" workbookViewId="0">
      <selection activeCell="L784" sqref="L784:X78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448</v>
      </c>
      <c r="AT2" s="217"/>
      <c r="AU2" s="217"/>
      <c r="AV2" s="52" t="str">
        <f>IF(AW2="", "", "-")</f>
        <v/>
      </c>
      <c r="AW2" s="394"/>
      <c r="AX2" s="394"/>
    </row>
    <row r="3" spans="1:50" ht="21" customHeight="1" thickBot="1" x14ac:dyDescent="0.25">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604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73</v>
      </c>
      <c r="H5" s="558"/>
      <c r="I5" s="558"/>
      <c r="J5" s="558"/>
      <c r="K5" s="558"/>
      <c r="L5" s="558"/>
      <c r="M5" s="559" t="s">
        <v>66</v>
      </c>
      <c r="N5" s="560"/>
      <c r="O5" s="560"/>
      <c r="P5" s="560"/>
      <c r="Q5" s="560"/>
      <c r="R5" s="561"/>
      <c r="S5" s="562" t="s">
        <v>77</v>
      </c>
      <c r="T5" s="558"/>
      <c r="U5" s="558"/>
      <c r="V5" s="558"/>
      <c r="W5" s="558"/>
      <c r="X5" s="563"/>
      <c r="Y5" s="713" t="s">
        <v>3</v>
      </c>
      <c r="Z5" s="714"/>
      <c r="AA5" s="714"/>
      <c r="AB5" s="714"/>
      <c r="AC5" s="714"/>
      <c r="AD5" s="715"/>
      <c r="AE5" s="716" t="s">
        <v>568</v>
      </c>
      <c r="AF5" s="716"/>
      <c r="AG5" s="716"/>
      <c r="AH5" s="716"/>
      <c r="AI5" s="716"/>
      <c r="AJ5" s="716"/>
      <c r="AK5" s="716"/>
      <c r="AL5" s="716"/>
      <c r="AM5" s="716"/>
      <c r="AN5" s="716"/>
      <c r="AO5" s="716"/>
      <c r="AP5" s="717"/>
      <c r="AQ5" s="718" t="s">
        <v>569</v>
      </c>
      <c r="AR5" s="719"/>
      <c r="AS5" s="719"/>
      <c r="AT5" s="719"/>
      <c r="AU5" s="719"/>
      <c r="AV5" s="719"/>
      <c r="AW5" s="719"/>
      <c r="AX5" s="720"/>
    </row>
    <row r="6" spans="1:50" ht="39" customHeight="1" x14ac:dyDescent="0.2">
      <c r="A6" s="723" t="s">
        <v>4</v>
      </c>
      <c r="B6" s="724"/>
      <c r="C6" s="724"/>
      <c r="D6" s="724"/>
      <c r="E6" s="724"/>
      <c r="F6" s="72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2" t="s">
        <v>548</v>
      </c>
      <c r="Z7" s="293"/>
      <c r="AA7" s="293"/>
      <c r="AB7" s="293"/>
      <c r="AC7" s="293"/>
      <c r="AD7" s="393"/>
      <c r="AE7" s="380" t="s">
        <v>570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32" t="s">
        <v>389</v>
      </c>
      <c r="B8" s="833"/>
      <c r="C8" s="833"/>
      <c r="D8" s="833"/>
      <c r="E8" s="833"/>
      <c r="F8" s="834"/>
      <c r="G8" s="220" t="str">
        <f>入力規則等!A26</f>
        <v>科学技術・イノベーション、国土強靱化施策</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8"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2">
      <c r="A9" s="142" t="s">
        <v>23</v>
      </c>
      <c r="B9" s="143"/>
      <c r="C9" s="143"/>
      <c r="D9" s="143"/>
      <c r="E9" s="143"/>
      <c r="F9" s="143"/>
      <c r="G9" s="571" t="s">
        <v>571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5.25" customHeight="1" x14ac:dyDescent="0.2">
      <c r="A10" s="740" t="s">
        <v>30</v>
      </c>
      <c r="B10" s="741"/>
      <c r="C10" s="741"/>
      <c r="D10" s="741"/>
      <c r="E10" s="741"/>
      <c r="F10" s="741"/>
      <c r="G10" s="671" t="s">
        <v>572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40" t="s">
        <v>5</v>
      </c>
      <c r="B11" s="741"/>
      <c r="C11" s="741"/>
      <c r="D11" s="741"/>
      <c r="E11" s="741"/>
      <c r="F11" s="749"/>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2"/>
    </row>
    <row r="13" spans="1:50" ht="21" customHeight="1" x14ac:dyDescent="0.2">
      <c r="A13" s="139"/>
      <c r="B13" s="140"/>
      <c r="C13" s="140"/>
      <c r="D13" s="140"/>
      <c r="E13" s="140"/>
      <c r="F13" s="141"/>
      <c r="G13" s="743" t="s">
        <v>6</v>
      </c>
      <c r="H13" s="744"/>
      <c r="I13" s="632" t="s">
        <v>7</v>
      </c>
      <c r="J13" s="633"/>
      <c r="K13" s="633"/>
      <c r="L13" s="633"/>
      <c r="M13" s="633"/>
      <c r="N13" s="633"/>
      <c r="O13" s="634"/>
      <c r="P13" s="97">
        <v>20</v>
      </c>
      <c r="Q13" s="98"/>
      <c r="R13" s="98"/>
      <c r="S13" s="98"/>
      <c r="T13" s="98"/>
      <c r="U13" s="98"/>
      <c r="V13" s="99"/>
      <c r="W13" s="97">
        <v>19</v>
      </c>
      <c r="X13" s="98"/>
      <c r="Y13" s="98"/>
      <c r="Z13" s="98"/>
      <c r="AA13" s="98"/>
      <c r="AB13" s="98"/>
      <c r="AC13" s="99"/>
      <c r="AD13" s="97">
        <v>19</v>
      </c>
      <c r="AE13" s="98"/>
      <c r="AF13" s="98"/>
      <c r="AG13" s="98"/>
      <c r="AH13" s="98"/>
      <c r="AI13" s="98"/>
      <c r="AJ13" s="99"/>
      <c r="AK13" s="97">
        <v>0</v>
      </c>
      <c r="AL13" s="98"/>
      <c r="AM13" s="98"/>
      <c r="AN13" s="98"/>
      <c r="AO13" s="98"/>
      <c r="AP13" s="98"/>
      <c r="AQ13" s="99"/>
      <c r="AR13" s="94">
        <v>0</v>
      </c>
      <c r="AS13" s="95"/>
      <c r="AT13" s="95"/>
      <c r="AU13" s="95"/>
      <c r="AV13" s="95"/>
      <c r="AW13" s="95"/>
      <c r="AX13" s="391"/>
    </row>
    <row r="14" spans="1:50" ht="21" customHeight="1" x14ac:dyDescent="0.2">
      <c r="A14" s="139"/>
      <c r="B14" s="140"/>
      <c r="C14" s="140"/>
      <c r="D14" s="140"/>
      <c r="E14" s="140"/>
      <c r="F14" s="141"/>
      <c r="G14" s="745"/>
      <c r="H14" s="746"/>
      <c r="I14" s="574" t="s">
        <v>8</v>
      </c>
      <c r="J14" s="626"/>
      <c r="K14" s="626"/>
      <c r="L14" s="626"/>
      <c r="M14" s="626"/>
      <c r="N14" s="626"/>
      <c r="O14" s="627"/>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566</v>
      </c>
      <c r="AL14" s="98"/>
      <c r="AM14" s="98"/>
      <c r="AN14" s="98"/>
      <c r="AO14" s="98"/>
      <c r="AP14" s="98"/>
      <c r="AQ14" s="99"/>
      <c r="AR14" s="659"/>
      <c r="AS14" s="659"/>
      <c r="AT14" s="659"/>
      <c r="AU14" s="659"/>
      <c r="AV14" s="659"/>
      <c r="AW14" s="659"/>
      <c r="AX14" s="660"/>
    </row>
    <row r="15" spans="1:50" ht="21" customHeight="1" x14ac:dyDescent="0.2">
      <c r="A15" s="139"/>
      <c r="B15" s="140"/>
      <c r="C15" s="140"/>
      <c r="D15" s="140"/>
      <c r="E15" s="140"/>
      <c r="F15" s="141"/>
      <c r="G15" s="745"/>
      <c r="H15" s="746"/>
      <c r="I15" s="574" t="s">
        <v>51</v>
      </c>
      <c r="J15" s="575"/>
      <c r="K15" s="575"/>
      <c r="L15" s="575"/>
      <c r="M15" s="575"/>
      <c r="N15" s="575"/>
      <c r="O15" s="576"/>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566</v>
      </c>
      <c r="AS15" s="98"/>
      <c r="AT15" s="98"/>
      <c r="AU15" s="98"/>
      <c r="AV15" s="98"/>
      <c r="AW15" s="98"/>
      <c r="AX15" s="625"/>
    </row>
    <row r="16" spans="1:50" ht="21" customHeight="1" x14ac:dyDescent="0.2">
      <c r="A16" s="139"/>
      <c r="B16" s="140"/>
      <c r="C16" s="140"/>
      <c r="D16" s="140"/>
      <c r="E16" s="140"/>
      <c r="F16" s="141"/>
      <c r="G16" s="745"/>
      <c r="H16" s="746"/>
      <c r="I16" s="574" t="s">
        <v>52</v>
      </c>
      <c r="J16" s="575"/>
      <c r="K16" s="575"/>
      <c r="L16" s="575"/>
      <c r="M16" s="575"/>
      <c r="N16" s="575"/>
      <c r="O16" s="576"/>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566</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5"/>
      <c r="H17" s="746"/>
      <c r="I17" s="574" t="s">
        <v>50</v>
      </c>
      <c r="J17" s="626"/>
      <c r="K17" s="626"/>
      <c r="L17" s="626"/>
      <c r="M17" s="626"/>
      <c r="N17" s="626"/>
      <c r="O17" s="627"/>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566</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7"/>
      <c r="H18" s="748"/>
      <c r="I18" s="735" t="s">
        <v>20</v>
      </c>
      <c r="J18" s="736"/>
      <c r="K18" s="736"/>
      <c r="L18" s="736"/>
      <c r="M18" s="736"/>
      <c r="N18" s="736"/>
      <c r="O18" s="737"/>
      <c r="P18" s="103">
        <f>SUM(P13:V17)</f>
        <v>20</v>
      </c>
      <c r="Q18" s="104"/>
      <c r="R18" s="104"/>
      <c r="S18" s="104"/>
      <c r="T18" s="104"/>
      <c r="U18" s="104"/>
      <c r="V18" s="105"/>
      <c r="W18" s="103">
        <f>SUM(W13:AC17)</f>
        <v>19</v>
      </c>
      <c r="X18" s="104"/>
      <c r="Y18" s="104"/>
      <c r="Z18" s="104"/>
      <c r="AA18" s="104"/>
      <c r="AB18" s="104"/>
      <c r="AC18" s="105"/>
      <c r="AD18" s="103">
        <f>SUM(AD13:AJ17)</f>
        <v>19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19</v>
      </c>
      <c r="Q19" s="98"/>
      <c r="R19" s="98"/>
      <c r="S19" s="98"/>
      <c r="T19" s="98"/>
      <c r="U19" s="98"/>
      <c r="V19" s="99"/>
      <c r="W19" s="97">
        <v>18</v>
      </c>
      <c r="X19" s="98"/>
      <c r="Y19" s="98"/>
      <c r="Z19" s="98"/>
      <c r="AA19" s="98"/>
      <c r="AB19" s="98"/>
      <c r="AC19" s="99"/>
      <c r="AD19" s="97">
        <v>18</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0.95</v>
      </c>
      <c r="Q20" s="538"/>
      <c r="R20" s="538"/>
      <c r="S20" s="538"/>
      <c r="T20" s="538"/>
      <c r="U20" s="538"/>
      <c r="V20" s="538"/>
      <c r="W20" s="538">
        <f t="shared" ref="W20" si="0">IF(W18=0, "-", SUM(W19)/W18)</f>
        <v>0.94736842105263153</v>
      </c>
      <c r="X20" s="538"/>
      <c r="Y20" s="538"/>
      <c r="Z20" s="538"/>
      <c r="AA20" s="538"/>
      <c r="AB20" s="538"/>
      <c r="AC20" s="538"/>
      <c r="AD20" s="538">
        <f t="shared" ref="AD20" si="1">IF(AD18=0, "-", SUM(AD19)/AD18)</f>
        <v>0.94736842105263153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34" t="s">
        <v>497</v>
      </c>
      <c r="H21" s="935"/>
      <c r="I21" s="935"/>
      <c r="J21" s="935"/>
      <c r="K21" s="935"/>
      <c r="L21" s="935"/>
      <c r="M21" s="935"/>
      <c r="N21" s="935"/>
      <c r="O21" s="935"/>
      <c r="P21" s="538">
        <f>IF(P19=0, "-", SUM(P19)/SUM(P13,P14))</f>
        <v>0.95</v>
      </c>
      <c r="Q21" s="538"/>
      <c r="R21" s="538"/>
      <c r="S21" s="538"/>
      <c r="T21" s="538"/>
      <c r="U21" s="538"/>
      <c r="V21" s="538"/>
      <c r="W21" s="538">
        <f t="shared" ref="W21" si="2">IF(W19=0, "-", SUM(W19)/SUM(W13,W14))</f>
        <v>0.94736842105263153</v>
      </c>
      <c r="X21" s="538"/>
      <c r="Y21" s="538"/>
      <c r="Z21" s="538"/>
      <c r="AA21" s="538"/>
      <c r="AB21" s="538"/>
      <c r="AC21" s="538"/>
      <c r="AD21" s="538">
        <f t="shared" ref="AD21" si="3">IF(AD19=0, "-", SUM(AD19)/SUM(AD13,AD14))</f>
        <v>0.94736842105263153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2">
      <c r="A23" s="197"/>
      <c r="B23" s="198"/>
      <c r="C23" s="198"/>
      <c r="D23" s="198"/>
      <c r="E23" s="198"/>
      <c r="F23" s="199"/>
      <c r="G23" s="182" t="s">
        <v>554</v>
      </c>
      <c r="H23" s="183"/>
      <c r="I23" s="183"/>
      <c r="J23" s="183"/>
      <c r="K23" s="183"/>
      <c r="L23" s="183"/>
      <c r="M23" s="183"/>
      <c r="N23" s="183"/>
      <c r="O23" s="184"/>
      <c r="P23" s="94" t="s">
        <v>566</v>
      </c>
      <c r="Q23" s="95"/>
      <c r="R23" s="95"/>
      <c r="S23" s="95"/>
      <c r="T23" s="95"/>
      <c r="U23" s="95"/>
      <c r="V23" s="96"/>
      <c r="W23" s="94" t="s">
        <v>566</v>
      </c>
      <c r="X23" s="95"/>
      <c r="Y23" s="95"/>
      <c r="Z23" s="95"/>
      <c r="AA23" s="95"/>
      <c r="AB23" s="95"/>
      <c r="AC23" s="96"/>
      <c r="AD23" s="205" t="s">
        <v>566</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2">
      <c r="A24" s="197"/>
      <c r="B24" s="198"/>
      <c r="C24" s="198"/>
      <c r="D24" s="198"/>
      <c r="E24" s="198"/>
      <c r="F24" s="199"/>
      <c r="G24" s="185" t="s">
        <v>555</v>
      </c>
      <c r="H24" s="186"/>
      <c r="I24" s="186"/>
      <c r="J24" s="186"/>
      <c r="K24" s="186"/>
      <c r="L24" s="186"/>
      <c r="M24" s="186"/>
      <c r="N24" s="186"/>
      <c r="O24" s="187"/>
      <c r="P24" s="97" t="s">
        <v>566</v>
      </c>
      <c r="Q24" s="98"/>
      <c r="R24" s="98"/>
      <c r="S24" s="98"/>
      <c r="T24" s="98"/>
      <c r="U24" s="98"/>
      <c r="V24" s="99"/>
      <c r="W24" s="97" t="s">
        <v>566</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2">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2">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2">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2">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475</v>
      </c>
      <c r="H29" s="192"/>
      <c r="I29" s="192"/>
      <c r="J29" s="192"/>
      <c r="K29" s="192"/>
      <c r="L29" s="192"/>
      <c r="M29" s="192"/>
      <c r="N29" s="192"/>
      <c r="O29" s="193"/>
      <c r="P29" s="224">
        <f>AK13</f>
        <v>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553</v>
      </c>
      <c r="AR31" s="133"/>
      <c r="AS31" s="134" t="s">
        <v>356</v>
      </c>
      <c r="AT31" s="168"/>
      <c r="AU31" s="268">
        <v>29</v>
      </c>
      <c r="AV31" s="268"/>
      <c r="AW31" s="376" t="s">
        <v>300</v>
      </c>
      <c r="AX31" s="377"/>
    </row>
    <row r="32" spans="1:50" ht="23.25" customHeight="1" x14ac:dyDescent="0.2">
      <c r="A32" s="514"/>
      <c r="B32" s="512"/>
      <c r="C32" s="512"/>
      <c r="D32" s="512"/>
      <c r="E32" s="512"/>
      <c r="F32" s="513"/>
      <c r="G32" s="539" t="s">
        <v>606</v>
      </c>
      <c r="H32" s="540"/>
      <c r="I32" s="540"/>
      <c r="J32" s="540"/>
      <c r="K32" s="540"/>
      <c r="L32" s="540"/>
      <c r="M32" s="540"/>
      <c r="N32" s="540"/>
      <c r="O32" s="541"/>
      <c r="P32" s="157" t="s">
        <v>573</v>
      </c>
      <c r="Q32" s="157"/>
      <c r="R32" s="157"/>
      <c r="S32" s="157"/>
      <c r="T32" s="157"/>
      <c r="U32" s="157"/>
      <c r="V32" s="157"/>
      <c r="W32" s="157"/>
      <c r="X32" s="228"/>
      <c r="Y32" s="335" t="s">
        <v>12</v>
      </c>
      <c r="Z32" s="548"/>
      <c r="AA32" s="549"/>
      <c r="AB32" s="550" t="s">
        <v>605</v>
      </c>
      <c r="AC32" s="550"/>
      <c r="AD32" s="550"/>
      <c r="AE32" s="361">
        <v>0</v>
      </c>
      <c r="AF32" s="362"/>
      <c r="AG32" s="362"/>
      <c r="AH32" s="362"/>
      <c r="AI32" s="361">
        <v>0</v>
      </c>
      <c r="AJ32" s="362"/>
      <c r="AK32" s="362"/>
      <c r="AL32" s="362"/>
      <c r="AM32" s="361">
        <v>1</v>
      </c>
      <c r="AN32" s="362"/>
      <c r="AO32" s="362"/>
      <c r="AP32" s="362"/>
      <c r="AQ32" s="100" t="s">
        <v>553</v>
      </c>
      <c r="AR32" s="101"/>
      <c r="AS32" s="101"/>
      <c r="AT32" s="102"/>
      <c r="AU32" s="362">
        <v>1</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605</v>
      </c>
      <c r="AC33" s="521"/>
      <c r="AD33" s="521"/>
      <c r="AE33" s="361">
        <v>0</v>
      </c>
      <c r="AF33" s="362"/>
      <c r="AG33" s="362"/>
      <c r="AH33" s="362"/>
      <c r="AI33" s="361">
        <v>0</v>
      </c>
      <c r="AJ33" s="362"/>
      <c r="AK33" s="362"/>
      <c r="AL33" s="362"/>
      <c r="AM33" s="361">
        <v>1</v>
      </c>
      <c r="AN33" s="362"/>
      <c r="AO33" s="362"/>
      <c r="AP33" s="362"/>
      <c r="AQ33" s="100" t="s">
        <v>553</v>
      </c>
      <c r="AR33" s="101"/>
      <c r="AS33" s="101"/>
      <c r="AT33" s="102"/>
      <c r="AU33" s="362">
        <v>1</v>
      </c>
      <c r="AV33" s="362"/>
      <c r="AW33" s="362"/>
      <c r="AX33" s="364"/>
    </row>
    <row r="34" spans="1:50" ht="23.25" customHeight="1" x14ac:dyDescent="0.2">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562</v>
      </c>
      <c r="AF34" s="362"/>
      <c r="AG34" s="362"/>
      <c r="AH34" s="362"/>
      <c r="AI34" s="361" t="s">
        <v>564</v>
      </c>
      <c r="AJ34" s="362"/>
      <c r="AK34" s="362"/>
      <c r="AL34" s="362"/>
      <c r="AM34" s="361">
        <v>100</v>
      </c>
      <c r="AN34" s="362"/>
      <c r="AO34" s="362"/>
      <c r="AP34" s="362"/>
      <c r="AQ34" s="100" t="s">
        <v>562</v>
      </c>
      <c r="AR34" s="101"/>
      <c r="AS34" s="101"/>
      <c r="AT34" s="102"/>
      <c r="AU34" s="362">
        <v>100</v>
      </c>
      <c r="AV34" s="362"/>
      <c r="AW34" s="362"/>
      <c r="AX34" s="364"/>
    </row>
    <row r="35" spans="1:50" ht="23.25" customHeight="1" x14ac:dyDescent="0.2">
      <c r="A35" s="905" t="s">
        <v>528</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2">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2">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2">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2">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2">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2">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2">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2" t="s">
        <v>472</v>
      </c>
      <c r="AN65" s="372"/>
      <c r="AO65" s="372"/>
      <c r="AP65" s="365"/>
      <c r="AQ65" s="873" t="s">
        <v>355</v>
      </c>
      <c r="AR65" s="869"/>
      <c r="AS65" s="869"/>
      <c r="AT65" s="870"/>
      <c r="AU65" s="984" t="s">
        <v>253</v>
      </c>
      <c r="AV65" s="984"/>
      <c r="AW65" s="984"/>
      <c r="AX65" s="985"/>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67"/>
      <c r="AR66" s="268"/>
      <c r="AS66" s="871" t="s">
        <v>356</v>
      </c>
      <c r="AT66" s="872"/>
      <c r="AU66" s="268"/>
      <c r="AV66" s="268"/>
      <c r="AW66" s="871" t="s">
        <v>490</v>
      </c>
      <c r="AX66" s="986"/>
    </row>
    <row r="67" spans="1:50" ht="23.25" hidden="1" customHeight="1" x14ac:dyDescent="0.2">
      <c r="A67" s="857"/>
      <c r="B67" s="858"/>
      <c r="C67" s="858"/>
      <c r="D67" s="858"/>
      <c r="E67" s="858"/>
      <c r="F67" s="859"/>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80" t="s">
        <v>54</v>
      </c>
      <c r="Z68" s="180"/>
      <c r="AA68" s="181"/>
      <c r="AB68" s="982" t="s">
        <v>518</v>
      </c>
      <c r="AC68" s="982"/>
      <c r="AD68" s="98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80" t="s">
        <v>13</v>
      </c>
      <c r="Z69" s="180"/>
      <c r="AA69" s="181"/>
      <c r="AB69" s="983" t="s">
        <v>519</v>
      </c>
      <c r="AC69" s="983"/>
      <c r="AD69" s="983"/>
      <c r="AE69" s="820"/>
      <c r="AF69" s="821"/>
      <c r="AG69" s="821"/>
      <c r="AH69" s="821"/>
      <c r="AI69" s="820"/>
      <c r="AJ69" s="821"/>
      <c r="AK69" s="821"/>
      <c r="AL69" s="821"/>
      <c r="AM69" s="820"/>
      <c r="AN69" s="821"/>
      <c r="AO69" s="821"/>
      <c r="AP69" s="821"/>
      <c r="AQ69" s="361"/>
      <c r="AR69" s="362"/>
      <c r="AS69" s="362"/>
      <c r="AT69" s="363"/>
      <c r="AU69" s="362"/>
      <c r="AV69" s="362"/>
      <c r="AW69" s="362"/>
      <c r="AX69" s="364"/>
    </row>
    <row r="70" spans="1:50" ht="23.25" hidden="1" customHeight="1" x14ac:dyDescent="0.2">
      <c r="A70" s="857" t="s">
        <v>498</v>
      </c>
      <c r="B70" s="858"/>
      <c r="C70" s="858"/>
      <c r="D70" s="858"/>
      <c r="E70" s="858"/>
      <c r="F70" s="859"/>
      <c r="G70" s="947" t="s">
        <v>365</v>
      </c>
      <c r="H70" s="948" t="s">
        <v>561</v>
      </c>
      <c r="I70" s="948"/>
      <c r="J70" s="948"/>
      <c r="K70" s="948"/>
      <c r="L70" s="948"/>
      <c r="M70" s="948"/>
      <c r="N70" s="948"/>
      <c r="O70" s="948"/>
      <c r="P70" s="948" t="s">
        <v>561</v>
      </c>
      <c r="Q70" s="948"/>
      <c r="R70" s="948"/>
      <c r="S70" s="948"/>
      <c r="T70" s="948"/>
      <c r="U70" s="948"/>
      <c r="V70" s="948"/>
      <c r="W70" s="951" t="s">
        <v>517</v>
      </c>
      <c r="X70" s="952"/>
      <c r="Y70" s="957" t="s">
        <v>12</v>
      </c>
      <c r="Z70" s="957"/>
      <c r="AA70" s="958"/>
      <c r="AB70" s="959" t="s">
        <v>518</v>
      </c>
      <c r="AC70" s="959"/>
      <c r="AD70" s="959"/>
      <c r="AE70" s="361" t="s">
        <v>561</v>
      </c>
      <c r="AF70" s="362"/>
      <c r="AG70" s="362"/>
      <c r="AH70" s="362"/>
      <c r="AI70" s="361" t="s">
        <v>561</v>
      </c>
      <c r="AJ70" s="362"/>
      <c r="AK70" s="362"/>
      <c r="AL70" s="362"/>
      <c r="AM70" s="361" t="s">
        <v>561</v>
      </c>
      <c r="AN70" s="362"/>
      <c r="AO70" s="362"/>
      <c r="AP70" s="362"/>
      <c r="AQ70" s="361" t="s">
        <v>561</v>
      </c>
      <c r="AR70" s="362"/>
      <c r="AS70" s="362"/>
      <c r="AT70" s="363"/>
      <c r="AU70" s="362" t="s">
        <v>561</v>
      </c>
      <c r="AV70" s="362"/>
      <c r="AW70" s="362"/>
      <c r="AX70" s="364"/>
    </row>
    <row r="71" spans="1:50" ht="23.25" hidden="1" customHeight="1" x14ac:dyDescent="0.2">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80" t="s">
        <v>54</v>
      </c>
      <c r="Z71" s="180"/>
      <c r="AA71" s="181"/>
      <c r="AB71" s="982" t="s">
        <v>518</v>
      </c>
      <c r="AC71" s="982"/>
      <c r="AD71" s="982"/>
      <c r="AE71" s="361" t="s">
        <v>561</v>
      </c>
      <c r="AF71" s="362"/>
      <c r="AG71" s="362"/>
      <c r="AH71" s="362"/>
      <c r="AI71" s="361" t="s">
        <v>561</v>
      </c>
      <c r="AJ71" s="362"/>
      <c r="AK71" s="362"/>
      <c r="AL71" s="362"/>
      <c r="AM71" s="361" t="s">
        <v>561</v>
      </c>
      <c r="AN71" s="362"/>
      <c r="AO71" s="362"/>
      <c r="AP71" s="362"/>
      <c r="AQ71" s="361" t="s">
        <v>561</v>
      </c>
      <c r="AR71" s="362"/>
      <c r="AS71" s="362"/>
      <c r="AT71" s="363"/>
      <c r="AU71" s="362" t="s">
        <v>561</v>
      </c>
      <c r="AV71" s="362"/>
      <c r="AW71" s="362"/>
      <c r="AX71" s="364"/>
    </row>
    <row r="72" spans="1:50" ht="23.25" hidden="1" customHeight="1" x14ac:dyDescent="0.2">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80" t="s">
        <v>13</v>
      </c>
      <c r="Z72" s="180"/>
      <c r="AA72" s="181"/>
      <c r="AB72" s="983" t="s">
        <v>519</v>
      </c>
      <c r="AC72" s="983"/>
      <c r="AD72" s="983"/>
      <c r="AE72" s="361" t="s">
        <v>561</v>
      </c>
      <c r="AF72" s="362"/>
      <c r="AG72" s="362"/>
      <c r="AH72" s="362"/>
      <c r="AI72" s="361" t="s">
        <v>561</v>
      </c>
      <c r="AJ72" s="362"/>
      <c r="AK72" s="362"/>
      <c r="AL72" s="362"/>
      <c r="AM72" s="361" t="s">
        <v>561</v>
      </c>
      <c r="AN72" s="362"/>
      <c r="AO72" s="362"/>
      <c r="AP72" s="363"/>
      <c r="AQ72" s="361" t="s">
        <v>561</v>
      </c>
      <c r="AR72" s="362"/>
      <c r="AS72" s="362"/>
      <c r="AT72" s="363"/>
      <c r="AU72" s="362" t="s">
        <v>561</v>
      </c>
      <c r="AV72" s="362"/>
      <c r="AW72" s="362"/>
      <c r="AX72" s="364"/>
    </row>
    <row r="73" spans="1:50" ht="18.75" hidden="1" customHeight="1" x14ac:dyDescent="0.2">
      <c r="A73" s="843" t="s">
        <v>492</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2">
      <c r="A74" s="846"/>
      <c r="B74" s="847"/>
      <c r="C74" s="847"/>
      <c r="D74" s="847"/>
      <c r="E74" s="847"/>
      <c r="F74" s="848"/>
      <c r="G74" s="81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2">
      <c r="A75" s="846"/>
      <c r="B75" s="847"/>
      <c r="C75" s="847"/>
      <c r="D75" s="847"/>
      <c r="E75" s="847"/>
      <c r="F75" s="848"/>
      <c r="G75" s="783"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6"/>
      <c r="B76" s="847"/>
      <c r="C76" s="847"/>
      <c r="D76" s="847"/>
      <c r="E76" s="847"/>
      <c r="F76" s="848"/>
      <c r="G76" s="78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46"/>
      <c r="B77" s="847"/>
      <c r="C77" s="847"/>
      <c r="D77" s="847"/>
      <c r="E77" s="847"/>
      <c r="F77" s="848"/>
      <c r="G77" s="785"/>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9" t="s">
        <v>531</v>
      </c>
      <c r="B78" s="920"/>
      <c r="C78" s="920"/>
      <c r="D78" s="920"/>
      <c r="E78" s="917" t="s">
        <v>465</v>
      </c>
      <c r="F78" s="918"/>
      <c r="G78" s="57" t="s">
        <v>365</v>
      </c>
      <c r="H78" s="794"/>
      <c r="I78" s="241"/>
      <c r="J78" s="241"/>
      <c r="K78" s="241"/>
      <c r="L78" s="241"/>
      <c r="M78" s="241"/>
      <c r="N78" s="241"/>
      <c r="O78" s="795"/>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2">
      <c r="A80" s="518" t="s">
        <v>266</v>
      </c>
      <c r="B80" s="852" t="s">
        <v>483</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2">
      <c r="A81" s="519"/>
      <c r="B81" s="855"/>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55"/>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57"/>
      <c r="I87" s="157"/>
      <c r="J87" s="157"/>
      <c r="K87" s="157"/>
      <c r="L87" s="157"/>
      <c r="M87" s="157"/>
      <c r="N87" s="157"/>
      <c r="O87" s="228"/>
      <c r="P87" s="157"/>
      <c r="Q87" s="805"/>
      <c r="R87" s="805"/>
      <c r="S87" s="805"/>
      <c r="T87" s="805"/>
      <c r="U87" s="805"/>
      <c r="V87" s="805"/>
      <c r="W87" s="805"/>
      <c r="X87" s="806"/>
      <c r="Y87" s="757" t="s">
        <v>62</v>
      </c>
      <c r="Z87" s="758"/>
      <c r="AA87" s="759"/>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19"/>
      <c r="B88" s="551"/>
      <c r="C88" s="551"/>
      <c r="D88" s="551"/>
      <c r="E88" s="551"/>
      <c r="F88" s="552"/>
      <c r="G88" s="229"/>
      <c r="H88" s="230"/>
      <c r="I88" s="230"/>
      <c r="J88" s="230"/>
      <c r="K88" s="230"/>
      <c r="L88" s="230"/>
      <c r="M88" s="230"/>
      <c r="N88" s="230"/>
      <c r="O88" s="231"/>
      <c r="P88" s="807"/>
      <c r="Q88" s="807"/>
      <c r="R88" s="807"/>
      <c r="S88" s="807"/>
      <c r="T88" s="807"/>
      <c r="U88" s="807"/>
      <c r="V88" s="807"/>
      <c r="W88" s="807"/>
      <c r="X88" s="808"/>
      <c r="Y88" s="730" t="s">
        <v>54</v>
      </c>
      <c r="Z88" s="731"/>
      <c r="AA88" s="732"/>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9"/>
      <c r="Y89" s="730" t="s">
        <v>13</v>
      </c>
      <c r="Z89" s="731"/>
      <c r="AA89" s="732"/>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57"/>
      <c r="I92" s="157"/>
      <c r="J92" s="157"/>
      <c r="K92" s="157"/>
      <c r="L92" s="157"/>
      <c r="M92" s="157"/>
      <c r="N92" s="157"/>
      <c r="O92" s="228"/>
      <c r="P92" s="157"/>
      <c r="Q92" s="805"/>
      <c r="R92" s="805"/>
      <c r="S92" s="805"/>
      <c r="T92" s="805"/>
      <c r="U92" s="805"/>
      <c r="V92" s="805"/>
      <c r="W92" s="805"/>
      <c r="X92" s="806"/>
      <c r="Y92" s="757" t="s">
        <v>62</v>
      </c>
      <c r="Z92" s="758"/>
      <c r="AA92" s="759"/>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07"/>
      <c r="Q93" s="807"/>
      <c r="R93" s="807"/>
      <c r="S93" s="807"/>
      <c r="T93" s="807"/>
      <c r="U93" s="807"/>
      <c r="V93" s="807"/>
      <c r="W93" s="807"/>
      <c r="X93" s="808"/>
      <c r="Y93" s="730" t="s">
        <v>54</v>
      </c>
      <c r="Z93" s="731"/>
      <c r="AA93" s="732"/>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9"/>
      <c r="Y94" s="730" t="s">
        <v>13</v>
      </c>
      <c r="Z94" s="731"/>
      <c r="AA94" s="732"/>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2">
      <c r="A97" s="519"/>
      <c r="B97" s="551"/>
      <c r="C97" s="551"/>
      <c r="D97" s="551"/>
      <c r="E97" s="551"/>
      <c r="F97" s="552"/>
      <c r="G97" s="227"/>
      <c r="H97" s="157"/>
      <c r="I97" s="157"/>
      <c r="J97" s="157"/>
      <c r="K97" s="157"/>
      <c r="L97" s="157"/>
      <c r="M97" s="157"/>
      <c r="N97" s="157"/>
      <c r="O97" s="228"/>
      <c r="P97" s="157"/>
      <c r="Q97" s="805"/>
      <c r="R97" s="805"/>
      <c r="S97" s="805"/>
      <c r="T97" s="805"/>
      <c r="U97" s="805"/>
      <c r="V97" s="805"/>
      <c r="W97" s="805"/>
      <c r="X97" s="806"/>
      <c r="Y97" s="757" t="s">
        <v>62</v>
      </c>
      <c r="Z97" s="758"/>
      <c r="AA97" s="759"/>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07"/>
      <c r="Q98" s="807"/>
      <c r="R98" s="807"/>
      <c r="S98" s="807"/>
      <c r="T98" s="807"/>
      <c r="U98" s="807"/>
      <c r="V98" s="807"/>
      <c r="W98" s="807"/>
      <c r="X98" s="808"/>
      <c r="Y98" s="730" t="s">
        <v>54</v>
      </c>
      <c r="Z98" s="731"/>
      <c r="AA98" s="732"/>
      <c r="AB98" s="802"/>
      <c r="AC98" s="803"/>
      <c r="AD98" s="80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79" t="s">
        <v>13</v>
      </c>
      <c r="Z99" s="480"/>
      <c r="AA99" s="481"/>
      <c r="AB99" s="461" t="s">
        <v>14</v>
      </c>
      <c r="AC99" s="462"/>
      <c r="AD99" s="463"/>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4"/>
      <c r="Z100" s="465"/>
      <c r="AA100" s="466"/>
      <c r="AB100" s="863" t="s">
        <v>11</v>
      </c>
      <c r="AC100" s="863"/>
      <c r="AD100" s="863"/>
      <c r="AE100" s="829" t="s">
        <v>357</v>
      </c>
      <c r="AF100" s="830"/>
      <c r="AG100" s="830"/>
      <c r="AH100" s="831"/>
      <c r="AI100" s="829" t="s">
        <v>363</v>
      </c>
      <c r="AJ100" s="830"/>
      <c r="AK100" s="830"/>
      <c r="AL100" s="831"/>
      <c r="AM100" s="829" t="s">
        <v>472</v>
      </c>
      <c r="AN100" s="830"/>
      <c r="AO100" s="830"/>
      <c r="AP100" s="831"/>
      <c r="AQ100" s="936" t="s">
        <v>494</v>
      </c>
      <c r="AR100" s="937"/>
      <c r="AS100" s="937"/>
      <c r="AT100" s="938"/>
      <c r="AU100" s="936" t="s">
        <v>541</v>
      </c>
      <c r="AV100" s="937"/>
      <c r="AW100" s="937"/>
      <c r="AX100" s="939"/>
    </row>
    <row r="101" spans="1:60" ht="23.25" customHeight="1" x14ac:dyDescent="0.2">
      <c r="A101" s="490"/>
      <c r="B101" s="491"/>
      <c r="C101" s="491"/>
      <c r="D101" s="491"/>
      <c r="E101" s="491"/>
      <c r="F101" s="492"/>
      <c r="G101" s="157" t="s">
        <v>574</v>
      </c>
      <c r="H101" s="157"/>
      <c r="I101" s="157"/>
      <c r="J101" s="157"/>
      <c r="K101" s="157"/>
      <c r="L101" s="157"/>
      <c r="M101" s="157"/>
      <c r="N101" s="157"/>
      <c r="O101" s="157"/>
      <c r="P101" s="157"/>
      <c r="Q101" s="157"/>
      <c r="R101" s="157"/>
      <c r="S101" s="157"/>
      <c r="T101" s="157"/>
      <c r="U101" s="157"/>
      <c r="V101" s="157"/>
      <c r="W101" s="157"/>
      <c r="X101" s="228"/>
      <c r="Y101" s="819" t="s">
        <v>55</v>
      </c>
      <c r="Z101" s="714"/>
      <c r="AA101" s="715"/>
      <c r="AB101" s="550" t="s">
        <v>553</v>
      </c>
      <c r="AC101" s="550"/>
      <c r="AD101" s="550"/>
      <c r="AE101" s="361">
        <v>1</v>
      </c>
      <c r="AF101" s="362"/>
      <c r="AG101" s="362"/>
      <c r="AH101" s="363"/>
      <c r="AI101" s="361">
        <v>1</v>
      </c>
      <c r="AJ101" s="362"/>
      <c r="AK101" s="362"/>
      <c r="AL101" s="363"/>
      <c r="AM101" s="361">
        <v>6</v>
      </c>
      <c r="AN101" s="362"/>
      <c r="AO101" s="362"/>
      <c r="AP101" s="363"/>
      <c r="AQ101" s="361" t="s">
        <v>575</v>
      </c>
      <c r="AR101" s="362"/>
      <c r="AS101" s="362"/>
      <c r="AT101" s="363"/>
      <c r="AU101" s="361" t="s">
        <v>566</v>
      </c>
      <c r="AV101" s="362"/>
      <c r="AW101" s="362"/>
      <c r="AX101" s="363"/>
    </row>
    <row r="102" spans="1:60" ht="23.25" customHeight="1" x14ac:dyDescent="0.2">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563</v>
      </c>
      <c r="AC102" s="550"/>
      <c r="AD102" s="550"/>
      <c r="AE102" s="355">
        <v>1</v>
      </c>
      <c r="AF102" s="355"/>
      <c r="AG102" s="355"/>
      <c r="AH102" s="355"/>
      <c r="AI102" s="355">
        <v>1</v>
      </c>
      <c r="AJ102" s="355"/>
      <c r="AK102" s="355"/>
      <c r="AL102" s="355"/>
      <c r="AM102" s="355">
        <v>6</v>
      </c>
      <c r="AN102" s="355"/>
      <c r="AO102" s="355"/>
      <c r="AP102" s="355"/>
      <c r="AQ102" s="820" t="s">
        <v>575</v>
      </c>
      <c r="AR102" s="821"/>
      <c r="AS102" s="821"/>
      <c r="AT102" s="822"/>
      <c r="AU102" s="820" t="s">
        <v>566</v>
      </c>
      <c r="AV102" s="821"/>
      <c r="AW102" s="821"/>
      <c r="AX102" s="822"/>
    </row>
    <row r="103" spans="1:60" ht="31.5" hidden="1" customHeight="1" x14ac:dyDescent="0.2">
      <c r="A103" s="487" t="s">
        <v>493</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2">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0"/>
      <c r="AV105" s="821"/>
      <c r="AW105" s="821"/>
      <c r="AX105" s="822"/>
    </row>
    <row r="106" spans="1:60" ht="31.5" hidden="1" customHeight="1" x14ac:dyDescent="0.2">
      <c r="A106" s="487" t="s">
        <v>493</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2">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0"/>
      <c r="AV108" s="821"/>
      <c r="AW108" s="821"/>
      <c r="AX108" s="822"/>
    </row>
    <row r="109" spans="1:60" ht="31.5" hidden="1" customHeight="1" x14ac:dyDescent="0.2">
      <c r="A109" s="487" t="s">
        <v>493</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2">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0"/>
      <c r="AV111" s="821"/>
      <c r="AW111" s="821"/>
      <c r="AX111" s="822"/>
    </row>
    <row r="112" spans="1:60" ht="31.5" hidden="1" customHeight="1" x14ac:dyDescent="0.2">
      <c r="A112" s="487" t="s">
        <v>493</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2">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2">
      <c r="A116" s="289"/>
      <c r="B116" s="290"/>
      <c r="C116" s="290"/>
      <c r="D116" s="290"/>
      <c r="E116" s="290"/>
      <c r="F116" s="291"/>
      <c r="G116" s="348" t="s">
        <v>602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567</v>
      </c>
      <c r="AC116" s="298"/>
      <c r="AD116" s="299"/>
      <c r="AE116" s="355">
        <v>19</v>
      </c>
      <c r="AF116" s="355"/>
      <c r="AG116" s="355"/>
      <c r="AH116" s="355"/>
      <c r="AI116" s="355">
        <v>18</v>
      </c>
      <c r="AJ116" s="355"/>
      <c r="AK116" s="355"/>
      <c r="AL116" s="355"/>
      <c r="AM116" s="355">
        <v>3</v>
      </c>
      <c r="AN116" s="355"/>
      <c r="AO116" s="355"/>
      <c r="AP116" s="355"/>
      <c r="AQ116" s="361" t="s">
        <v>566</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502</v>
      </c>
      <c r="AC117" s="339"/>
      <c r="AD117" s="340"/>
      <c r="AE117" s="303" t="s">
        <v>576</v>
      </c>
      <c r="AF117" s="303"/>
      <c r="AG117" s="303"/>
      <c r="AH117" s="303"/>
      <c r="AI117" s="303" t="s">
        <v>577</v>
      </c>
      <c r="AJ117" s="303"/>
      <c r="AK117" s="303"/>
      <c r="AL117" s="303"/>
      <c r="AM117" s="303" t="s">
        <v>610</v>
      </c>
      <c r="AN117" s="303"/>
      <c r="AO117" s="303"/>
      <c r="AP117" s="303"/>
      <c r="AQ117" s="303" t="s">
        <v>566</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2">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2">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2">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2">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001" t="s">
        <v>369</v>
      </c>
      <c r="B130" s="999"/>
      <c r="C130" s="998" t="s">
        <v>366</v>
      </c>
      <c r="D130" s="999"/>
      <c r="E130" s="305" t="s">
        <v>399</v>
      </c>
      <c r="F130" s="306"/>
      <c r="G130" s="307" t="s">
        <v>556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002"/>
      <c r="B131" s="249"/>
      <c r="C131" s="248"/>
      <c r="D131" s="249"/>
      <c r="E131" s="235" t="s">
        <v>398</v>
      </c>
      <c r="F131" s="236"/>
      <c r="G131" s="232" t="s">
        <v>557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002"/>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2">
      <c r="A133" s="1002"/>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553</v>
      </c>
      <c r="AR133" s="268"/>
      <c r="AS133" s="134" t="s">
        <v>356</v>
      </c>
      <c r="AT133" s="168"/>
      <c r="AU133" s="133">
        <v>29</v>
      </c>
      <c r="AV133" s="133"/>
      <c r="AW133" s="134" t="s">
        <v>300</v>
      </c>
      <c r="AX133" s="135"/>
    </row>
    <row r="134" spans="1:50" ht="39.75" customHeight="1" x14ac:dyDescent="0.2">
      <c r="A134" s="1002"/>
      <c r="B134" s="249"/>
      <c r="C134" s="248"/>
      <c r="D134" s="249"/>
      <c r="E134" s="248"/>
      <c r="F134" s="311"/>
      <c r="G134" s="227" t="s">
        <v>558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559</v>
      </c>
      <c r="AC134" s="218"/>
      <c r="AD134" s="218"/>
      <c r="AE134" s="263">
        <v>91.8</v>
      </c>
      <c r="AF134" s="101"/>
      <c r="AG134" s="101"/>
      <c r="AH134" s="101"/>
      <c r="AI134" s="263">
        <v>93.8</v>
      </c>
      <c r="AJ134" s="101"/>
      <c r="AK134" s="101"/>
      <c r="AL134" s="101"/>
      <c r="AM134" s="263">
        <v>96.8</v>
      </c>
      <c r="AN134" s="101"/>
      <c r="AO134" s="101"/>
      <c r="AP134" s="101"/>
      <c r="AQ134" s="263" t="s">
        <v>553</v>
      </c>
      <c r="AR134" s="101"/>
      <c r="AS134" s="101"/>
      <c r="AT134" s="101"/>
      <c r="AU134" s="263">
        <v>96.8</v>
      </c>
      <c r="AV134" s="101"/>
      <c r="AW134" s="101"/>
      <c r="AX134" s="219"/>
    </row>
    <row r="135" spans="1:50" ht="39.75" customHeight="1" x14ac:dyDescent="0.2">
      <c r="A135" s="100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559</v>
      </c>
      <c r="AC135" s="130"/>
      <c r="AD135" s="130"/>
      <c r="AE135" s="263">
        <v>80</v>
      </c>
      <c r="AF135" s="101"/>
      <c r="AG135" s="101"/>
      <c r="AH135" s="101"/>
      <c r="AI135" s="263">
        <v>80</v>
      </c>
      <c r="AJ135" s="101"/>
      <c r="AK135" s="101"/>
      <c r="AL135" s="101"/>
      <c r="AM135" s="263">
        <v>90</v>
      </c>
      <c r="AN135" s="101"/>
      <c r="AO135" s="101"/>
      <c r="AP135" s="101"/>
      <c r="AQ135" s="263" t="s">
        <v>553</v>
      </c>
      <c r="AR135" s="101"/>
      <c r="AS135" s="101"/>
      <c r="AT135" s="101"/>
      <c r="AU135" s="263">
        <v>90</v>
      </c>
      <c r="AV135" s="101"/>
      <c r="AW135" s="101"/>
      <c r="AX135" s="219"/>
    </row>
    <row r="136" spans="1:50" ht="18.75" hidden="1" customHeight="1" x14ac:dyDescent="0.2">
      <c r="A136" s="1002"/>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2">
      <c r="A137" s="1002"/>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2">
      <c r="A138" s="1002"/>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100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1002"/>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2">
      <c r="A141" s="1002"/>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2">
      <c r="A142" s="100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100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1002"/>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2">
      <c r="A145" s="1002"/>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2">
      <c r="A146" s="100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100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1002"/>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2">
      <c r="A149" s="1002"/>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2">
      <c r="A150" s="100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100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2">
      <c r="A152" s="1002"/>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2">
      <c r="A153" s="1002"/>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2"/>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1002"/>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1002"/>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1002"/>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100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1002"/>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2"/>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100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1002"/>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002"/>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1002"/>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100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1002"/>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2"/>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100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1002"/>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002"/>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1002"/>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100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1002"/>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2"/>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100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1002"/>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002"/>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1002"/>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100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1002"/>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2"/>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100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1002"/>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002"/>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1002"/>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100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1002"/>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1002"/>
      <c r="B188" s="249"/>
      <c r="C188" s="248"/>
      <c r="D188" s="249"/>
      <c r="E188" s="156" t="s">
        <v>560</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2">
      <c r="A189" s="1002"/>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1002"/>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02"/>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002"/>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2">
      <c r="A193" s="1002"/>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2">
      <c r="A194" s="1002"/>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100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1002"/>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2">
      <c r="A197" s="1002"/>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2">
      <c r="A198" s="1002"/>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100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1002"/>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2">
      <c r="A201" s="1002"/>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2">
      <c r="A202" s="100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100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1002"/>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2">
      <c r="A205" s="1002"/>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2">
      <c r="A206" s="100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100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1002"/>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2">
      <c r="A209" s="1002"/>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2">
      <c r="A210" s="100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100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2">
      <c r="A212" s="1002"/>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2">
      <c r="A213" s="1002"/>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2"/>
      <c r="B214" s="249"/>
      <c r="C214" s="248"/>
      <c r="D214" s="249"/>
      <c r="E214" s="248"/>
      <c r="F214" s="311"/>
      <c r="G214" s="227"/>
      <c r="H214" s="157"/>
      <c r="I214" s="157"/>
      <c r="J214" s="157"/>
      <c r="K214" s="157"/>
      <c r="L214" s="157"/>
      <c r="M214" s="157"/>
      <c r="N214" s="157"/>
      <c r="O214" s="157"/>
      <c r="P214" s="228"/>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1002"/>
      <c r="B215" s="249"/>
      <c r="C215" s="248"/>
      <c r="D215" s="249"/>
      <c r="E215" s="248"/>
      <c r="F215" s="311"/>
      <c r="G215" s="229"/>
      <c r="H215" s="230"/>
      <c r="I215" s="230"/>
      <c r="J215" s="230"/>
      <c r="K215" s="230"/>
      <c r="L215" s="230"/>
      <c r="M215" s="230"/>
      <c r="N215" s="230"/>
      <c r="O215" s="230"/>
      <c r="P215" s="23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002"/>
      <c r="B216" s="249"/>
      <c r="C216" s="248"/>
      <c r="D216" s="249"/>
      <c r="E216" s="248"/>
      <c r="F216" s="311"/>
      <c r="G216" s="229"/>
      <c r="H216" s="230"/>
      <c r="I216" s="230"/>
      <c r="J216" s="230"/>
      <c r="K216" s="230"/>
      <c r="L216" s="230"/>
      <c r="M216" s="230"/>
      <c r="N216" s="230"/>
      <c r="O216" s="230"/>
      <c r="P216" s="231"/>
      <c r="Q216" s="992"/>
      <c r="R216" s="993"/>
      <c r="S216" s="993"/>
      <c r="T216" s="993"/>
      <c r="U216" s="993"/>
      <c r="V216" s="993"/>
      <c r="W216" s="993"/>
      <c r="X216" s="993"/>
      <c r="Y216" s="993"/>
      <c r="Z216" s="993"/>
      <c r="AA216" s="994"/>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1002"/>
      <c r="B217" s="249"/>
      <c r="C217" s="248"/>
      <c r="D217" s="249"/>
      <c r="E217" s="248"/>
      <c r="F217" s="311"/>
      <c r="G217" s="229"/>
      <c r="H217" s="230"/>
      <c r="I217" s="230"/>
      <c r="J217" s="230"/>
      <c r="K217" s="230"/>
      <c r="L217" s="230"/>
      <c r="M217" s="230"/>
      <c r="N217" s="230"/>
      <c r="O217" s="230"/>
      <c r="P217" s="231"/>
      <c r="Q217" s="992"/>
      <c r="R217" s="993"/>
      <c r="S217" s="993"/>
      <c r="T217" s="993"/>
      <c r="U217" s="993"/>
      <c r="V217" s="993"/>
      <c r="W217" s="993"/>
      <c r="X217" s="993"/>
      <c r="Y217" s="993"/>
      <c r="Z217" s="993"/>
      <c r="AA217" s="99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1002"/>
      <c r="B218" s="249"/>
      <c r="C218" s="248"/>
      <c r="D218" s="249"/>
      <c r="E218" s="248"/>
      <c r="F218" s="311"/>
      <c r="G218" s="232"/>
      <c r="H218" s="160"/>
      <c r="I218" s="160"/>
      <c r="J218" s="160"/>
      <c r="K218" s="160"/>
      <c r="L218" s="160"/>
      <c r="M218" s="160"/>
      <c r="N218" s="160"/>
      <c r="O218" s="160"/>
      <c r="P218" s="233"/>
      <c r="Q218" s="995"/>
      <c r="R218" s="996"/>
      <c r="S218" s="996"/>
      <c r="T218" s="996"/>
      <c r="U218" s="996"/>
      <c r="V218" s="996"/>
      <c r="W218" s="996"/>
      <c r="X218" s="996"/>
      <c r="Y218" s="996"/>
      <c r="Z218" s="996"/>
      <c r="AA218" s="99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1002"/>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2"/>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1002"/>
      <c r="B221" s="249"/>
      <c r="C221" s="248"/>
      <c r="D221" s="249"/>
      <c r="E221" s="248"/>
      <c r="F221" s="311"/>
      <c r="G221" s="227"/>
      <c r="H221" s="157"/>
      <c r="I221" s="157"/>
      <c r="J221" s="157"/>
      <c r="K221" s="157"/>
      <c r="L221" s="157"/>
      <c r="M221" s="157"/>
      <c r="N221" s="157"/>
      <c r="O221" s="157"/>
      <c r="P221" s="228"/>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1002"/>
      <c r="B222" s="249"/>
      <c r="C222" s="248"/>
      <c r="D222" s="249"/>
      <c r="E222" s="248"/>
      <c r="F222" s="311"/>
      <c r="G222" s="229"/>
      <c r="H222" s="230"/>
      <c r="I222" s="230"/>
      <c r="J222" s="230"/>
      <c r="K222" s="230"/>
      <c r="L222" s="230"/>
      <c r="M222" s="230"/>
      <c r="N222" s="230"/>
      <c r="O222" s="230"/>
      <c r="P222" s="23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002"/>
      <c r="B223" s="249"/>
      <c r="C223" s="248"/>
      <c r="D223" s="249"/>
      <c r="E223" s="248"/>
      <c r="F223" s="311"/>
      <c r="G223" s="229"/>
      <c r="H223" s="230"/>
      <c r="I223" s="230"/>
      <c r="J223" s="230"/>
      <c r="K223" s="230"/>
      <c r="L223" s="230"/>
      <c r="M223" s="230"/>
      <c r="N223" s="230"/>
      <c r="O223" s="230"/>
      <c r="P223" s="231"/>
      <c r="Q223" s="992"/>
      <c r="R223" s="993"/>
      <c r="S223" s="993"/>
      <c r="T223" s="993"/>
      <c r="U223" s="993"/>
      <c r="V223" s="993"/>
      <c r="W223" s="993"/>
      <c r="X223" s="993"/>
      <c r="Y223" s="993"/>
      <c r="Z223" s="993"/>
      <c r="AA223" s="994"/>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1002"/>
      <c r="B224" s="249"/>
      <c r="C224" s="248"/>
      <c r="D224" s="249"/>
      <c r="E224" s="248"/>
      <c r="F224" s="311"/>
      <c r="G224" s="229"/>
      <c r="H224" s="230"/>
      <c r="I224" s="230"/>
      <c r="J224" s="230"/>
      <c r="K224" s="230"/>
      <c r="L224" s="230"/>
      <c r="M224" s="230"/>
      <c r="N224" s="230"/>
      <c r="O224" s="230"/>
      <c r="P224" s="231"/>
      <c r="Q224" s="992"/>
      <c r="R224" s="993"/>
      <c r="S224" s="993"/>
      <c r="T224" s="993"/>
      <c r="U224" s="993"/>
      <c r="V224" s="993"/>
      <c r="W224" s="993"/>
      <c r="X224" s="993"/>
      <c r="Y224" s="993"/>
      <c r="Z224" s="993"/>
      <c r="AA224" s="99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1002"/>
      <c r="B225" s="249"/>
      <c r="C225" s="248"/>
      <c r="D225" s="249"/>
      <c r="E225" s="248"/>
      <c r="F225" s="311"/>
      <c r="G225" s="232"/>
      <c r="H225" s="160"/>
      <c r="I225" s="160"/>
      <c r="J225" s="160"/>
      <c r="K225" s="160"/>
      <c r="L225" s="160"/>
      <c r="M225" s="160"/>
      <c r="N225" s="160"/>
      <c r="O225" s="160"/>
      <c r="P225" s="233"/>
      <c r="Q225" s="995"/>
      <c r="R225" s="996"/>
      <c r="S225" s="996"/>
      <c r="T225" s="996"/>
      <c r="U225" s="996"/>
      <c r="V225" s="996"/>
      <c r="W225" s="996"/>
      <c r="X225" s="996"/>
      <c r="Y225" s="996"/>
      <c r="Z225" s="996"/>
      <c r="AA225" s="99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1002"/>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2"/>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1002"/>
      <c r="B228" s="249"/>
      <c r="C228" s="248"/>
      <c r="D228" s="249"/>
      <c r="E228" s="248"/>
      <c r="F228" s="311"/>
      <c r="G228" s="227"/>
      <c r="H228" s="157"/>
      <c r="I228" s="157"/>
      <c r="J228" s="157"/>
      <c r="K228" s="157"/>
      <c r="L228" s="157"/>
      <c r="M228" s="157"/>
      <c r="N228" s="157"/>
      <c r="O228" s="157"/>
      <c r="P228" s="228"/>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1002"/>
      <c r="B229" s="249"/>
      <c r="C229" s="248"/>
      <c r="D229" s="249"/>
      <c r="E229" s="248"/>
      <c r="F229" s="311"/>
      <c r="G229" s="229"/>
      <c r="H229" s="230"/>
      <c r="I229" s="230"/>
      <c r="J229" s="230"/>
      <c r="K229" s="230"/>
      <c r="L229" s="230"/>
      <c r="M229" s="230"/>
      <c r="N229" s="230"/>
      <c r="O229" s="230"/>
      <c r="P229" s="23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002"/>
      <c r="B230" s="249"/>
      <c r="C230" s="248"/>
      <c r="D230" s="249"/>
      <c r="E230" s="248"/>
      <c r="F230" s="311"/>
      <c r="G230" s="229"/>
      <c r="H230" s="230"/>
      <c r="I230" s="230"/>
      <c r="J230" s="230"/>
      <c r="K230" s="230"/>
      <c r="L230" s="230"/>
      <c r="M230" s="230"/>
      <c r="N230" s="230"/>
      <c r="O230" s="230"/>
      <c r="P230" s="231"/>
      <c r="Q230" s="992"/>
      <c r="R230" s="993"/>
      <c r="S230" s="993"/>
      <c r="T230" s="993"/>
      <c r="U230" s="993"/>
      <c r="V230" s="993"/>
      <c r="W230" s="993"/>
      <c r="X230" s="993"/>
      <c r="Y230" s="993"/>
      <c r="Z230" s="993"/>
      <c r="AA230" s="994"/>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1002"/>
      <c r="B231" s="249"/>
      <c r="C231" s="248"/>
      <c r="D231" s="249"/>
      <c r="E231" s="248"/>
      <c r="F231" s="311"/>
      <c r="G231" s="229"/>
      <c r="H231" s="230"/>
      <c r="I231" s="230"/>
      <c r="J231" s="230"/>
      <c r="K231" s="230"/>
      <c r="L231" s="230"/>
      <c r="M231" s="230"/>
      <c r="N231" s="230"/>
      <c r="O231" s="230"/>
      <c r="P231" s="231"/>
      <c r="Q231" s="992"/>
      <c r="R231" s="993"/>
      <c r="S231" s="993"/>
      <c r="T231" s="993"/>
      <c r="U231" s="993"/>
      <c r="V231" s="993"/>
      <c r="W231" s="993"/>
      <c r="X231" s="993"/>
      <c r="Y231" s="993"/>
      <c r="Z231" s="993"/>
      <c r="AA231" s="99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1002"/>
      <c r="B232" s="249"/>
      <c r="C232" s="248"/>
      <c r="D232" s="249"/>
      <c r="E232" s="248"/>
      <c r="F232" s="311"/>
      <c r="G232" s="232"/>
      <c r="H232" s="160"/>
      <c r="I232" s="160"/>
      <c r="J232" s="160"/>
      <c r="K232" s="160"/>
      <c r="L232" s="160"/>
      <c r="M232" s="160"/>
      <c r="N232" s="160"/>
      <c r="O232" s="160"/>
      <c r="P232" s="233"/>
      <c r="Q232" s="995"/>
      <c r="R232" s="996"/>
      <c r="S232" s="996"/>
      <c r="T232" s="996"/>
      <c r="U232" s="996"/>
      <c r="V232" s="996"/>
      <c r="W232" s="996"/>
      <c r="X232" s="996"/>
      <c r="Y232" s="996"/>
      <c r="Z232" s="996"/>
      <c r="AA232" s="99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1002"/>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2"/>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1002"/>
      <c r="B235" s="249"/>
      <c r="C235" s="248"/>
      <c r="D235" s="249"/>
      <c r="E235" s="248"/>
      <c r="F235" s="311"/>
      <c r="G235" s="227"/>
      <c r="H235" s="157"/>
      <c r="I235" s="157"/>
      <c r="J235" s="157"/>
      <c r="K235" s="157"/>
      <c r="L235" s="157"/>
      <c r="M235" s="157"/>
      <c r="N235" s="157"/>
      <c r="O235" s="157"/>
      <c r="P235" s="228"/>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1002"/>
      <c r="B236" s="249"/>
      <c r="C236" s="248"/>
      <c r="D236" s="249"/>
      <c r="E236" s="248"/>
      <c r="F236" s="311"/>
      <c r="G236" s="229"/>
      <c r="H236" s="230"/>
      <c r="I236" s="230"/>
      <c r="J236" s="230"/>
      <c r="K236" s="230"/>
      <c r="L236" s="230"/>
      <c r="M236" s="230"/>
      <c r="N236" s="230"/>
      <c r="O236" s="230"/>
      <c r="P236" s="23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002"/>
      <c r="B237" s="249"/>
      <c r="C237" s="248"/>
      <c r="D237" s="249"/>
      <c r="E237" s="248"/>
      <c r="F237" s="311"/>
      <c r="G237" s="229"/>
      <c r="H237" s="230"/>
      <c r="I237" s="230"/>
      <c r="J237" s="230"/>
      <c r="K237" s="230"/>
      <c r="L237" s="230"/>
      <c r="M237" s="230"/>
      <c r="N237" s="230"/>
      <c r="O237" s="230"/>
      <c r="P237" s="231"/>
      <c r="Q237" s="992"/>
      <c r="R237" s="993"/>
      <c r="S237" s="993"/>
      <c r="T237" s="993"/>
      <c r="U237" s="993"/>
      <c r="V237" s="993"/>
      <c r="W237" s="993"/>
      <c r="X237" s="993"/>
      <c r="Y237" s="993"/>
      <c r="Z237" s="993"/>
      <c r="AA237" s="994"/>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1002"/>
      <c r="B238" s="249"/>
      <c r="C238" s="248"/>
      <c r="D238" s="249"/>
      <c r="E238" s="248"/>
      <c r="F238" s="311"/>
      <c r="G238" s="229"/>
      <c r="H238" s="230"/>
      <c r="I238" s="230"/>
      <c r="J238" s="230"/>
      <c r="K238" s="230"/>
      <c r="L238" s="230"/>
      <c r="M238" s="230"/>
      <c r="N238" s="230"/>
      <c r="O238" s="230"/>
      <c r="P238" s="231"/>
      <c r="Q238" s="992"/>
      <c r="R238" s="993"/>
      <c r="S238" s="993"/>
      <c r="T238" s="993"/>
      <c r="U238" s="993"/>
      <c r="V238" s="993"/>
      <c r="W238" s="993"/>
      <c r="X238" s="993"/>
      <c r="Y238" s="993"/>
      <c r="Z238" s="993"/>
      <c r="AA238" s="99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1002"/>
      <c r="B239" s="249"/>
      <c r="C239" s="248"/>
      <c r="D239" s="249"/>
      <c r="E239" s="248"/>
      <c r="F239" s="311"/>
      <c r="G239" s="232"/>
      <c r="H239" s="160"/>
      <c r="I239" s="160"/>
      <c r="J239" s="160"/>
      <c r="K239" s="160"/>
      <c r="L239" s="160"/>
      <c r="M239" s="160"/>
      <c r="N239" s="160"/>
      <c r="O239" s="160"/>
      <c r="P239" s="233"/>
      <c r="Q239" s="995"/>
      <c r="R239" s="996"/>
      <c r="S239" s="996"/>
      <c r="T239" s="996"/>
      <c r="U239" s="996"/>
      <c r="V239" s="996"/>
      <c r="W239" s="996"/>
      <c r="X239" s="996"/>
      <c r="Y239" s="996"/>
      <c r="Z239" s="996"/>
      <c r="AA239" s="99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1002"/>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2"/>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1002"/>
      <c r="B242" s="249"/>
      <c r="C242" s="248"/>
      <c r="D242" s="249"/>
      <c r="E242" s="248"/>
      <c r="F242" s="311"/>
      <c r="G242" s="227"/>
      <c r="H242" s="157"/>
      <c r="I242" s="157"/>
      <c r="J242" s="157"/>
      <c r="K242" s="157"/>
      <c r="L242" s="157"/>
      <c r="M242" s="157"/>
      <c r="N242" s="157"/>
      <c r="O242" s="157"/>
      <c r="P242" s="228"/>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1002"/>
      <c r="B243" s="249"/>
      <c r="C243" s="248"/>
      <c r="D243" s="249"/>
      <c r="E243" s="248"/>
      <c r="F243" s="311"/>
      <c r="G243" s="229"/>
      <c r="H243" s="230"/>
      <c r="I243" s="230"/>
      <c r="J243" s="230"/>
      <c r="K243" s="230"/>
      <c r="L243" s="230"/>
      <c r="M243" s="230"/>
      <c r="N243" s="230"/>
      <c r="O243" s="230"/>
      <c r="P243" s="23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002"/>
      <c r="B244" s="249"/>
      <c r="C244" s="248"/>
      <c r="D244" s="249"/>
      <c r="E244" s="248"/>
      <c r="F244" s="311"/>
      <c r="G244" s="229"/>
      <c r="H244" s="230"/>
      <c r="I244" s="230"/>
      <c r="J244" s="230"/>
      <c r="K244" s="230"/>
      <c r="L244" s="230"/>
      <c r="M244" s="230"/>
      <c r="N244" s="230"/>
      <c r="O244" s="230"/>
      <c r="P244" s="231"/>
      <c r="Q244" s="992"/>
      <c r="R244" s="993"/>
      <c r="S244" s="993"/>
      <c r="T244" s="993"/>
      <c r="U244" s="993"/>
      <c r="V244" s="993"/>
      <c r="W244" s="993"/>
      <c r="X244" s="993"/>
      <c r="Y244" s="993"/>
      <c r="Z244" s="993"/>
      <c r="AA244" s="994"/>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1002"/>
      <c r="B245" s="249"/>
      <c r="C245" s="248"/>
      <c r="D245" s="249"/>
      <c r="E245" s="248"/>
      <c r="F245" s="311"/>
      <c r="G245" s="229"/>
      <c r="H245" s="230"/>
      <c r="I245" s="230"/>
      <c r="J245" s="230"/>
      <c r="K245" s="230"/>
      <c r="L245" s="230"/>
      <c r="M245" s="230"/>
      <c r="N245" s="230"/>
      <c r="O245" s="230"/>
      <c r="P245" s="231"/>
      <c r="Q245" s="992"/>
      <c r="R245" s="993"/>
      <c r="S245" s="993"/>
      <c r="T245" s="993"/>
      <c r="U245" s="993"/>
      <c r="V245" s="993"/>
      <c r="W245" s="993"/>
      <c r="X245" s="993"/>
      <c r="Y245" s="993"/>
      <c r="Z245" s="993"/>
      <c r="AA245" s="99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1002"/>
      <c r="B246" s="249"/>
      <c r="C246" s="248"/>
      <c r="D246" s="249"/>
      <c r="E246" s="312"/>
      <c r="F246" s="313"/>
      <c r="G246" s="232"/>
      <c r="H246" s="160"/>
      <c r="I246" s="160"/>
      <c r="J246" s="160"/>
      <c r="K246" s="160"/>
      <c r="L246" s="160"/>
      <c r="M246" s="160"/>
      <c r="N246" s="160"/>
      <c r="O246" s="160"/>
      <c r="P246" s="233"/>
      <c r="Q246" s="995"/>
      <c r="R246" s="996"/>
      <c r="S246" s="996"/>
      <c r="T246" s="996"/>
      <c r="U246" s="996"/>
      <c r="V246" s="996"/>
      <c r="W246" s="996"/>
      <c r="X246" s="996"/>
      <c r="Y246" s="996"/>
      <c r="Z246" s="996"/>
      <c r="AA246" s="99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1002"/>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100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1002"/>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1002"/>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02"/>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002"/>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2">
      <c r="A253" s="1002"/>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2">
      <c r="A254" s="100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100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1002"/>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2">
      <c r="A257" s="1002"/>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2">
      <c r="A258" s="100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100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1002"/>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2">
      <c r="A261" s="1002"/>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2">
      <c r="A262" s="100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100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1002"/>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2">
      <c r="A265" s="1002"/>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2">
      <c r="A266" s="100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100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1002"/>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2">
      <c r="A269" s="1002"/>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2">
      <c r="A270" s="100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100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2">
      <c r="A272" s="1002"/>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2">
      <c r="A273" s="1002"/>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2"/>
      <c r="B274" s="249"/>
      <c r="C274" s="248"/>
      <c r="D274" s="249"/>
      <c r="E274" s="248"/>
      <c r="F274" s="311"/>
      <c r="G274" s="227"/>
      <c r="H274" s="157"/>
      <c r="I274" s="157"/>
      <c r="J274" s="157"/>
      <c r="K274" s="157"/>
      <c r="L274" s="157"/>
      <c r="M274" s="157"/>
      <c r="N274" s="157"/>
      <c r="O274" s="157"/>
      <c r="P274" s="228"/>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1002"/>
      <c r="B275" s="249"/>
      <c r="C275" s="248"/>
      <c r="D275" s="249"/>
      <c r="E275" s="248"/>
      <c r="F275" s="311"/>
      <c r="G275" s="229"/>
      <c r="H275" s="230"/>
      <c r="I275" s="230"/>
      <c r="J275" s="230"/>
      <c r="K275" s="230"/>
      <c r="L275" s="230"/>
      <c r="M275" s="230"/>
      <c r="N275" s="230"/>
      <c r="O275" s="230"/>
      <c r="P275" s="23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002"/>
      <c r="B276" s="249"/>
      <c r="C276" s="248"/>
      <c r="D276" s="249"/>
      <c r="E276" s="248"/>
      <c r="F276" s="311"/>
      <c r="G276" s="229"/>
      <c r="H276" s="230"/>
      <c r="I276" s="230"/>
      <c r="J276" s="230"/>
      <c r="K276" s="230"/>
      <c r="L276" s="230"/>
      <c r="M276" s="230"/>
      <c r="N276" s="230"/>
      <c r="O276" s="230"/>
      <c r="P276" s="231"/>
      <c r="Q276" s="992"/>
      <c r="R276" s="993"/>
      <c r="S276" s="993"/>
      <c r="T276" s="993"/>
      <c r="U276" s="993"/>
      <c r="V276" s="993"/>
      <c r="W276" s="993"/>
      <c r="X276" s="993"/>
      <c r="Y276" s="993"/>
      <c r="Z276" s="993"/>
      <c r="AA276" s="994"/>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1002"/>
      <c r="B277" s="249"/>
      <c r="C277" s="248"/>
      <c r="D277" s="249"/>
      <c r="E277" s="248"/>
      <c r="F277" s="311"/>
      <c r="G277" s="229"/>
      <c r="H277" s="230"/>
      <c r="I277" s="230"/>
      <c r="J277" s="230"/>
      <c r="K277" s="230"/>
      <c r="L277" s="230"/>
      <c r="M277" s="230"/>
      <c r="N277" s="230"/>
      <c r="O277" s="230"/>
      <c r="P277" s="231"/>
      <c r="Q277" s="992"/>
      <c r="R277" s="993"/>
      <c r="S277" s="993"/>
      <c r="T277" s="993"/>
      <c r="U277" s="993"/>
      <c r="V277" s="993"/>
      <c r="W277" s="993"/>
      <c r="X277" s="993"/>
      <c r="Y277" s="993"/>
      <c r="Z277" s="993"/>
      <c r="AA277" s="99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1002"/>
      <c r="B278" s="249"/>
      <c r="C278" s="248"/>
      <c r="D278" s="249"/>
      <c r="E278" s="248"/>
      <c r="F278" s="311"/>
      <c r="G278" s="232"/>
      <c r="H278" s="160"/>
      <c r="I278" s="160"/>
      <c r="J278" s="160"/>
      <c r="K278" s="160"/>
      <c r="L278" s="160"/>
      <c r="M278" s="160"/>
      <c r="N278" s="160"/>
      <c r="O278" s="160"/>
      <c r="P278" s="233"/>
      <c r="Q278" s="995"/>
      <c r="R278" s="996"/>
      <c r="S278" s="996"/>
      <c r="T278" s="996"/>
      <c r="U278" s="996"/>
      <c r="V278" s="996"/>
      <c r="W278" s="996"/>
      <c r="X278" s="996"/>
      <c r="Y278" s="996"/>
      <c r="Z278" s="996"/>
      <c r="AA278" s="99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1002"/>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2"/>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1002"/>
      <c r="B281" s="249"/>
      <c r="C281" s="248"/>
      <c r="D281" s="249"/>
      <c r="E281" s="248"/>
      <c r="F281" s="311"/>
      <c r="G281" s="227"/>
      <c r="H281" s="157"/>
      <c r="I281" s="157"/>
      <c r="J281" s="157"/>
      <c r="K281" s="157"/>
      <c r="L281" s="157"/>
      <c r="M281" s="157"/>
      <c r="N281" s="157"/>
      <c r="O281" s="157"/>
      <c r="P281" s="228"/>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1002"/>
      <c r="B282" s="249"/>
      <c r="C282" s="248"/>
      <c r="D282" s="249"/>
      <c r="E282" s="248"/>
      <c r="F282" s="311"/>
      <c r="G282" s="229"/>
      <c r="H282" s="230"/>
      <c r="I282" s="230"/>
      <c r="J282" s="230"/>
      <c r="K282" s="230"/>
      <c r="L282" s="230"/>
      <c r="M282" s="230"/>
      <c r="N282" s="230"/>
      <c r="O282" s="230"/>
      <c r="P282" s="23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002"/>
      <c r="B283" s="249"/>
      <c r="C283" s="248"/>
      <c r="D283" s="249"/>
      <c r="E283" s="248"/>
      <c r="F283" s="311"/>
      <c r="G283" s="229"/>
      <c r="H283" s="230"/>
      <c r="I283" s="230"/>
      <c r="J283" s="230"/>
      <c r="K283" s="230"/>
      <c r="L283" s="230"/>
      <c r="M283" s="230"/>
      <c r="N283" s="230"/>
      <c r="O283" s="230"/>
      <c r="P283" s="231"/>
      <c r="Q283" s="992"/>
      <c r="R283" s="993"/>
      <c r="S283" s="993"/>
      <c r="T283" s="993"/>
      <c r="U283" s="993"/>
      <c r="V283" s="993"/>
      <c r="W283" s="993"/>
      <c r="X283" s="993"/>
      <c r="Y283" s="993"/>
      <c r="Z283" s="993"/>
      <c r="AA283" s="994"/>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1002"/>
      <c r="B284" s="249"/>
      <c r="C284" s="248"/>
      <c r="D284" s="249"/>
      <c r="E284" s="248"/>
      <c r="F284" s="311"/>
      <c r="G284" s="229"/>
      <c r="H284" s="230"/>
      <c r="I284" s="230"/>
      <c r="J284" s="230"/>
      <c r="K284" s="230"/>
      <c r="L284" s="230"/>
      <c r="M284" s="230"/>
      <c r="N284" s="230"/>
      <c r="O284" s="230"/>
      <c r="P284" s="231"/>
      <c r="Q284" s="992"/>
      <c r="R284" s="993"/>
      <c r="S284" s="993"/>
      <c r="T284" s="993"/>
      <c r="U284" s="993"/>
      <c r="V284" s="993"/>
      <c r="W284" s="993"/>
      <c r="X284" s="993"/>
      <c r="Y284" s="993"/>
      <c r="Z284" s="993"/>
      <c r="AA284" s="99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1002"/>
      <c r="B285" s="249"/>
      <c r="C285" s="248"/>
      <c r="D285" s="249"/>
      <c r="E285" s="248"/>
      <c r="F285" s="311"/>
      <c r="G285" s="232"/>
      <c r="H285" s="160"/>
      <c r="I285" s="160"/>
      <c r="J285" s="160"/>
      <c r="K285" s="160"/>
      <c r="L285" s="160"/>
      <c r="M285" s="160"/>
      <c r="N285" s="160"/>
      <c r="O285" s="160"/>
      <c r="P285" s="233"/>
      <c r="Q285" s="995"/>
      <c r="R285" s="996"/>
      <c r="S285" s="996"/>
      <c r="T285" s="996"/>
      <c r="U285" s="996"/>
      <c r="V285" s="996"/>
      <c r="W285" s="996"/>
      <c r="X285" s="996"/>
      <c r="Y285" s="996"/>
      <c r="Z285" s="996"/>
      <c r="AA285" s="99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1002"/>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2"/>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1002"/>
      <c r="B288" s="249"/>
      <c r="C288" s="248"/>
      <c r="D288" s="249"/>
      <c r="E288" s="248"/>
      <c r="F288" s="311"/>
      <c r="G288" s="227"/>
      <c r="H288" s="157"/>
      <c r="I288" s="157"/>
      <c r="J288" s="157"/>
      <c r="K288" s="157"/>
      <c r="L288" s="157"/>
      <c r="M288" s="157"/>
      <c r="N288" s="157"/>
      <c r="O288" s="157"/>
      <c r="P288" s="228"/>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1002"/>
      <c r="B289" s="249"/>
      <c r="C289" s="248"/>
      <c r="D289" s="249"/>
      <c r="E289" s="248"/>
      <c r="F289" s="311"/>
      <c r="G289" s="229"/>
      <c r="H289" s="230"/>
      <c r="I289" s="230"/>
      <c r="J289" s="230"/>
      <c r="K289" s="230"/>
      <c r="L289" s="230"/>
      <c r="M289" s="230"/>
      <c r="N289" s="230"/>
      <c r="O289" s="230"/>
      <c r="P289" s="23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002"/>
      <c r="B290" s="249"/>
      <c r="C290" s="248"/>
      <c r="D290" s="249"/>
      <c r="E290" s="248"/>
      <c r="F290" s="311"/>
      <c r="G290" s="229"/>
      <c r="H290" s="230"/>
      <c r="I290" s="230"/>
      <c r="J290" s="230"/>
      <c r="K290" s="230"/>
      <c r="L290" s="230"/>
      <c r="M290" s="230"/>
      <c r="N290" s="230"/>
      <c r="O290" s="230"/>
      <c r="P290" s="231"/>
      <c r="Q290" s="992"/>
      <c r="R290" s="993"/>
      <c r="S290" s="993"/>
      <c r="T290" s="993"/>
      <c r="U290" s="993"/>
      <c r="V290" s="993"/>
      <c r="W290" s="993"/>
      <c r="X290" s="993"/>
      <c r="Y290" s="993"/>
      <c r="Z290" s="993"/>
      <c r="AA290" s="994"/>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1002"/>
      <c r="B291" s="249"/>
      <c r="C291" s="248"/>
      <c r="D291" s="249"/>
      <c r="E291" s="248"/>
      <c r="F291" s="311"/>
      <c r="G291" s="229"/>
      <c r="H291" s="230"/>
      <c r="I291" s="230"/>
      <c r="J291" s="230"/>
      <c r="K291" s="230"/>
      <c r="L291" s="230"/>
      <c r="M291" s="230"/>
      <c r="N291" s="230"/>
      <c r="O291" s="230"/>
      <c r="P291" s="231"/>
      <c r="Q291" s="992"/>
      <c r="R291" s="993"/>
      <c r="S291" s="993"/>
      <c r="T291" s="993"/>
      <c r="U291" s="993"/>
      <c r="V291" s="993"/>
      <c r="W291" s="993"/>
      <c r="X291" s="993"/>
      <c r="Y291" s="993"/>
      <c r="Z291" s="993"/>
      <c r="AA291" s="99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1002"/>
      <c r="B292" s="249"/>
      <c r="C292" s="248"/>
      <c r="D292" s="249"/>
      <c r="E292" s="248"/>
      <c r="F292" s="311"/>
      <c r="G292" s="232"/>
      <c r="H292" s="160"/>
      <c r="I292" s="160"/>
      <c r="J292" s="160"/>
      <c r="K292" s="160"/>
      <c r="L292" s="160"/>
      <c r="M292" s="160"/>
      <c r="N292" s="160"/>
      <c r="O292" s="160"/>
      <c r="P292" s="233"/>
      <c r="Q292" s="995"/>
      <c r="R292" s="996"/>
      <c r="S292" s="996"/>
      <c r="T292" s="996"/>
      <c r="U292" s="996"/>
      <c r="V292" s="996"/>
      <c r="W292" s="996"/>
      <c r="X292" s="996"/>
      <c r="Y292" s="996"/>
      <c r="Z292" s="996"/>
      <c r="AA292" s="99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1002"/>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2"/>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1002"/>
      <c r="B295" s="249"/>
      <c r="C295" s="248"/>
      <c r="D295" s="249"/>
      <c r="E295" s="248"/>
      <c r="F295" s="311"/>
      <c r="G295" s="227"/>
      <c r="H295" s="157"/>
      <c r="I295" s="157"/>
      <c r="J295" s="157"/>
      <c r="K295" s="157"/>
      <c r="L295" s="157"/>
      <c r="M295" s="157"/>
      <c r="N295" s="157"/>
      <c r="O295" s="157"/>
      <c r="P295" s="228"/>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1002"/>
      <c r="B296" s="249"/>
      <c r="C296" s="248"/>
      <c r="D296" s="249"/>
      <c r="E296" s="248"/>
      <c r="F296" s="311"/>
      <c r="G296" s="229"/>
      <c r="H296" s="230"/>
      <c r="I296" s="230"/>
      <c r="J296" s="230"/>
      <c r="K296" s="230"/>
      <c r="L296" s="230"/>
      <c r="M296" s="230"/>
      <c r="N296" s="230"/>
      <c r="O296" s="230"/>
      <c r="P296" s="23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002"/>
      <c r="B297" s="249"/>
      <c r="C297" s="248"/>
      <c r="D297" s="249"/>
      <c r="E297" s="248"/>
      <c r="F297" s="311"/>
      <c r="G297" s="229"/>
      <c r="H297" s="230"/>
      <c r="I297" s="230"/>
      <c r="J297" s="230"/>
      <c r="K297" s="230"/>
      <c r="L297" s="230"/>
      <c r="M297" s="230"/>
      <c r="N297" s="230"/>
      <c r="O297" s="230"/>
      <c r="P297" s="231"/>
      <c r="Q297" s="992"/>
      <c r="R297" s="993"/>
      <c r="S297" s="993"/>
      <c r="T297" s="993"/>
      <c r="U297" s="993"/>
      <c r="V297" s="993"/>
      <c r="W297" s="993"/>
      <c r="X297" s="993"/>
      <c r="Y297" s="993"/>
      <c r="Z297" s="993"/>
      <c r="AA297" s="994"/>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1002"/>
      <c r="B298" s="249"/>
      <c r="C298" s="248"/>
      <c r="D298" s="249"/>
      <c r="E298" s="248"/>
      <c r="F298" s="311"/>
      <c r="G298" s="229"/>
      <c r="H298" s="230"/>
      <c r="I298" s="230"/>
      <c r="J298" s="230"/>
      <c r="K298" s="230"/>
      <c r="L298" s="230"/>
      <c r="M298" s="230"/>
      <c r="N298" s="230"/>
      <c r="O298" s="230"/>
      <c r="P298" s="231"/>
      <c r="Q298" s="992"/>
      <c r="R298" s="993"/>
      <c r="S298" s="993"/>
      <c r="T298" s="993"/>
      <c r="U298" s="993"/>
      <c r="V298" s="993"/>
      <c r="W298" s="993"/>
      <c r="X298" s="993"/>
      <c r="Y298" s="993"/>
      <c r="Z298" s="993"/>
      <c r="AA298" s="99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1002"/>
      <c r="B299" s="249"/>
      <c r="C299" s="248"/>
      <c r="D299" s="249"/>
      <c r="E299" s="248"/>
      <c r="F299" s="311"/>
      <c r="G299" s="232"/>
      <c r="H299" s="160"/>
      <c r="I299" s="160"/>
      <c r="J299" s="160"/>
      <c r="K299" s="160"/>
      <c r="L299" s="160"/>
      <c r="M299" s="160"/>
      <c r="N299" s="160"/>
      <c r="O299" s="160"/>
      <c r="P299" s="233"/>
      <c r="Q299" s="995"/>
      <c r="R299" s="996"/>
      <c r="S299" s="996"/>
      <c r="T299" s="996"/>
      <c r="U299" s="996"/>
      <c r="V299" s="996"/>
      <c r="W299" s="996"/>
      <c r="X299" s="996"/>
      <c r="Y299" s="996"/>
      <c r="Z299" s="996"/>
      <c r="AA299" s="99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1002"/>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2"/>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1002"/>
      <c r="B302" s="249"/>
      <c r="C302" s="248"/>
      <c r="D302" s="249"/>
      <c r="E302" s="248"/>
      <c r="F302" s="311"/>
      <c r="G302" s="227"/>
      <c r="H302" s="157"/>
      <c r="I302" s="157"/>
      <c r="J302" s="157"/>
      <c r="K302" s="157"/>
      <c r="L302" s="157"/>
      <c r="M302" s="157"/>
      <c r="N302" s="157"/>
      <c r="O302" s="157"/>
      <c r="P302" s="228"/>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1002"/>
      <c r="B303" s="249"/>
      <c r="C303" s="248"/>
      <c r="D303" s="249"/>
      <c r="E303" s="248"/>
      <c r="F303" s="311"/>
      <c r="G303" s="229"/>
      <c r="H303" s="230"/>
      <c r="I303" s="230"/>
      <c r="J303" s="230"/>
      <c r="K303" s="230"/>
      <c r="L303" s="230"/>
      <c r="M303" s="230"/>
      <c r="N303" s="230"/>
      <c r="O303" s="230"/>
      <c r="P303" s="23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002"/>
      <c r="B304" s="249"/>
      <c r="C304" s="248"/>
      <c r="D304" s="249"/>
      <c r="E304" s="248"/>
      <c r="F304" s="311"/>
      <c r="G304" s="229"/>
      <c r="H304" s="230"/>
      <c r="I304" s="230"/>
      <c r="J304" s="230"/>
      <c r="K304" s="230"/>
      <c r="L304" s="230"/>
      <c r="M304" s="230"/>
      <c r="N304" s="230"/>
      <c r="O304" s="230"/>
      <c r="P304" s="231"/>
      <c r="Q304" s="992"/>
      <c r="R304" s="993"/>
      <c r="S304" s="993"/>
      <c r="T304" s="993"/>
      <c r="U304" s="993"/>
      <c r="V304" s="993"/>
      <c r="W304" s="993"/>
      <c r="X304" s="993"/>
      <c r="Y304" s="993"/>
      <c r="Z304" s="993"/>
      <c r="AA304" s="994"/>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1002"/>
      <c r="B305" s="249"/>
      <c r="C305" s="248"/>
      <c r="D305" s="249"/>
      <c r="E305" s="248"/>
      <c r="F305" s="311"/>
      <c r="G305" s="229"/>
      <c r="H305" s="230"/>
      <c r="I305" s="230"/>
      <c r="J305" s="230"/>
      <c r="K305" s="230"/>
      <c r="L305" s="230"/>
      <c r="M305" s="230"/>
      <c r="N305" s="230"/>
      <c r="O305" s="230"/>
      <c r="P305" s="231"/>
      <c r="Q305" s="992"/>
      <c r="R305" s="993"/>
      <c r="S305" s="993"/>
      <c r="T305" s="993"/>
      <c r="U305" s="993"/>
      <c r="V305" s="993"/>
      <c r="W305" s="993"/>
      <c r="X305" s="993"/>
      <c r="Y305" s="993"/>
      <c r="Z305" s="993"/>
      <c r="AA305" s="99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1002"/>
      <c r="B306" s="249"/>
      <c r="C306" s="248"/>
      <c r="D306" s="249"/>
      <c r="E306" s="312"/>
      <c r="F306" s="313"/>
      <c r="G306" s="232"/>
      <c r="H306" s="160"/>
      <c r="I306" s="160"/>
      <c r="J306" s="160"/>
      <c r="K306" s="160"/>
      <c r="L306" s="160"/>
      <c r="M306" s="160"/>
      <c r="N306" s="160"/>
      <c r="O306" s="160"/>
      <c r="P306" s="233"/>
      <c r="Q306" s="995"/>
      <c r="R306" s="996"/>
      <c r="S306" s="996"/>
      <c r="T306" s="996"/>
      <c r="U306" s="996"/>
      <c r="V306" s="996"/>
      <c r="W306" s="996"/>
      <c r="X306" s="996"/>
      <c r="Y306" s="996"/>
      <c r="Z306" s="996"/>
      <c r="AA306" s="99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1002"/>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100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100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02"/>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02"/>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002"/>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2">
      <c r="A313" s="1002"/>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2">
      <c r="A314" s="100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100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1002"/>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2">
      <c r="A317" s="1002"/>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2">
      <c r="A318" s="100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100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1002"/>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2">
      <c r="A321" s="1002"/>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2">
      <c r="A322" s="100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100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1002"/>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2">
      <c r="A325" s="1002"/>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2">
      <c r="A326" s="100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100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1002"/>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2">
      <c r="A329" s="1002"/>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2">
      <c r="A330" s="100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100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2">
      <c r="A332" s="1002"/>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2">
      <c r="A333" s="1002"/>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2"/>
      <c r="B334" s="249"/>
      <c r="C334" s="248"/>
      <c r="D334" s="249"/>
      <c r="E334" s="248"/>
      <c r="F334" s="311"/>
      <c r="G334" s="227"/>
      <c r="H334" s="157"/>
      <c r="I334" s="157"/>
      <c r="J334" s="157"/>
      <c r="K334" s="157"/>
      <c r="L334" s="157"/>
      <c r="M334" s="157"/>
      <c r="N334" s="157"/>
      <c r="O334" s="157"/>
      <c r="P334" s="228"/>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1002"/>
      <c r="B335" s="249"/>
      <c r="C335" s="248"/>
      <c r="D335" s="249"/>
      <c r="E335" s="248"/>
      <c r="F335" s="311"/>
      <c r="G335" s="229"/>
      <c r="H335" s="230"/>
      <c r="I335" s="230"/>
      <c r="J335" s="230"/>
      <c r="K335" s="230"/>
      <c r="L335" s="230"/>
      <c r="M335" s="230"/>
      <c r="N335" s="230"/>
      <c r="O335" s="230"/>
      <c r="P335" s="23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002"/>
      <c r="B336" s="249"/>
      <c r="C336" s="248"/>
      <c r="D336" s="249"/>
      <c r="E336" s="248"/>
      <c r="F336" s="311"/>
      <c r="G336" s="229"/>
      <c r="H336" s="230"/>
      <c r="I336" s="230"/>
      <c r="J336" s="230"/>
      <c r="K336" s="230"/>
      <c r="L336" s="230"/>
      <c r="M336" s="230"/>
      <c r="N336" s="230"/>
      <c r="O336" s="230"/>
      <c r="P336" s="231"/>
      <c r="Q336" s="992"/>
      <c r="R336" s="993"/>
      <c r="S336" s="993"/>
      <c r="T336" s="993"/>
      <c r="U336" s="993"/>
      <c r="V336" s="993"/>
      <c r="W336" s="993"/>
      <c r="X336" s="993"/>
      <c r="Y336" s="993"/>
      <c r="Z336" s="993"/>
      <c r="AA336" s="994"/>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1002"/>
      <c r="B337" s="249"/>
      <c r="C337" s="248"/>
      <c r="D337" s="249"/>
      <c r="E337" s="248"/>
      <c r="F337" s="311"/>
      <c r="G337" s="229"/>
      <c r="H337" s="230"/>
      <c r="I337" s="230"/>
      <c r="J337" s="230"/>
      <c r="K337" s="230"/>
      <c r="L337" s="230"/>
      <c r="M337" s="230"/>
      <c r="N337" s="230"/>
      <c r="O337" s="230"/>
      <c r="P337" s="231"/>
      <c r="Q337" s="992"/>
      <c r="R337" s="993"/>
      <c r="S337" s="993"/>
      <c r="T337" s="993"/>
      <c r="U337" s="993"/>
      <c r="V337" s="993"/>
      <c r="W337" s="993"/>
      <c r="X337" s="993"/>
      <c r="Y337" s="993"/>
      <c r="Z337" s="993"/>
      <c r="AA337" s="99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1002"/>
      <c r="B338" s="249"/>
      <c r="C338" s="248"/>
      <c r="D338" s="249"/>
      <c r="E338" s="248"/>
      <c r="F338" s="311"/>
      <c r="G338" s="232"/>
      <c r="H338" s="160"/>
      <c r="I338" s="160"/>
      <c r="J338" s="160"/>
      <c r="K338" s="160"/>
      <c r="L338" s="160"/>
      <c r="M338" s="160"/>
      <c r="N338" s="160"/>
      <c r="O338" s="160"/>
      <c r="P338" s="233"/>
      <c r="Q338" s="995"/>
      <c r="R338" s="996"/>
      <c r="S338" s="996"/>
      <c r="T338" s="996"/>
      <c r="U338" s="996"/>
      <c r="V338" s="996"/>
      <c r="W338" s="996"/>
      <c r="X338" s="996"/>
      <c r="Y338" s="996"/>
      <c r="Z338" s="996"/>
      <c r="AA338" s="99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1002"/>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2"/>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1002"/>
      <c r="B341" s="249"/>
      <c r="C341" s="248"/>
      <c r="D341" s="249"/>
      <c r="E341" s="248"/>
      <c r="F341" s="311"/>
      <c r="G341" s="227"/>
      <c r="H341" s="157"/>
      <c r="I341" s="157"/>
      <c r="J341" s="157"/>
      <c r="K341" s="157"/>
      <c r="L341" s="157"/>
      <c r="M341" s="157"/>
      <c r="N341" s="157"/>
      <c r="O341" s="157"/>
      <c r="P341" s="228"/>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1002"/>
      <c r="B342" s="249"/>
      <c r="C342" s="248"/>
      <c r="D342" s="249"/>
      <c r="E342" s="248"/>
      <c r="F342" s="311"/>
      <c r="G342" s="229"/>
      <c r="H342" s="230"/>
      <c r="I342" s="230"/>
      <c r="J342" s="230"/>
      <c r="K342" s="230"/>
      <c r="L342" s="230"/>
      <c r="M342" s="230"/>
      <c r="N342" s="230"/>
      <c r="O342" s="230"/>
      <c r="P342" s="23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002"/>
      <c r="B343" s="249"/>
      <c r="C343" s="248"/>
      <c r="D343" s="249"/>
      <c r="E343" s="248"/>
      <c r="F343" s="311"/>
      <c r="G343" s="229"/>
      <c r="H343" s="230"/>
      <c r="I343" s="230"/>
      <c r="J343" s="230"/>
      <c r="K343" s="230"/>
      <c r="L343" s="230"/>
      <c r="M343" s="230"/>
      <c r="N343" s="230"/>
      <c r="O343" s="230"/>
      <c r="P343" s="231"/>
      <c r="Q343" s="992"/>
      <c r="R343" s="993"/>
      <c r="S343" s="993"/>
      <c r="T343" s="993"/>
      <c r="U343" s="993"/>
      <c r="V343" s="993"/>
      <c r="W343" s="993"/>
      <c r="X343" s="993"/>
      <c r="Y343" s="993"/>
      <c r="Z343" s="993"/>
      <c r="AA343" s="994"/>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1002"/>
      <c r="B344" s="249"/>
      <c r="C344" s="248"/>
      <c r="D344" s="249"/>
      <c r="E344" s="248"/>
      <c r="F344" s="311"/>
      <c r="G344" s="229"/>
      <c r="H344" s="230"/>
      <c r="I344" s="230"/>
      <c r="J344" s="230"/>
      <c r="K344" s="230"/>
      <c r="L344" s="230"/>
      <c r="M344" s="230"/>
      <c r="N344" s="230"/>
      <c r="O344" s="230"/>
      <c r="P344" s="231"/>
      <c r="Q344" s="992"/>
      <c r="R344" s="993"/>
      <c r="S344" s="993"/>
      <c r="T344" s="993"/>
      <c r="U344" s="993"/>
      <c r="V344" s="993"/>
      <c r="W344" s="993"/>
      <c r="X344" s="993"/>
      <c r="Y344" s="993"/>
      <c r="Z344" s="993"/>
      <c r="AA344" s="99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1002"/>
      <c r="B345" s="249"/>
      <c r="C345" s="248"/>
      <c r="D345" s="249"/>
      <c r="E345" s="248"/>
      <c r="F345" s="311"/>
      <c r="G345" s="232"/>
      <c r="H345" s="160"/>
      <c r="I345" s="160"/>
      <c r="J345" s="160"/>
      <c r="K345" s="160"/>
      <c r="L345" s="160"/>
      <c r="M345" s="160"/>
      <c r="N345" s="160"/>
      <c r="O345" s="160"/>
      <c r="P345" s="233"/>
      <c r="Q345" s="995"/>
      <c r="R345" s="996"/>
      <c r="S345" s="996"/>
      <c r="T345" s="996"/>
      <c r="U345" s="996"/>
      <c r="V345" s="996"/>
      <c r="W345" s="996"/>
      <c r="X345" s="996"/>
      <c r="Y345" s="996"/>
      <c r="Z345" s="996"/>
      <c r="AA345" s="99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1002"/>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2"/>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1002"/>
      <c r="B348" s="249"/>
      <c r="C348" s="248"/>
      <c r="D348" s="249"/>
      <c r="E348" s="248"/>
      <c r="F348" s="311"/>
      <c r="G348" s="227"/>
      <c r="H348" s="157"/>
      <c r="I348" s="157"/>
      <c r="J348" s="157"/>
      <c r="K348" s="157"/>
      <c r="L348" s="157"/>
      <c r="M348" s="157"/>
      <c r="N348" s="157"/>
      <c r="O348" s="157"/>
      <c r="P348" s="228"/>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1002"/>
      <c r="B349" s="249"/>
      <c r="C349" s="248"/>
      <c r="D349" s="249"/>
      <c r="E349" s="248"/>
      <c r="F349" s="311"/>
      <c r="G349" s="229"/>
      <c r="H349" s="230"/>
      <c r="I349" s="230"/>
      <c r="J349" s="230"/>
      <c r="K349" s="230"/>
      <c r="L349" s="230"/>
      <c r="M349" s="230"/>
      <c r="N349" s="230"/>
      <c r="O349" s="230"/>
      <c r="P349" s="23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002"/>
      <c r="B350" s="249"/>
      <c r="C350" s="248"/>
      <c r="D350" s="249"/>
      <c r="E350" s="248"/>
      <c r="F350" s="311"/>
      <c r="G350" s="229"/>
      <c r="H350" s="230"/>
      <c r="I350" s="230"/>
      <c r="J350" s="230"/>
      <c r="K350" s="230"/>
      <c r="L350" s="230"/>
      <c r="M350" s="230"/>
      <c r="N350" s="230"/>
      <c r="O350" s="230"/>
      <c r="P350" s="231"/>
      <c r="Q350" s="992"/>
      <c r="R350" s="993"/>
      <c r="S350" s="993"/>
      <c r="T350" s="993"/>
      <c r="U350" s="993"/>
      <c r="V350" s="993"/>
      <c r="W350" s="993"/>
      <c r="X350" s="993"/>
      <c r="Y350" s="993"/>
      <c r="Z350" s="993"/>
      <c r="AA350" s="994"/>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1002"/>
      <c r="B351" s="249"/>
      <c r="C351" s="248"/>
      <c r="D351" s="249"/>
      <c r="E351" s="248"/>
      <c r="F351" s="311"/>
      <c r="G351" s="229"/>
      <c r="H351" s="230"/>
      <c r="I351" s="230"/>
      <c r="J351" s="230"/>
      <c r="K351" s="230"/>
      <c r="L351" s="230"/>
      <c r="M351" s="230"/>
      <c r="N351" s="230"/>
      <c r="O351" s="230"/>
      <c r="P351" s="231"/>
      <c r="Q351" s="992"/>
      <c r="R351" s="993"/>
      <c r="S351" s="993"/>
      <c r="T351" s="993"/>
      <c r="U351" s="993"/>
      <c r="V351" s="993"/>
      <c r="W351" s="993"/>
      <c r="X351" s="993"/>
      <c r="Y351" s="993"/>
      <c r="Z351" s="993"/>
      <c r="AA351" s="99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1002"/>
      <c r="B352" s="249"/>
      <c r="C352" s="248"/>
      <c r="D352" s="249"/>
      <c r="E352" s="248"/>
      <c r="F352" s="311"/>
      <c r="G352" s="232"/>
      <c r="H352" s="160"/>
      <c r="I352" s="160"/>
      <c r="J352" s="160"/>
      <c r="K352" s="160"/>
      <c r="L352" s="160"/>
      <c r="M352" s="160"/>
      <c r="N352" s="160"/>
      <c r="O352" s="160"/>
      <c r="P352" s="233"/>
      <c r="Q352" s="995"/>
      <c r="R352" s="996"/>
      <c r="S352" s="996"/>
      <c r="T352" s="996"/>
      <c r="U352" s="996"/>
      <c r="V352" s="996"/>
      <c r="W352" s="996"/>
      <c r="X352" s="996"/>
      <c r="Y352" s="996"/>
      <c r="Z352" s="996"/>
      <c r="AA352" s="99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1002"/>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2"/>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1002"/>
      <c r="B355" s="249"/>
      <c r="C355" s="248"/>
      <c r="D355" s="249"/>
      <c r="E355" s="248"/>
      <c r="F355" s="311"/>
      <c r="G355" s="227"/>
      <c r="H355" s="157"/>
      <c r="I355" s="157"/>
      <c r="J355" s="157"/>
      <c r="K355" s="157"/>
      <c r="L355" s="157"/>
      <c r="M355" s="157"/>
      <c r="N355" s="157"/>
      <c r="O355" s="157"/>
      <c r="P355" s="228"/>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1002"/>
      <c r="B356" s="249"/>
      <c r="C356" s="248"/>
      <c r="D356" s="249"/>
      <c r="E356" s="248"/>
      <c r="F356" s="311"/>
      <c r="G356" s="229"/>
      <c r="H356" s="230"/>
      <c r="I356" s="230"/>
      <c r="J356" s="230"/>
      <c r="K356" s="230"/>
      <c r="L356" s="230"/>
      <c r="M356" s="230"/>
      <c r="N356" s="230"/>
      <c r="O356" s="230"/>
      <c r="P356" s="23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002"/>
      <c r="B357" s="249"/>
      <c r="C357" s="248"/>
      <c r="D357" s="249"/>
      <c r="E357" s="248"/>
      <c r="F357" s="311"/>
      <c r="G357" s="229"/>
      <c r="H357" s="230"/>
      <c r="I357" s="230"/>
      <c r="J357" s="230"/>
      <c r="K357" s="230"/>
      <c r="L357" s="230"/>
      <c r="M357" s="230"/>
      <c r="N357" s="230"/>
      <c r="O357" s="230"/>
      <c r="P357" s="231"/>
      <c r="Q357" s="992"/>
      <c r="R357" s="993"/>
      <c r="S357" s="993"/>
      <c r="T357" s="993"/>
      <c r="U357" s="993"/>
      <c r="V357" s="993"/>
      <c r="W357" s="993"/>
      <c r="X357" s="993"/>
      <c r="Y357" s="993"/>
      <c r="Z357" s="993"/>
      <c r="AA357" s="994"/>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1002"/>
      <c r="B358" s="249"/>
      <c r="C358" s="248"/>
      <c r="D358" s="249"/>
      <c r="E358" s="248"/>
      <c r="F358" s="311"/>
      <c r="G358" s="229"/>
      <c r="H358" s="230"/>
      <c r="I358" s="230"/>
      <c r="J358" s="230"/>
      <c r="K358" s="230"/>
      <c r="L358" s="230"/>
      <c r="M358" s="230"/>
      <c r="N358" s="230"/>
      <c r="O358" s="230"/>
      <c r="P358" s="231"/>
      <c r="Q358" s="992"/>
      <c r="R358" s="993"/>
      <c r="S358" s="993"/>
      <c r="T358" s="993"/>
      <c r="U358" s="993"/>
      <c r="V358" s="993"/>
      <c r="W358" s="993"/>
      <c r="X358" s="993"/>
      <c r="Y358" s="993"/>
      <c r="Z358" s="993"/>
      <c r="AA358" s="99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1002"/>
      <c r="B359" s="249"/>
      <c r="C359" s="248"/>
      <c r="D359" s="249"/>
      <c r="E359" s="248"/>
      <c r="F359" s="311"/>
      <c r="G359" s="232"/>
      <c r="H359" s="160"/>
      <c r="I359" s="160"/>
      <c r="J359" s="160"/>
      <c r="K359" s="160"/>
      <c r="L359" s="160"/>
      <c r="M359" s="160"/>
      <c r="N359" s="160"/>
      <c r="O359" s="160"/>
      <c r="P359" s="233"/>
      <c r="Q359" s="995"/>
      <c r="R359" s="996"/>
      <c r="S359" s="996"/>
      <c r="T359" s="996"/>
      <c r="U359" s="996"/>
      <c r="V359" s="996"/>
      <c r="W359" s="996"/>
      <c r="X359" s="996"/>
      <c r="Y359" s="996"/>
      <c r="Z359" s="996"/>
      <c r="AA359" s="99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1002"/>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2"/>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1002"/>
      <c r="B362" s="249"/>
      <c r="C362" s="248"/>
      <c r="D362" s="249"/>
      <c r="E362" s="248"/>
      <c r="F362" s="311"/>
      <c r="G362" s="227"/>
      <c r="H362" s="157"/>
      <c r="I362" s="157"/>
      <c r="J362" s="157"/>
      <c r="K362" s="157"/>
      <c r="L362" s="157"/>
      <c r="M362" s="157"/>
      <c r="N362" s="157"/>
      <c r="O362" s="157"/>
      <c r="P362" s="228"/>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1002"/>
      <c r="B363" s="249"/>
      <c r="C363" s="248"/>
      <c r="D363" s="249"/>
      <c r="E363" s="248"/>
      <c r="F363" s="311"/>
      <c r="G363" s="229"/>
      <c r="H363" s="230"/>
      <c r="I363" s="230"/>
      <c r="J363" s="230"/>
      <c r="K363" s="230"/>
      <c r="L363" s="230"/>
      <c r="M363" s="230"/>
      <c r="N363" s="230"/>
      <c r="O363" s="230"/>
      <c r="P363" s="23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002"/>
      <c r="B364" s="249"/>
      <c r="C364" s="248"/>
      <c r="D364" s="249"/>
      <c r="E364" s="248"/>
      <c r="F364" s="311"/>
      <c r="G364" s="229"/>
      <c r="H364" s="230"/>
      <c r="I364" s="230"/>
      <c r="J364" s="230"/>
      <c r="K364" s="230"/>
      <c r="L364" s="230"/>
      <c r="M364" s="230"/>
      <c r="N364" s="230"/>
      <c r="O364" s="230"/>
      <c r="P364" s="231"/>
      <c r="Q364" s="992"/>
      <c r="R364" s="993"/>
      <c r="S364" s="993"/>
      <c r="T364" s="993"/>
      <c r="U364" s="993"/>
      <c r="V364" s="993"/>
      <c r="W364" s="993"/>
      <c r="X364" s="993"/>
      <c r="Y364" s="993"/>
      <c r="Z364" s="993"/>
      <c r="AA364" s="994"/>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1002"/>
      <c r="B365" s="249"/>
      <c r="C365" s="248"/>
      <c r="D365" s="249"/>
      <c r="E365" s="248"/>
      <c r="F365" s="311"/>
      <c r="G365" s="229"/>
      <c r="H365" s="230"/>
      <c r="I365" s="230"/>
      <c r="J365" s="230"/>
      <c r="K365" s="230"/>
      <c r="L365" s="230"/>
      <c r="M365" s="230"/>
      <c r="N365" s="230"/>
      <c r="O365" s="230"/>
      <c r="P365" s="231"/>
      <c r="Q365" s="992"/>
      <c r="R365" s="993"/>
      <c r="S365" s="993"/>
      <c r="T365" s="993"/>
      <c r="U365" s="993"/>
      <c r="V365" s="993"/>
      <c r="W365" s="993"/>
      <c r="X365" s="993"/>
      <c r="Y365" s="993"/>
      <c r="Z365" s="993"/>
      <c r="AA365" s="99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1002"/>
      <c r="B366" s="249"/>
      <c r="C366" s="248"/>
      <c r="D366" s="249"/>
      <c r="E366" s="312"/>
      <c r="F366" s="313"/>
      <c r="G366" s="232"/>
      <c r="H366" s="160"/>
      <c r="I366" s="160"/>
      <c r="J366" s="160"/>
      <c r="K366" s="160"/>
      <c r="L366" s="160"/>
      <c r="M366" s="160"/>
      <c r="N366" s="160"/>
      <c r="O366" s="160"/>
      <c r="P366" s="233"/>
      <c r="Q366" s="995"/>
      <c r="R366" s="996"/>
      <c r="S366" s="996"/>
      <c r="T366" s="996"/>
      <c r="U366" s="996"/>
      <c r="V366" s="996"/>
      <c r="W366" s="996"/>
      <c r="X366" s="996"/>
      <c r="Y366" s="996"/>
      <c r="Z366" s="996"/>
      <c r="AA366" s="99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1002"/>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100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1002"/>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1002"/>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02"/>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002"/>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2">
      <c r="A373" s="1002"/>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2">
      <c r="A374" s="100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100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1002"/>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2">
      <c r="A377" s="1002"/>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2">
      <c r="A378" s="100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100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1002"/>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2">
      <c r="A381" s="1002"/>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2">
      <c r="A382" s="100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100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1002"/>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2">
      <c r="A385" s="1002"/>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2">
      <c r="A386" s="100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100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1002"/>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2">
      <c r="A389" s="1002"/>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2">
      <c r="A390" s="100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100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2">
      <c r="A392" s="1002"/>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2">
      <c r="A393" s="1002"/>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2"/>
      <c r="B394" s="249"/>
      <c r="C394" s="248"/>
      <c r="D394" s="249"/>
      <c r="E394" s="248"/>
      <c r="F394" s="311"/>
      <c r="G394" s="227"/>
      <c r="H394" s="157"/>
      <c r="I394" s="157"/>
      <c r="J394" s="157"/>
      <c r="K394" s="157"/>
      <c r="L394" s="157"/>
      <c r="M394" s="157"/>
      <c r="N394" s="157"/>
      <c r="O394" s="157"/>
      <c r="P394" s="228"/>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1002"/>
      <c r="B395" s="249"/>
      <c r="C395" s="248"/>
      <c r="D395" s="249"/>
      <c r="E395" s="248"/>
      <c r="F395" s="311"/>
      <c r="G395" s="229"/>
      <c r="H395" s="230"/>
      <c r="I395" s="230"/>
      <c r="J395" s="230"/>
      <c r="K395" s="230"/>
      <c r="L395" s="230"/>
      <c r="M395" s="230"/>
      <c r="N395" s="230"/>
      <c r="O395" s="230"/>
      <c r="P395" s="23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002"/>
      <c r="B396" s="249"/>
      <c r="C396" s="248"/>
      <c r="D396" s="249"/>
      <c r="E396" s="248"/>
      <c r="F396" s="311"/>
      <c r="G396" s="229"/>
      <c r="H396" s="230"/>
      <c r="I396" s="230"/>
      <c r="J396" s="230"/>
      <c r="K396" s="230"/>
      <c r="L396" s="230"/>
      <c r="M396" s="230"/>
      <c r="N396" s="230"/>
      <c r="O396" s="230"/>
      <c r="P396" s="231"/>
      <c r="Q396" s="992"/>
      <c r="R396" s="993"/>
      <c r="S396" s="993"/>
      <c r="T396" s="993"/>
      <c r="U396" s="993"/>
      <c r="V396" s="993"/>
      <c r="W396" s="993"/>
      <c r="X396" s="993"/>
      <c r="Y396" s="993"/>
      <c r="Z396" s="993"/>
      <c r="AA396" s="994"/>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1002"/>
      <c r="B397" s="249"/>
      <c r="C397" s="248"/>
      <c r="D397" s="249"/>
      <c r="E397" s="248"/>
      <c r="F397" s="311"/>
      <c r="G397" s="229"/>
      <c r="H397" s="230"/>
      <c r="I397" s="230"/>
      <c r="J397" s="230"/>
      <c r="K397" s="230"/>
      <c r="L397" s="230"/>
      <c r="M397" s="230"/>
      <c r="N397" s="230"/>
      <c r="O397" s="230"/>
      <c r="P397" s="231"/>
      <c r="Q397" s="992"/>
      <c r="R397" s="993"/>
      <c r="S397" s="993"/>
      <c r="T397" s="993"/>
      <c r="U397" s="993"/>
      <c r="V397" s="993"/>
      <c r="W397" s="993"/>
      <c r="X397" s="993"/>
      <c r="Y397" s="993"/>
      <c r="Z397" s="993"/>
      <c r="AA397" s="99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1002"/>
      <c r="B398" s="249"/>
      <c r="C398" s="248"/>
      <c r="D398" s="249"/>
      <c r="E398" s="248"/>
      <c r="F398" s="311"/>
      <c r="G398" s="232"/>
      <c r="H398" s="160"/>
      <c r="I398" s="160"/>
      <c r="J398" s="160"/>
      <c r="K398" s="160"/>
      <c r="L398" s="160"/>
      <c r="M398" s="160"/>
      <c r="N398" s="160"/>
      <c r="O398" s="160"/>
      <c r="P398" s="233"/>
      <c r="Q398" s="995"/>
      <c r="R398" s="996"/>
      <c r="S398" s="996"/>
      <c r="T398" s="996"/>
      <c r="U398" s="996"/>
      <c r="V398" s="996"/>
      <c r="W398" s="996"/>
      <c r="X398" s="996"/>
      <c r="Y398" s="996"/>
      <c r="Z398" s="996"/>
      <c r="AA398" s="99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1002"/>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2"/>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1002"/>
      <c r="B401" s="249"/>
      <c r="C401" s="248"/>
      <c r="D401" s="249"/>
      <c r="E401" s="248"/>
      <c r="F401" s="311"/>
      <c r="G401" s="227"/>
      <c r="H401" s="157"/>
      <c r="I401" s="157"/>
      <c r="J401" s="157"/>
      <c r="K401" s="157"/>
      <c r="L401" s="157"/>
      <c r="M401" s="157"/>
      <c r="N401" s="157"/>
      <c r="O401" s="157"/>
      <c r="P401" s="228"/>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1002"/>
      <c r="B402" s="249"/>
      <c r="C402" s="248"/>
      <c r="D402" s="249"/>
      <c r="E402" s="248"/>
      <c r="F402" s="311"/>
      <c r="G402" s="229"/>
      <c r="H402" s="230"/>
      <c r="I402" s="230"/>
      <c r="J402" s="230"/>
      <c r="K402" s="230"/>
      <c r="L402" s="230"/>
      <c r="M402" s="230"/>
      <c r="N402" s="230"/>
      <c r="O402" s="230"/>
      <c r="P402" s="23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002"/>
      <c r="B403" s="249"/>
      <c r="C403" s="248"/>
      <c r="D403" s="249"/>
      <c r="E403" s="248"/>
      <c r="F403" s="311"/>
      <c r="G403" s="229"/>
      <c r="H403" s="230"/>
      <c r="I403" s="230"/>
      <c r="J403" s="230"/>
      <c r="K403" s="230"/>
      <c r="L403" s="230"/>
      <c r="M403" s="230"/>
      <c r="N403" s="230"/>
      <c r="O403" s="230"/>
      <c r="P403" s="231"/>
      <c r="Q403" s="992"/>
      <c r="R403" s="993"/>
      <c r="S403" s="993"/>
      <c r="T403" s="993"/>
      <c r="U403" s="993"/>
      <c r="V403" s="993"/>
      <c r="W403" s="993"/>
      <c r="X403" s="993"/>
      <c r="Y403" s="993"/>
      <c r="Z403" s="993"/>
      <c r="AA403" s="994"/>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1002"/>
      <c r="B404" s="249"/>
      <c r="C404" s="248"/>
      <c r="D404" s="249"/>
      <c r="E404" s="248"/>
      <c r="F404" s="311"/>
      <c r="G404" s="229"/>
      <c r="H404" s="230"/>
      <c r="I404" s="230"/>
      <c r="J404" s="230"/>
      <c r="K404" s="230"/>
      <c r="L404" s="230"/>
      <c r="M404" s="230"/>
      <c r="N404" s="230"/>
      <c r="O404" s="230"/>
      <c r="P404" s="231"/>
      <c r="Q404" s="992"/>
      <c r="R404" s="993"/>
      <c r="S404" s="993"/>
      <c r="T404" s="993"/>
      <c r="U404" s="993"/>
      <c r="V404" s="993"/>
      <c r="W404" s="993"/>
      <c r="X404" s="993"/>
      <c r="Y404" s="993"/>
      <c r="Z404" s="993"/>
      <c r="AA404" s="99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1002"/>
      <c r="B405" s="249"/>
      <c r="C405" s="248"/>
      <c r="D405" s="249"/>
      <c r="E405" s="248"/>
      <c r="F405" s="311"/>
      <c r="G405" s="232"/>
      <c r="H405" s="160"/>
      <c r="I405" s="160"/>
      <c r="J405" s="160"/>
      <c r="K405" s="160"/>
      <c r="L405" s="160"/>
      <c r="M405" s="160"/>
      <c r="N405" s="160"/>
      <c r="O405" s="160"/>
      <c r="P405" s="233"/>
      <c r="Q405" s="995"/>
      <c r="R405" s="996"/>
      <c r="S405" s="996"/>
      <c r="T405" s="996"/>
      <c r="U405" s="996"/>
      <c r="V405" s="996"/>
      <c r="W405" s="996"/>
      <c r="X405" s="996"/>
      <c r="Y405" s="996"/>
      <c r="Z405" s="996"/>
      <c r="AA405" s="99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1002"/>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2"/>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1002"/>
      <c r="B408" s="249"/>
      <c r="C408" s="248"/>
      <c r="D408" s="249"/>
      <c r="E408" s="248"/>
      <c r="F408" s="311"/>
      <c r="G408" s="227"/>
      <c r="H408" s="157"/>
      <c r="I408" s="157"/>
      <c r="J408" s="157"/>
      <c r="K408" s="157"/>
      <c r="L408" s="157"/>
      <c r="M408" s="157"/>
      <c r="N408" s="157"/>
      <c r="O408" s="157"/>
      <c r="P408" s="228"/>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1002"/>
      <c r="B409" s="249"/>
      <c r="C409" s="248"/>
      <c r="D409" s="249"/>
      <c r="E409" s="248"/>
      <c r="F409" s="311"/>
      <c r="G409" s="229"/>
      <c r="H409" s="230"/>
      <c r="I409" s="230"/>
      <c r="J409" s="230"/>
      <c r="K409" s="230"/>
      <c r="L409" s="230"/>
      <c r="M409" s="230"/>
      <c r="N409" s="230"/>
      <c r="O409" s="230"/>
      <c r="P409" s="23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002"/>
      <c r="B410" s="249"/>
      <c r="C410" s="248"/>
      <c r="D410" s="249"/>
      <c r="E410" s="248"/>
      <c r="F410" s="311"/>
      <c r="G410" s="229"/>
      <c r="H410" s="230"/>
      <c r="I410" s="230"/>
      <c r="J410" s="230"/>
      <c r="K410" s="230"/>
      <c r="L410" s="230"/>
      <c r="M410" s="230"/>
      <c r="N410" s="230"/>
      <c r="O410" s="230"/>
      <c r="P410" s="231"/>
      <c r="Q410" s="992"/>
      <c r="R410" s="993"/>
      <c r="S410" s="993"/>
      <c r="T410" s="993"/>
      <c r="U410" s="993"/>
      <c r="V410" s="993"/>
      <c r="W410" s="993"/>
      <c r="X410" s="993"/>
      <c r="Y410" s="993"/>
      <c r="Z410" s="993"/>
      <c r="AA410" s="994"/>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1002"/>
      <c r="B411" s="249"/>
      <c r="C411" s="248"/>
      <c r="D411" s="249"/>
      <c r="E411" s="248"/>
      <c r="F411" s="311"/>
      <c r="G411" s="229"/>
      <c r="H411" s="230"/>
      <c r="I411" s="230"/>
      <c r="J411" s="230"/>
      <c r="K411" s="230"/>
      <c r="L411" s="230"/>
      <c r="M411" s="230"/>
      <c r="N411" s="230"/>
      <c r="O411" s="230"/>
      <c r="P411" s="231"/>
      <c r="Q411" s="992"/>
      <c r="R411" s="993"/>
      <c r="S411" s="993"/>
      <c r="T411" s="993"/>
      <c r="U411" s="993"/>
      <c r="V411" s="993"/>
      <c r="W411" s="993"/>
      <c r="X411" s="993"/>
      <c r="Y411" s="993"/>
      <c r="Z411" s="993"/>
      <c r="AA411" s="99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1002"/>
      <c r="B412" s="249"/>
      <c r="C412" s="248"/>
      <c r="D412" s="249"/>
      <c r="E412" s="248"/>
      <c r="F412" s="311"/>
      <c r="G412" s="232"/>
      <c r="H412" s="160"/>
      <c r="I412" s="160"/>
      <c r="J412" s="160"/>
      <c r="K412" s="160"/>
      <c r="L412" s="160"/>
      <c r="M412" s="160"/>
      <c r="N412" s="160"/>
      <c r="O412" s="160"/>
      <c r="P412" s="233"/>
      <c r="Q412" s="995"/>
      <c r="R412" s="996"/>
      <c r="S412" s="996"/>
      <c r="T412" s="996"/>
      <c r="U412" s="996"/>
      <c r="V412" s="996"/>
      <c r="W412" s="996"/>
      <c r="X412" s="996"/>
      <c r="Y412" s="996"/>
      <c r="Z412" s="996"/>
      <c r="AA412" s="99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1002"/>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2"/>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1002"/>
      <c r="B415" s="249"/>
      <c r="C415" s="248"/>
      <c r="D415" s="249"/>
      <c r="E415" s="248"/>
      <c r="F415" s="311"/>
      <c r="G415" s="227"/>
      <c r="H415" s="157"/>
      <c r="I415" s="157"/>
      <c r="J415" s="157"/>
      <c r="K415" s="157"/>
      <c r="L415" s="157"/>
      <c r="M415" s="157"/>
      <c r="N415" s="157"/>
      <c r="O415" s="157"/>
      <c r="P415" s="228"/>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1002"/>
      <c r="B416" s="249"/>
      <c r="C416" s="248"/>
      <c r="D416" s="249"/>
      <c r="E416" s="248"/>
      <c r="F416" s="311"/>
      <c r="G416" s="229"/>
      <c r="H416" s="230"/>
      <c r="I416" s="230"/>
      <c r="J416" s="230"/>
      <c r="K416" s="230"/>
      <c r="L416" s="230"/>
      <c r="M416" s="230"/>
      <c r="N416" s="230"/>
      <c r="O416" s="230"/>
      <c r="P416" s="23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002"/>
      <c r="B417" s="249"/>
      <c r="C417" s="248"/>
      <c r="D417" s="249"/>
      <c r="E417" s="248"/>
      <c r="F417" s="311"/>
      <c r="G417" s="229"/>
      <c r="H417" s="230"/>
      <c r="I417" s="230"/>
      <c r="J417" s="230"/>
      <c r="K417" s="230"/>
      <c r="L417" s="230"/>
      <c r="M417" s="230"/>
      <c r="N417" s="230"/>
      <c r="O417" s="230"/>
      <c r="P417" s="231"/>
      <c r="Q417" s="992"/>
      <c r="R417" s="993"/>
      <c r="S417" s="993"/>
      <c r="T417" s="993"/>
      <c r="U417" s="993"/>
      <c r="V417" s="993"/>
      <c r="W417" s="993"/>
      <c r="X417" s="993"/>
      <c r="Y417" s="993"/>
      <c r="Z417" s="993"/>
      <c r="AA417" s="994"/>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1002"/>
      <c r="B418" s="249"/>
      <c r="C418" s="248"/>
      <c r="D418" s="249"/>
      <c r="E418" s="248"/>
      <c r="F418" s="311"/>
      <c r="G418" s="229"/>
      <c r="H418" s="230"/>
      <c r="I418" s="230"/>
      <c r="J418" s="230"/>
      <c r="K418" s="230"/>
      <c r="L418" s="230"/>
      <c r="M418" s="230"/>
      <c r="N418" s="230"/>
      <c r="O418" s="230"/>
      <c r="P418" s="231"/>
      <c r="Q418" s="992"/>
      <c r="R418" s="993"/>
      <c r="S418" s="993"/>
      <c r="T418" s="993"/>
      <c r="U418" s="993"/>
      <c r="V418" s="993"/>
      <c r="W418" s="993"/>
      <c r="X418" s="993"/>
      <c r="Y418" s="993"/>
      <c r="Z418" s="993"/>
      <c r="AA418" s="99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1002"/>
      <c r="B419" s="249"/>
      <c r="C419" s="248"/>
      <c r="D419" s="249"/>
      <c r="E419" s="248"/>
      <c r="F419" s="311"/>
      <c r="G419" s="232"/>
      <c r="H419" s="160"/>
      <c r="I419" s="160"/>
      <c r="J419" s="160"/>
      <c r="K419" s="160"/>
      <c r="L419" s="160"/>
      <c r="M419" s="160"/>
      <c r="N419" s="160"/>
      <c r="O419" s="160"/>
      <c r="P419" s="233"/>
      <c r="Q419" s="995"/>
      <c r="R419" s="996"/>
      <c r="S419" s="996"/>
      <c r="T419" s="996"/>
      <c r="U419" s="996"/>
      <c r="V419" s="996"/>
      <c r="W419" s="996"/>
      <c r="X419" s="996"/>
      <c r="Y419" s="996"/>
      <c r="Z419" s="996"/>
      <c r="AA419" s="99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1002"/>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2"/>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1002"/>
      <c r="B422" s="249"/>
      <c r="C422" s="248"/>
      <c r="D422" s="249"/>
      <c r="E422" s="248"/>
      <c r="F422" s="311"/>
      <c r="G422" s="227"/>
      <c r="H422" s="157"/>
      <c r="I422" s="157"/>
      <c r="J422" s="157"/>
      <c r="K422" s="157"/>
      <c r="L422" s="157"/>
      <c r="M422" s="157"/>
      <c r="N422" s="157"/>
      <c r="O422" s="157"/>
      <c r="P422" s="228"/>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1002"/>
      <c r="B423" s="249"/>
      <c r="C423" s="248"/>
      <c r="D423" s="249"/>
      <c r="E423" s="248"/>
      <c r="F423" s="311"/>
      <c r="G423" s="229"/>
      <c r="H423" s="230"/>
      <c r="I423" s="230"/>
      <c r="J423" s="230"/>
      <c r="K423" s="230"/>
      <c r="L423" s="230"/>
      <c r="M423" s="230"/>
      <c r="N423" s="230"/>
      <c r="O423" s="230"/>
      <c r="P423" s="23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002"/>
      <c r="B424" s="249"/>
      <c r="C424" s="248"/>
      <c r="D424" s="249"/>
      <c r="E424" s="248"/>
      <c r="F424" s="311"/>
      <c r="G424" s="229"/>
      <c r="H424" s="230"/>
      <c r="I424" s="230"/>
      <c r="J424" s="230"/>
      <c r="K424" s="230"/>
      <c r="L424" s="230"/>
      <c r="M424" s="230"/>
      <c r="N424" s="230"/>
      <c r="O424" s="230"/>
      <c r="P424" s="231"/>
      <c r="Q424" s="992"/>
      <c r="R424" s="993"/>
      <c r="S424" s="993"/>
      <c r="T424" s="993"/>
      <c r="U424" s="993"/>
      <c r="V424" s="993"/>
      <c r="W424" s="993"/>
      <c r="X424" s="993"/>
      <c r="Y424" s="993"/>
      <c r="Z424" s="993"/>
      <c r="AA424" s="994"/>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1002"/>
      <c r="B425" s="249"/>
      <c r="C425" s="248"/>
      <c r="D425" s="249"/>
      <c r="E425" s="248"/>
      <c r="F425" s="311"/>
      <c r="G425" s="229"/>
      <c r="H425" s="230"/>
      <c r="I425" s="230"/>
      <c r="J425" s="230"/>
      <c r="K425" s="230"/>
      <c r="L425" s="230"/>
      <c r="M425" s="230"/>
      <c r="N425" s="230"/>
      <c r="O425" s="230"/>
      <c r="P425" s="231"/>
      <c r="Q425" s="992"/>
      <c r="R425" s="993"/>
      <c r="S425" s="993"/>
      <c r="T425" s="993"/>
      <c r="U425" s="993"/>
      <c r="V425" s="993"/>
      <c r="W425" s="993"/>
      <c r="X425" s="993"/>
      <c r="Y425" s="993"/>
      <c r="Z425" s="993"/>
      <c r="AA425" s="99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1002"/>
      <c r="B426" s="249"/>
      <c r="C426" s="248"/>
      <c r="D426" s="249"/>
      <c r="E426" s="312"/>
      <c r="F426" s="313"/>
      <c r="G426" s="232"/>
      <c r="H426" s="160"/>
      <c r="I426" s="160"/>
      <c r="J426" s="160"/>
      <c r="K426" s="160"/>
      <c r="L426" s="160"/>
      <c r="M426" s="160"/>
      <c r="N426" s="160"/>
      <c r="O426" s="160"/>
      <c r="P426" s="233"/>
      <c r="Q426" s="995"/>
      <c r="R426" s="996"/>
      <c r="S426" s="996"/>
      <c r="T426" s="996"/>
      <c r="U426" s="996"/>
      <c r="V426" s="996"/>
      <c r="W426" s="996"/>
      <c r="X426" s="996"/>
      <c r="Y426" s="996"/>
      <c r="Z426" s="996"/>
      <c r="AA426" s="99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1002"/>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100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1002"/>
      <c r="B429" s="249"/>
      <c r="C429" s="312"/>
      <c r="D429" s="100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1002"/>
      <c r="B430" s="249"/>
      <c r="C430" s="246" t="s">
        <v>368</v>
      </c>
      <c r="D430" s="247"/>
      <c r="E430" s="235" t="s">
        <v>388</v>
      </c>
      <c r="F430" s="236"/>
      <c r="G430" s="237" t="s">
        <v>384</v>
      </c>
      <c r="H430" s="154"/>
      <c r="I430" s="154"/>
      <c r="J430" s="238" t="s">
        <v>553</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002"/>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2">
      <c r="A432" s="100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561</v>
      </c>
      <c r="AF432" s="133"/>
      <c r="AG432" s="134" t="s">
        <v>356</v>
      </c>
      <c r="AH432" s="168"/>
      <c r="AI432" s="178"/>
      <c r="AJ432" s="178"/>
      <c r="AK432" s="178"/>
      <c r="AL432" s="173"/>
      <c r="AM432" s="178"/>
      <c r="AN432" s="178"/>
      <c r="AO432" s="178"/>
      <c r="AP432" s="173"/>
      <c r="AQ432" s="214" t="s">
        <v>561</v>
      </c>
      <c r="AR432" s="133"/>
      <c r="AS432" s="134" t="s">
        <v>356</v>
      </c>
      <c r="AT432" s="168"/>
      <c r="AU432" s="133" t="s">
        <v>561</v>
      </c>
      <c r="AV432" s="133"/>
      <c r="AW432" s="134" t="s">
        <v>300</v>
      </c>
      <c r="AX432" s="135"/>
    </row>
    <row r="433" spans="1:50" ht="23.25" customHeight="1" x14ac:dyDescent="0.2">
      <c r="A433" s="1002"/>
      <c r="B433" s="249"/>
      <c r="C433" s="248"/>
      <c r="D433" s="249"/>
      <c r="E433" s="162"/>
      <c r="F433" s="163"/>
      <c r="G433" s="227" t="s">
        <v>561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19"/>
    </row>
    <row r="434" spans="1:50" ht="23.25" customHeight="1" x14ac:dyDescent="0.2">
      <c r="A434" s="100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561</v>
      </c>
      <c r="AC434" s="130"/>
      <c r="AD434" s="130"/>
      <c r="AE434" s="100" t="s">
        <v>561</v>
      </c>
      <c r="AF434" s="101"/>
      <c r="AG434" s="101"/>
      <c r="AH434" s="102"/>
      <c r="AI434" s="100" t="s">
        <v>561</v>
      </c>
      <c r="AJ434" s="101"/>
      <c r="AK434" s="101"/>
      <c r="AL434" s="101"/>
      <c r="AM434" s="100" t="s">
        <v>561</v>
      </c>
      <c r="AN434" s="101"/>
      <c r="AO434" s="101"/>
      <c r="AP434" s="102"/>
      <c r="AQ434" s="100" t="s">
        <v>561</v>
      </c>
      <c r="AR434" s="101"/>
      <c r="AS434" s="101"/>
      <c r="AT434" s="102"/>
      <c r="AU434" s="101" t="s">
        <v>561</v>
      </c>
      <c r="AV434" s="101"/>
      <c r="AW434" s="101"/>
      <c r="AX434" s="219"/>
    </row>
    <row r="435" spans="1:50" ht="23.25" customHeight="1" x14ac:dyDescent="0.2">
      <c r="A435" s="100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19"/>
    </row>
    <row r="436" spans="1:50" ht="18.75" hidden="1" customHeight="1" x14ac:dyDescent="0.2">
      <c r="A436" s="1002"/>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2">
      <c r="A437" s="100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2">
      <c r="A438" s="100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00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00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1002"/>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2">
      <c r="A442" s="100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2">
      <c r="A443" s="100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00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00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1002"/>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2">
      <c r="A447" s="100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2">
      <c r="A448" s="100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00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00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1002"/>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2">
      <c r="A452" s="100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2">
      <c r="A453" s="100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00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00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2">
      <c r="A456" s="1002"/>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2">
      <c r="A457" s="100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561</v>
      </c>
      <c r="AF457" s="133"/>
      <c r="AG457" s="134" t="s">
        <v>356</v>
      </c>
      <c r="AH457" s="168"/>
      <c r="AI457" s="178"/>
      <c r="AJ457" s="178"/>
      <c r="AK457" s="178"/>
      <c r="AL457" s="173"/>
      <c r="AM457" s="178"/>
      <c r="AN457" s="178"/>
      <c r="AO457" s="178"/>
      <c r="AP457" s="173"/>
      <c r="AQ457" s="214" t="s">
        <v>561</v>
      </c>
      <c r="AR457" s="133"/>
      <c r="AS457" s="134" t="s">
        <v>356</v>
      </c>
      <c r="AT457" s="168"/>
      <c r="AU457" s="133" t="s">
        <v>561</v>
      </c>
      <c r="AV457" s="133"/>
      <c r="AW457" s="134" t="s">
        <v>300</v>
      </c>
      <c r="AX457" s="135"/>
    </row>
    <row r="458" spans="1:50" ht="23.25" customHeight="1" x14ac:dyDescent="0.2">
      <c r="A458" s="1002"/>
      <c r="B458" s="249"/>
      <c r="C458" s="248"/>
      <c r="D458" s="249"/>
      <c r="E458" s="162"/>
      <c r="F458" s="163"/>
      <c r="G458" s="227" t="s">
        <v>561</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19"/>
    </row>
    <row r="459" spans="1:50" ht="23.25" customHeight="1" x14ac:dyDescent="0.2">
      <c r="A459" s="100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561</v>
      </c>
      <c r="AC459" s="218"/>
      <c r="AD459" s="218"/>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19"/>
    </row>
    <row r="460" spans="1:50" ht="23.25" customHeight="1" x14ac:dyDescent="0.2">
      <c r="A460" s="100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19"/>
    </row>
    <row r="461" spans="1:50" ht="18.75" hidden="1" customHeight="1" x14ac:dyDescent="0.2">
      <c r="A461" s="1002"/>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2">
      <c r="A462" s="100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2">
      <c r="A463" s="100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00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00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1002"/>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2">
      <c r="A467" s="100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2">
      <c r="A468" s="100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00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00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1002"/>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2">
      <c r="A472" s="100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2">
      <c r="A473" s="100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00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00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1002"/>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2">
      <c r="A477" s="100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t="s">
        <v>561</v>
      </c>
      <c r="AF477" s="133"/>
      <c r="AG477" s="134" t="s">
        <v>356</v>
      </c>
      <c r="AH477" s="168"/>
      <c r="AI477" s="178"/>
      <c r="AJ477" s="178"/>
      <c r="AK477" s="178"/>
      <c r="AL477" s="173"/>
      <c r="AM477" s="178"/>
      <c r="AN477" s="178"/>
      <c r="AO477" s="178"/>
      <c r="AP477" s="173"/>
      <c r="AQ477" s="214" t="s">
        <v>561</v>
      </c>
      <c r="AR477" s="133"/>
      <c r="AS477" s="134" t="s">
        <v>356</v>
      </c>
      <c r="AT477" s="168"/>
      <c r="AU477" s="133" t="s">
        <v>561</v>
      </c>
      <c r="AV477" s="133"/>
      <c r="AW477" s="134" t="s">
        <v>300</v>
      </c>
      <c r="AX477" s="135"/>
    </row>
    <row r="478" spans="1:50" ht="23.25" hidden="1" customHeight="1" x14ac:dyDescent="0.2">
      <c r="A478" s="1002"/>
      <c r="B478" s="249"/>
      <c r="C478" s="248"/>
      <c r="D478" s="249"/>
      <c r="E478" s="162"/>
      <c r="F478" s="163"/>
      <c r="G478" s="227" t="s">
        <v>561</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561</v>
      </c>
      <c r="AC478" s="130"/>
      <c r="AD478" s="130"/>
      <c r="AE478" s="100" t="s">
        <v>561</v>
      </c>
      <c r="AF478" s="101"/>
      <c r="AG478" s="101"/>
      <c r="AH478" s="101"/>
      <c r="AI478" s="100" t="s">
        <v>561</v>
      </c>
      <c r="AJ478" s="101"/>
      <c r="AK478" s="101"/>
      <c r="AL478" s="101"/>
      <c r="AM478" s="100" t="s">
        <v>561</v>
      </c>
      <c r="AN478" s="101"/>
      <c r="AO478" s="101"/>
      <c r="AP478" s="102"/>
      <c r="AQ478" s="100" t="s">
        <v>561</v>
      </c>
      <c r="AR478" s="101"/>
      <c r="AS478" s="101"/>
      <c r="AT478" s="102"/>
      <c r="AU478" s="101" t="s">
        <v>561</v>
      </c>
      <c r="AV478" s="101"/>
      <c r="AW478" s="101"/>
      <c r="AX478" s="219"/>
    </row>
    <row r="479" spans="1:50" ht="23.25" hidden="1" customHeight="1" x14ac:dyDescent="0.2">
      <c r="A479" s="100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561</v>
      </c>
      <c r="AC479" s="218"/>
      <c r="AD479" s="218"/>
      <c r="AE479" s="100" t="s">
        <v>561</v>
      </c>
      <c r="AF479" s="101"/>
      <c r="AG479" s="101"/>
      <c r="AH479" s="102"/>
      <c r="AI479" s="100" t="s">
        <v>561</v>
      </c>
      <c r="AJ479" s="101"/>
      <c r="AK479" s="101"/>
      <c r="AL479" s="101"/>
      <c r="AM479" s="100" t="s">
        <v>561</v>
      </c>
      <c r="AN479" s="101"/>
      <c r="AO479" s="101"/>
      <c r="AP479" s="102"/>
      <c r="AQ479" s="100" t="s">
        <v>561</v>
      </c>
      <c r="AR479" s="101"/>
      <c r="AS479" s="101"/>
      <c r="AT479" s="102"/>
      <c r="AU479" s="101" t="s">
        <v>561</v>
      </c>
      <c r="AV479" s="101"/>
      <c r="AW479" s="101"/>
      <c r="AX479" s="219"/>
    </row>
    <row r="480" spans="1:50" ht="23.25" hidden="1" customHeight="1" x14ac:dyDescent="0.2">
      <c r="A480" s="100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561</v>
      </c>
      <c r="AF480" s="101"/>
      <c r="AG480" s="101"/>
      <c r="AH480" s="102"/>
      <c r="AI480" s="100" t="s">
        <v>561</v>
      </c>
      <c r="AJ480" s="101"/>
      <c r="AK480" s="101"/>
      <c r="AL480" s="101"/>
      <c r="AM480" s="100" t="s">
        <v>561</v>
      </c>
      <c r="AN480" s="101"/>
      <c r="AO480" s="101"/>
      <c r="AP480" s="102"/>
      <c r="AQ480" s="100" t="s">
        <v>561</v>
      </c>
      <c r="AR480" s="101"/>
      <c r="AS480" s="101"/>
      <c r="AT480" s="102"/>
      <c r="AU480" s="101" t="s">
        <v>561</v>
      </c>
      <c r="AV480" s="101"/>
      <c r="AW480" s="101"/>
      <c r="AX480" s="219"/>
    </row>
    <row r="481" spans="1:50" ht="23.9" customHeight="1" x14ac:dyDescent="0.2">
      <c r="A481" s="1002"/>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2">
      <c r="A482" s="1002"/>
      <c r="B482" s="249"/>
      <c r="C482" s="248"/>
      <c r="D482" s="249"/>
      <c r="E482" s="156" t="s">
        <v>561</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5">
      <c r="A483" s="100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1002"/>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002"/>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2">
      <c r="A486" s="100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2">
      <c r="A487" s="100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100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100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1002"/>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2">
      <c r="A491" s="100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2">
      <c r="A492" s="100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00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00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1002"/>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2">
      <c r="A496" s="100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2">
      <c r="A497" s="100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00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00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1002"/>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2">
      <c r="A501" s="100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2">
      <c r="A502" s="100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00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00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1002"/>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2">
      <c r="A506" s="100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2">
      <c r="A507" s="100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00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00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1002"/>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2">
      <c r="A511" s="100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2">
      <c r="A512" s="100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00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00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1002"/>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2">
      <c r="A516" s="100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2">
      <c r="A517" s="100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00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00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1002"/>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2">
      <c r="A521" s="100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2">
      <c r="A522" s="100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00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00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1002"/>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2">
      <c r="A526" s="100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2">
      <c r="A527" s="100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00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00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1002"/>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2">
      <c r="A531" s="100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2">
      <c r="A532" s="100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100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100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9" hidden="1" customHeight="1" x14ac:dyDescent="0.2">
      <c r="A535" s="1002"/>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100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100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1002"/>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002"/>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2">
      <c r="A540" s="100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2">
      <c r="A541" s="100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00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00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1002"/>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2">
      <c r="A545" s="100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2">
      <c r="A546" s="100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00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00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1002"/>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2">
      <c r="A550" s="100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2">
      <c r="A551" s="100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00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00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1002"/>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2">
      <c r="A555" s="100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2">
      <c r="A556" s="100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00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00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1002"/>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2">
      <c r="A560" s="100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2">
      <c r="A561" s="100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00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00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1002"/>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2">
      <c r="A565" s="100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2">
      <c r="A566" s="100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00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00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1002"/>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2">
      <c r="A570" s="100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2">
      <c r="A571" s="100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00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00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1002"/>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2">
      <c r="A575" s="100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2">
      <c r="A576" s="100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00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00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1002"/>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2">
      <c r="A580" s="100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2">
      <c r="A581" s="100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100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100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1002"/>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2">
      <c r="A585" s="100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2">
      <c r="A586" s="100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00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00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 hidden="1" customHeight="1" x14ac:dyDescent="0.2">
      <c r="A589" s="1002"/>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100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100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1002"/>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002"/>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2">
      <c r="A594" s="100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2">
      <c r="A595" s="100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00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00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1002"/>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2">
      <c r="A599" s="100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2">
      <c r="A600" s="100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00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00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1002"/>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2">
      <c r="A604" s="100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2">
      <c r="A605" s="100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00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00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1002"/>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2">
      <c r="A609" s="100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2">
      <c r="A610" s="100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00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00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1002"/>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2">
      <c r="A614" s="100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2">
      <c r="A615" s="100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00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00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1002"/>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2">
      <c r="A619" s="100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2">
      <c r="A620" s="100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00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00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1002"/>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2">
      <c r="A624" s="100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2">
      <c r="A625" s="100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00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00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1002"/>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2">
      <c r="A629" s="100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2">
      <c r="A630" s="100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00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00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1002"/>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2">
      <c r="A634" s="100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2">
      <c r="A635" s="100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100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100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1002"/>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2">
      <c r="A639" s="100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2">
      <c r="A640" s="100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00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00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9" hidden="1" customHeight="1" x14ac:dyDescent="0.2">
      <c r="A643" s="1002"/>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100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100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1002"/>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002"/>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2">
      <c r="A648" s="100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2">
      <c r="A649" s="100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00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00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1002"/>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2">
      <c r="A653" s="100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2">
      <c r="A654" s="100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00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00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1002"/>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2">
      <c r="A658" s="100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2">
      <c r="A659" s="100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00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00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1002"/>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2">
      <c r="A663" s="100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2">
      <c r="A664" s="100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00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00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1002"/>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2">
      <c r="A668" s="100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2">
      <c r="A669" s="100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00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00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1002"/>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2">
      <c r="A673" s="100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2">
      <c r="A674" s="100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00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00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1002"/>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2">
      <c r="A678" s="100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2">
      <c r="A679" s="100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00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00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1002"/>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2">
      <c r="A683" s="100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2">
      <c r="A684" s="100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00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00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1002"/>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2">
      <c r="A688" s="100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2">
      <c r="A689" s="100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00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00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1002"/>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2">
      <c r="A693" s="100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2">
      <c r="A694" s="100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00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00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9" hidden="1" customHeight="1" x14ac:dyDescent="0.2">
      <c r="A697" s="1002"/>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100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5">
      <c r="A699" s="100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1.75" customHeight="1" x14ac:dyDescent="0.2">
      <c r="A702" s="528" t="s">
        <v>259</v>
      </c>
      <c r="B702" s="52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552</v>
      </c>
      <c r="AE702" s="904"/>
      <c r="AF702" s="904"/>
      <c r="AG702" s="891" t="s">
        <v>589</v>
      </c>
      <c r="AH702" s="892"/>
      <c r="AI702" s="892"/>
      <c r="AJ702" s="892"/>
      <c r="AK702" s="892"/>
      <c r="AL702" s="892"/>
      <c r="AM702" s="892"/>
      <c r="AN702" s="892"/>
      <c r="AO702" s="892"/>
      <c r="AP702" s="892"/>
      <c r="AQ702" s="892"/>
      <c r="AR702" s="892"/>
      <c r="AS702" s="892"/>
      <c r="AT702" s="892"/>
      <c r="AU702" s="892"/>
      <c r="AV702" s="892"/>
      <c r="AW702" s="892"/>
      <c r="AX702" s="893"/>
    </row>
    <row r="703" spans="1:50" ht="70.5" customHeight="1" x14ac:dyDescent="0.2">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552</v>
      </c>
      <c r="AE703" s="670"/>
      <c r="AF703" s="670"/>
      <c r="AG703" s="661" t="s">
        <v>590</v>
      </c>
      <c r="AH703" s="901"/>
      <c r="AI703" s="901"/>
      <c r="AJ703" s="901"/>
      <c r="AK703" s="901"/>
      <c r="AL703" s="901"/>
      <c r="AM703" s="901"/>
      <c r="AN703" s="901"/>
      <c r="AO703" s="901"/>
      <c r="AP703" s="901"/>
      <c r="AQ703" s="901"/>
      <c r="AR703" s="901"/>
      <c r="AS703" s="901"/>
      <c r="AT703" s="901"/>
      <c r="AU703" s="901"/>
      <c r="AV703" s="901"/>
      <c r="AW703" s="901"/>
      <c r="AX703" s="902"/>
    </row>
    <row r="704" spans="1:50" ht="48" customHeight="1" x14ac:dyDescent="0.2">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1" t="s">
        <v>552</v>
      </c>
      <c r="AE704" s="152"/>
      <c r="AF704" s="152"/>
      <c r="AG704" s="159" t="s">
        <v>591</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2">
      <c r="A705" s="618" t="s">
        <v>39</v>
      </c>
      <c r="B705" s="771"/>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552</v>
      </c>
      <c r="AE705" s="734"/>
      <c r="AF705" s="734"/>
      <c r="AG705" s="156" t="s">
        <v>592</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52"/>
      <c r="B706" s="772"/>
      <c r="C706" s="611"/>
      <c r="D706" s="612"/>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593</v>
      </c>
      <c r="AE706" s="670"/>
      <c r="AF706" s="750"/>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2">
      <c r="A707" s="652"/>
      <c r="B707" s="772"/>
      <c r="C707" s="613"/>
      <c r="D707" s="614"/>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594</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2">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595</v>
      </c>
      <c r="AE708" s="665"/>
      <c r="AF708" s="665"/>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552</v>
      </c>
      <c r="AE709" s="670"/>
      <c r="AF709" s="670"/>
      <c r="AG709" s="661" t="s">
        <v>596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595</v>
      </c>
      <c r="AE710" s="670"/>
      <c r="AF710" s="670"/>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552</v>
      </c>
      <c r="AE711" s="670"/>
      <c r="AF711" s="670"/>
      <c r="AG711" s="661" t="s">
        <v>597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595</v>
      </c>
      <c r="AE712" s="152"/>
      <c r="AF712" s="152"/>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2"/>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t="s">
        <v>552</v>
      </c>
      <c r="AE714" s="589"/>
      <c r="AF714" s="590"/>
      <c r="AG714" s="688" t="s">
        <v>598</v>
      </c>
      <c r="AH714" s="689"/>
      <c r="AI714" s="689"/>
      <c r="AJ714" s="689"/>
      <c r="AK714" s="689"/>
      <c r="AL714" s="689"/>
      <c r="AM714" s="689"/>
      <c r="AN714" s="689"/>
      <c r="AO714" s="689"/>
      <c r="AP714" s="689"/>
      <c r="AQ714" s="689"/>
      <c r="AR714" s="689"/>
      <c r="AS714" s="689"/>
      <c r="AT714" s="689"/>
      <c r="AU714" s="689"/>
      <c r="AV714" s="689"/>
      <c r="AW714" s="689"/>
      <c r="AX714" s="690"/>
    </row>
    <row r="715" spans="1:50" ht="107.25" customHeight="1" x14ac:dyDescent="0.2">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552</v>
      </c>
      <c r="AE715" s="665"/>
      <c r="AF715" s="779"/>
      <c r="AG715" s="525" t="s">
        <v>603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2"/>
      <c r="B716" s="65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595</v>
      </c>
      <c r="AE716" s="761"/>
      <c r="AF716" s="761"/>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552</v>
      </c>
      <c r="AE717" s="670"/>
      <c r="AF717" s="670"/>
      <c r="AG717" s="661" t="s">
        <v>599</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595</v>
      </c>
      <c r="AE718" s="670"/>
      <c r="AF718" s="670"/>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45" t="s">
        <v>58</v>
      </c>
      <c r="B719" s="646"/>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4"/>
      <c r="AE719" s="665"/>
      <c r="AF719" s="665"/>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5" customHeight="1" x14ac:dyDescent="0.2">
      <c r="A720" s="647"/>
      <c r="B720" s="648"/>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47"/>
      <c r="B721" s="648"/>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47"/>
      <c r="B722" s="648"/>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47"/>
      <c r="B723" s="648"/>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2">
      <c r="A724" s="647"/>
      <c r="B724" s="648"/>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2">
      <c r="A725" s="649"/>
      <c r="B725" s="650"/>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18" t="s">
        <v>48</v>
      </c>
      <c r="B726" s="619"/>
      <c r="C726" s="443" t="s">
        <v>53</v>
      </c>
      <c r="D726" s="580"/>
      <c r="E726" s="580"/>
      <c r="F726" s="581"/>
      <c r="G726" s="799" t="s">
        <v>600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0"/>
      <c r="B727" s="621"/>
      <c r="C727" s="694" t="s">
        <v>57</v>
      </c>
      <c r="D727" s="695"/>
      <c r="E727" s="695"/>
      <c r="F727" s="696"/>
      <c r="G727" s="797" t="s">
        <v>601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7"/>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5">
      <c r="A731" s="615" t="s">
        <v>607</v>
      </c>
      <c r="B731" s="616"/>
      <c r="C731" s="616"/>
      <c r="D731" s="616"/>
      <c r="E731" s="617"/>
      <c r="F731" s="679" t="s">
        <v>608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5">
      <c r="A733" s="751" t="s">
        <v>530</v>
      </c>
      <c r="B733" s="752"/>
      <c r="C733" s="752"/>
      <c r="D733" s="752"/>
      <c r="E733" s="753"/>
      <c r="F733" s="768" t="s">
        <v>609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2">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c r="J739" s="106"/>
      <c r="K739" s="91" t="str">
        <f>IF(OR(I739="　", I739=""), "", "-")</f>
        <v/>
      </c>
      <c r="L739" s="107">
        <v>452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581</v>
      </c>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534</v>
      </c>
      <c r="B779" s="763"/>
      <c r="C779" s="763"/>
      <c r="D779" s="763"/>
      <c r="E779" s="763"/>
      <c r="F779" s="764"/>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5"/>
      <c r="C781" s="765"/>
      <c r="D781" s="765"/>
      <c r="E781" s="765"/>
      <c r="F781" s="766"/>
      <c r="G781" s="448" t="s">
        <v>582</v>
      </c>
      <c r="H781" s="449"/>
      <c r="I781" s="449"/>
      <c r="J781" s="449"/>
      <c r="K781" s="450"/>
      <c r="L781" s="451" t="s">
        <v>583</v>
      </c>
      <c r="M781" s="452"/>
      <c r="N781" s="452"/>
      <c r="O781" s="452"/>
      <c r="P781" s="452"/>
      <c r="Q781" s="452"/>
      <c r="R781" s="452"/>
      <c r="S781" s="452"/>
      <c r="T781" s="452"/>
      <c r="U781" s="452"/>
      <c r="V781" s="452"/>
      <c r="W781" s="452"/>
      <c r="X781" s="453"/>
      <c r="Y781" s="454">
        <v>13.9</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2">
      <c r="A782" s="555"/>
      <c r="B782" s="765"/>
      <c r="C782" s="765"/>
      <c r="D782" s="765"/>
      <c r="E782" s="765"/>
      <c r="F782" s="766"/>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2">
      <c r="A783" s="555"/>
      <c r="B783" s="765"/>
      <c r="C783" s="765"/>
      <c r="D783" s="765"/>
      <c r="E783" s="765"/>
      <c r="F783" s="766"/>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5"/>
      <c r="B784" s="765"/>
      <c r="C784" s="765"/>
      <c r="D784" s="765"/>
      <c r="E784" s="765"/>
      <c r="F784" s="766"/>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5"/>
      <c r="B785" s="765"/>
      <c r="C785" s="765"/>
      <c r="D785" s="765"/>
      <c r="E785" s="765"/>
      <c r="F785" s="766"/>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5"/>
      <c r="B786" s="765"/>
      <c r="C786" s="765"/>
      <c r="D786" s="765"/>
      <c r="E786" s="765"/>
      <c r="F786" s="766"/>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5"/>
      <c r="B787" s="765"/>
      <c r="C787" s="765"/>
      <c r="D787" s="765"/>
      <c r="E787" s="765"/>
      <c r="F787" s="766"/>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5"/>
      <c r="B788" s="765"/>
      <c r="C788" s="765"/>
      <c r="D788" s="765"/>
      <c r="E788" s="765"/>
      <c r="F788" s="766"/>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5"/>
      <c r="B789" s="765"/>
      <c r="C789" s="765"/>
      <c r="D789" s="765"/>
      <c r="E789" s="765"/>
      <c r="F789" s="766"/>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5"/>
      <c r="B790" s="765"/>
      <c r="C790" s="765"/>
      <c r="D790" s="765"/>
      <c r="E790" s="765"/>
      <c r="F790" s="766"/>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5"/>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13.9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2">
      <c r="A792" s="555"/>
      <c r="B792" s="765"/>
      <c r="C792" s="765"/>
      <c r="D792" s="765"/>
      <c r="E792" s="765"/>
      <c r="F792" s="766"/>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5"/>
      <c r="B794" s="765"/>
      <c r="C794" s="765"/>
      <c r="D794" s="765"/>
      <c r="E794" s="765"/>
      <c r="F794" s="766"/>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5"/>
      <c r="B795" s="765"/>
      <c r="C795" s="765"/>
      <c r="D795" s="765"/>
      <c r="E795" s="765"/>
      <c r="F795" s="766"/>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5"/>
      <c r="B796" s="765"/>
      <c r="C796" s="765"/>
      <c r="D796" s="765"/>
      <c r="E796" s="765"/>
      <c r="F796" s="766"/>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5"/>
      <c r="B797" s="765"/>
      <c r="C797" s="765"/>
      <c r="D797" s="765"/>
      <c r="E797" s="765"/>
      <c r="F797" s="766"/>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5"/>
      <c r="B798" s="765"/>
      <c r="C798" s="765"/>
      <c r="D798" s="765"/>
      <c r="E798" s="765"/>
      <c r="F798" s="766"/>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5"/>
      <c r="B799" s="765"/>
      <c r="C799" s="765"/>
      <c r="D799" s="765"/>
      <c r="E799" s="765"/>
      <c r="F799" s="766"/>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5"/>
      <c r="B800" s="765"/>
      <c r="C800" s="765"/>
      <c r="D800" s="765"/>
      <c r="E800" s="765"/>
      <c r="F800" s="766"/>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5"/>
      <c r="B801" s="765"/>
      <c r="C801" s="765"/>
      <c r="D801" s="765"/>
      <c r="E801" s="765"/>
      <c r="F801" s="766"/>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5"/>
      <c r="B802" s="765"/>
      <c r="C802" s="765"/>
      <c r="D802" s="765"/>
      <c r="E802" s="765"/>
      <c r="F802" s="766"/>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5"/>
      <c r="B803" s="765"/>
      <c r="C803" s="765"/>
      <c r="D803" s="765"/>
      <c r="E803" s="765"/>
      <c r="F803" s="766"/>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5"/>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5"/>
      <c r="B805" s="765"/>
      <c r="C805" s="765"/>
      <c r="D805" s="765"/>
      <c r="E805" s="765"/>
      <c r="F805" s="766"/>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65"/>
      <c r="C807" s="765"/>
      <c r="D807" s="765"/>
      <c r="E807" s="765"/>
      <c r="F807" s="76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5"/>
      <c r="C808" s="765"/>
      <c r="D808" s="765"/>
      <c r="E808" s="765"/>
      <c r="F808" s="766"/>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5"/>
      <c r="B809" s="765"/>
      <c r="C809" s="765"/>
      <c r="D809" s="765"/>
      <c r="E809" s="765"/>
      <c r="F809" s="766"/>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5"/>
      <c r="B810" s="765"/>
      <c r="C810" s="765"/>
      <c r="D810" s="765"/>
      <c r="E810" s="765"/>
      <c r="F810" s="766"/>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5"/>
      <c r="B811" s="765"/>
      <c r="C811" s="765"/>
      <c r="D811" s="765"/>
      <c r="E811" s="765"/>
      <c r="F811" s="766"/>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5"/>
      <c r="B812" s="765"/>
      <c r="C812" s="765"/>
      <c r="D812" s="765"/>
      <c r="E812" s="765"/>
      <c r="F812" s="766"/>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5"/>
      <c r="B813" s="765"/>
      <c r="C813" s="765"/>
      <c r="D813" s="765"/>
      <c r="E813" s="765"/>
      <c r="F813" s="766"/>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5"/>
      <c r="B814" s="765"/>
      <c r="C814" s="765"/>
      <c r="D814" s="765"/>
      <c r="E814" s="765"/>
      <c r="F814" s="766"/>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5"/>
      <c r="B815" s="765"/>
      <c r="C815" s="765"/>
      <c r="D815" s="765"/>
      <c r="E815" s="765"/>
      <c r="F815" s="766"/>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5"/>
      <c r="B816" s="765"/>
      <c r="C816" s="765"/>
      <c r="D816" s="765"/>
      <c r="E816" s="765"/>
      <c r="F816" s="766"/>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5"/>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5"/>
      <c r="B818" s="765"/>
      <c r="C818" s="765"/>
      <c r="D818" s="765"/>
      <c r="E818" s="765"/>
      <c r="F818" s="76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5"/>
      <c r="C821" s="765"/>
      <c r="D821" s="765"/>
      <c r="E821" s="765"/>
      <c r="F821" s="766"/>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5"/>
      <c r="B822" s="765"/>
      <c r="C822" s="765"/>
      <c r="D822" s="765"/>
      <c r="E822" s="765"/>
      <c r="F822" s="766"/>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5"/>
      <c r="B823" s="765"/>
      <c r="C823" s="765"/>
      <c r="D823" s="765"/>
      <c r="E823" s="765"/>
      <c r="F823" s="766"/>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5"/>
      <c r="B824" s="765"/>
      <c r="C824" s="765"/>
      <c r="D824" s="765"/>
      <c r="E824" s="765"/>
      <c r="F824" s="766"/>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5"/>
      <c r="B825" s="765"/>
      <c r="C825" s="765"/>
      <c r="D825" s="765"/>
      <c r="E825" s="765"/>
      <c r="F825" s="766"/>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5"/>
      <c r="B826" s="765"/>
      <c r="C826" s="765"/>
      <c r="D826" s="765"/>
      <c r="E826" s="765"/>
      <c r="F826" s="766"/>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5"/>
      <c r="B827" s="765"/>
      <c r="C827" s="765"/>
      <c r="D827" s="765"/>
      <c r="E827" s="765"/>
      <c r="F827" s="766"/>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5"/>
      <c r="B828" s="765"/>
      <c r="C828" s="765"/>
      <c r="D828" s="765"/>
      <c r="E828" s="765"/>
      <c r="F828" s="766"/>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5"/>
      <c r="B829" s="765"/>
      <c r="C829" s="765"/>
      <c r="D829" s="765"/>
      <c r="E829" s="765"/>
      <c r="F829" s="766"/>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5"/>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486</v>
      </c>
      <c r="AM831" s="964"/>
      <c r="AN831" s="96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55" customHeight="1" x14ac:dyDescent="0.2">
      <c r="A837" s="401">
        <v>1</v>
      </c>
      <c r="B837" s="401">
        <v>1</v>
      </c>
      <c r="C837" s="424" t="s">
        <v>584</v>
      </c>
      <c r="D837" s="415"/>
      <c r="E837" s="415"/>
      <c r="F837" s="415"/>
      <c r="G837" s="415"/>
      <c r="H837" s="415"/>
      <c r="I837" s="415"/>
      <c r="J837" s="416">
        <v>6013301007970</v>
      </c>
      <c r="K837" s="417"/>
      <c r="L837" s="417"/>
      <c r="M837" s="417"/>
      <c r="N837" s="417"/>
      <c r="O837" s="417"/>
      <c r="P837" s="425" t="s">
        <v>585</v>
      </c>
      <c r="Q837" s="314"/>
      <c r="R837" s="314"/>
      <c r="S837" s="314"/>
      <c r="T837" s="314"/>
      <c r="U837" s="314"/>
      <c r="V837" s="314"/>
      <c r="W837" s="314"/>
      <c r="X837" s="314"/>
      <c r="Y837" s="315">
        <v>13.9</v>
      </c>
      <c r="Z837" s="316"/>
      <c r="AA837" s="316"/>
      <c r="AB837" s="317"/>
      <c r="AC837" s="325" t="s">
        <v>524</v>
      </c>
      <c r="AD837" s="423"/>
      <c r="AE837" s="423"/>
      <c r="AF837" s="423"/>
      <c r="AG837" s="423"/>
      <c r="AH837" s="418">
        <v>1</v>
      </c>
      <c r="AI837" s="419"/>
      <c r="AJ837" s="419"/>
      <c r="AK837" s="419"/>
      <c r="AL837" s="322">
        <v>100</v>
      </c>
      <c r="AM837" s="323"/>
      <c r="AN837" s="323"/>
      <c r="AO837" s="324"/>
      <c r="AP837" s="318" t="s">
        <v>586</v>
      </c>
      <c r="AQ837" s="318"/>
      <c r="AR837" s="318"/>
      <c r="AS837" s="318"/>
      <c r="AT837" s="318"/>
      <c r="AU837" s="318"/>
      <c r="AV837" s="318"/>
      <c r="AW837" s="318"/>
      <c r="AX837" s="318"/>
    </row>
    <row r="838" spans="1:50" ht="55" customHeight="1" x14ac:dyDescent="0.2">
      <c r="A838" s="401">
        <v>2</v>
      </c>
      <c r="B838" s="401">
        <v>1</v>
      </c>
      <c r="C838" s="424" t="s">
        <v>587</v>
      </c>
      <c r="D838" s="415"/>
      <c r="E838" s="415"/>
      <c r="F838" s="415"/>
      <c r="G838" s="415"/>
      <c r="H838" s="415"/>
      <c r="I838" s="415"/>
      <c r="J838" s="416">
        <v>4013301013608</v>
      </c>
      <c r="K838" s="417"/>
      <c r="L838" s="417"/>
      <c r="M838" s="417"/>
      <c r="N838" s="417"/>
      <c r="O838" s="417"/>
      <c r="P838" s="425" t="s">
        <v>588</v>
      </c>
      <c r="Q838" s="314"/>
      <c r="R838" s="314"/>
      <c r="S838" s="314"/>
      <c r="T838" s="314"/>
      <c r="U838" s="314"/>
      <c r="V838" s="314"/>
      <c r="W838" s="314"/>
      <c r="X838" s="314"/>
      <c r="Y838" s="315">
        <v>4</v>
      </c>
      <c r="Z838" s="316"/>
      <c r="AA838" s="316"/>
      <c r="AB838" s="317"/>
      <c r="AC838" s="325" t="s">
        <v>524</v>
      </c>
      <c r="AD838" s="325"/>
      <c r="AE838" s="325"/>
      <c r="AF838" s="325"/>
      <c r="AG838" s="325"/>
      <c r="AH838" s="418">
        <v>1</v>
      </c>
      <c r="AI838" s="419"/>
      <c r="AJ838" s="419"/>
      <c r="AK838" s="419"/>
      <c r="AL838" s="322">
        <v>99.18</v>
      </c>
      <c r="AM838" s="323"/>
      <c r="AN838" s="323"/>
      <c r="AO838" s="324"/>
      <c r="AP838" s="318" t="s">
        <v>586</v>
      </c>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2">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2">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2">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5" t="s">
        <v>486</v>
      </c>
      <c r="AM1098" s="966"/>
      <c r="AN1098" s="96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74" t="s">
        <v>397</v>
      </c>
      <c r="D1101" s="897"/>
      <c r="E1101" s="274" t="s">
        <v>396</v>
      </c>
      <c r="F1101" s="897"/>
      <c r="G1101" s="897"/>
      <c r="H1101" s="897"/>
      <c r="I1101" s="897"/>
      <c r="J1101" s="274" t="s">
        <v>432</v>
      </c>
      <c r="K1101" s="274"/>
      <c r="L1101" s="274"/>
      <c r="M1101" s="274"/>
      <c r="N1101" s="274"/>
      <c r="O1101" s="274"/>
      <c r="P1101" s="341" t="s">
        <v>27</v>
      </c>
      <c r="Q1101" s="341"/>
      <c r="R1101" s="341"/>
      <c r="S1101" s="341"/>
      <c r="T1101" s="341"/>
      <c r="U1101" s="341"/>
      <c r="V1101" s="341"/>
      <c r="W1101" s="341"/>
      <c r="X1101" s="341"/>
      <c r="Y1101" s="274" t="s">
        <v>434</v>
      </c>
      <c r="Z1101" s="897"/>
      <c r="AA1101" s="897"/>
      <c r="AB1101" s="897"/>
      <c r="AC1101" s="274" t="s">
        <v>377</v>
      </c>
      <c r="AD1101" s="274"/>
      <c r="AE1101" s="274"/>
      <c r="AF1101" s="274"/>
      <c r="AG1101" s="274"/>
      <c r="AH1101" s="341" t="s">
        <v>391</v>
      </c>
      <c r="AI1101" s="342"/>
      <c r="AJ1101" s="342"/>
      <c r="AK1101" s="342"/>
      <c r="AL1101" s="342" t="s">
        <v>21</v>
      </c>
      <c r="AM1101" s="342"/>
      <c r="AN1101" s="342"/>
      <c r="AO1101" s="900"/>
      <c r="AP1101" s="427" t="s">
        <v>468</v>
      </c>
      <c r="AQ1101" s="427"/>
      <c r="AR1101" s="427"/>
      <c r="AS1101" s="427"/>
      <c r="AT1101" s="427"/>
      <c r="AU1101" s="427"/>
      <c r="AV1101" s="427"/>
      <c r="AW1101" s="427"/>
      <c r="AX1101" s="427"/>
    </row>
    <row r="1102" spans="1:50" ht="30" customHeight="1" x14ac:dyDescent="0.2">
      <c r="A1102" s="401">
        <v>1</v>
      </c>
      <c r="B1102" s="401">
        <v>1</v>
      </c>
      <c r="C1102" s="899"/>
      <c r="D1102" s="899"/>
      <c r="E1102" s="898"/>
      <c r="F1102" s="898"/>
      <c r="G1102" s="898"/>
      <c r="H1102" s="898"/>
      <c r="I1102" s="898"/>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2">
      <c r="A1103" s="401">
        <v>2</v>
      </c>
      <c r="B1103" s="401">
        <v>1</v>
      </c>
      <c r="C1103" s="899"/>
      <c r="D1103" s="899"/>
      <c r="E1103" s="898"/>
      <c r="F1103" s="898"/>
      <c r="G1103" s="898"/>
      <c r="H1103" s="898"/>
      <c r="I1103" s="89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9"/>
      <c r="D1104" s="899"/>
      <c r="E1104" s="898"/>
      <c r="F1104" s="898"/>
      <c r="G1104" s="898"/>
      <c r="H1104" s="898"/>
      <c r="I1104" s="89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9"/>
      <c r="D1105" s="899"/>
      <c r="E1105" s="898"/>
      <c r="F1105" s="898"/>
      <c r="G1105" s="898"/>
      <c r="H1105" s="898"/>
      <c r="I1105" s="89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9"/>
      <c r="D1106" s="899"/>
      <c r="E1106" s="898"/>
      <c r="F1106" s="898"/>
      <c r="G1106" s="898"/>
      <c r="H1106" s="898"/>
      <c r="I1106" s="89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9"/>
      <c r="D1107" s="899"/>
      <c r="E1107" s="898"/>
      <c r="F1107" s="898"/>
      <c r="G1107" s="898"/>
      <c r="H1107" s="898"/>
      <c r="I1107" s="89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9"/>
      <c r="D1108" s="899"/>
      <c r="E1108" s="898"/>
      <c r="F1108" s="898"/>
      <c r="G1108" s="898"/>
      <c r="H1108" s="898"/>
      <c r="I1108" s="89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9"/>
      <c r="D1109" s="899"/>
      <c r="E1109" s="898"/>
      <c r="F1109" s="898"/>
      <c r="G1109" s="898"/>
      <c r="H1109" s="898"/>
      <c r="I1109" s="89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9"/>
      <c r="D1110" s="899"/>
      <c r="E1110" s="898"/>
      <c r="F1110" s="898"/>
      <c r="G1110" s="898"/>
      <c r="H1110" s="898"/>
      <c r="I1110" s="89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9"/>
      <c r="D1111" s="899"/>
      <c r="E1111" s="898"/>
      <c r="F1111" s="898"/>
      <c r="G1111" s="898"/>
      <c r="H1111" s="898"/>
      <c r="I1111" s="89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9"/>
      <c r="D1112" s="899"/>
      <c r="E1112" s="898"/>
      <c r="F1112" s="898"/>
      <c r="G1112" s="898"/>
      <c r="H1112" s="898"/>
      <c r="I1112" s="89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9"/>
      <c r="D1113" s="899"/>
      <c r="E1113" s="898"/>
      <c r="F1113" s="898"/>
      <c r="G1113" s="898"/>
      <c r="H1113" s="898"/>
      <c r="I1113" s="89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9"/>
      <c r="D1114" s="899"/>
      <c r="E1114" s="898"/>
      <c r="F1114" s="898"/>
      <c r="G1114" s="898"/>
      <c r="H1114" s="898"/>
      <c r="I1114" s="89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9"/>
      <c r="D1115" s="899"/>
      <c r="E1115" s="898"/>
      <c r="F1115" s="898"/>
      <c r="G1115" s="898"/>
      <c r="H1115" s="898"/>
      <c r="I1115" s="89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9"/>
      <c r="D1116" s="899"/>
      <c r="E1116" s="898"/>
      <c r="F1116" s="898"/>
      <c r="G1116" s="898"/>
      <c r="H1116" s="898"/>
      <c r="I1116" s="89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9"/>
      <c r="D1117" s="899"/>
      <c r="E1117" s="898"/>
      <c r="F1117" s="898"/>
      <c r="G1117" s="898"/>
      <c r="H1117" s="898"/>
      <c r="I1117" s="89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9"/>
      <c r="D1118" s="899"/>
      <c r="E1118" s="898"/>
      <c r="F1118" s="898"/>
      <c r="G1118" s="898"/>
      <c r="H1118" s="898"/>
      <c r="I1118" s="89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9"/>
      <c r="D1119" s="899"/>
      <c r="E1119" s="258"/>
      <c r="F1119" s="898"/>
      <c r="G1119" s="898"/>
      <c r="H1119" s="898"/>
      <c r="I1119" s="89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9"/>
      <c r="D1120" s="899"/>
      <c r="E1120" s="898"/>
      <c r="F1120" s="898"/>
      <c r="G1120" s="898"/>
      <c r="H1120" s="898"/>
      <c r="I1120" s="89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9"/>
      <c r="D1121" s="899"/>
      <c r="E1121" s="898"/>
      <c r="F1121" s="898"/>
      <c r="G1121" s="898"/>
      <c r="H1121" s="898"/>
      <c r="I1121" s="89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9"/>
      <c r="D1122" s="899"/>
      <c r="E1122" s="898"/>
      <c r="F1122" s="898"/>
      <c r="G1122" s="898"/>
      <c r="H1122" s="898"/>
      <c r="I1122" s="89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9"/>
      <c r="D1123" s="899"/>
      <c r="E1123" s="898"/>
      <c r="F1123" s="898"/>
      <c r="G1123" s="898"/>
      <c r="H1123" s="898"/>
      <c r="I1123" s="89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9"/>
      <c r="D1124" s="899"/>
      <c r="E1124" s="898"/>
      <c r="F1124" s="898"/>
      <c r="G1124" s="898"/>
      <c r="H1124" s="898"/>
      <c r="I1124" s="89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9"/>
      <c r="D1125" s="899"/>
      <c r="E1125" s="898"/>
      <c r="F1125" s="898"/>
      <c r="G1125" s="898"/>
      <c r="H1125" s="898"/>
      <c r="I1125" s="89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9"/>
      <c r="D1126" s="899"/>
      <c r="E1126" s="898"/>
      <c r="F1126" s="898"/>
      <c r="G1126" s="898"/>
      <c r="H1126" s="898"/>
      <c r="I1126" s="89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9"/>
      <c r="D1127" s="899"/>
      <c r="E1127" s="898"/>
      <c r="F1127" s="898"/>
      <c r="G1127" s="898"/>
      <c r="H1127" s="898"/>
      <c r="I1127" s="89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27</v>
      </c>
      <c r="B1128" s="401">
        <v>1</v>
      </c>
      <c r="C1128" s="899"/>
      <c r="D1128" s="899"/>
      <c r="E1128" s="898"/>
      <c r="F1128" s="898"/>
      <c r="G1128" s="898"/>
      <c r="H1128" s="898"/>
      <c r="I1128" s="89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28</v>
      </c>
      <c r="B1129" s="401">
        <v>1</v>
      </c>
      <c r="C1129" s="899"/>
      <c r="D1129" s="899"/>
      <c r="E1129" s="898"/>
      <c r="F1129" s="898"/>
      <c r="G1129" s="898"/>
      <c r="H1129" s="898"/>
      <c r="I1129" s="89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29</v>
      </c>
      <c r="B1130" s="401">
        <v>1</v>
      </c>
      <c r="C1130" s="899"/>
      <c r="D1130" s="899"/>
      <c r="E1130" s="898"/>
      <c r="F1130" s="898"/>
      <c r="G1130" s="898"/>
      <c r="H1130" s="898"/>
      <c r="I1130" s="89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30</v>
      </c>
      <c r="B1131" s="401">
        <v>1</v>
      </c>
      <c r="C1131" s="899"/>
      <c r="D1131" s="899"/>
      <c r="E1131" s="898"/>
      <c r="F1131" s="898"/>
      <c r="G1131" s="898"/>
      <c r="H1131" s="898"/>
      <c r="I1131" s="89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6" sqref="B16:B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491</v>
      </c>
      <c r="B2" s="512"/>
      <c r="C2" s="512"/>
      <c r="D2" s="512"/>
      <c r="E2" s="512"/>
      <c r="F2" s="513"/>
      <c r="G2" s="796" t="s">
        <v>265</v>
      </c>
      <c r="H2" s="781"/>
      <c r="I2" s="781"/>
      <c r="J2" s="781"/>
      <c r="K2" s="781"/>
      <c r="L2" s="781"/>
      <c r="M2" s="781"/>
      <c r="N2" s="781"/>
      <c r="O2" s="782"/>
      <c r="P2" s="780" t="s">
        <v>59</v>
      </c>
      <c r="Q2" s="781"/>
      <c r="R2" s="781"/>
      <c r="S2" s="781"/>
      <c r="T2" s="781"/>
      <c r="U2" s="781"/>
      <c r="V2" s="781"/>
      <c r="W2" s="781"/>
      <c r="X2" s="782"/>
      <c r="Y2" s="1012"/>
      <c r="Z2" s="409"/>
      <c r="AA2" s="410"/>
      <c r="AB2" s="1016" t="s">
        <v>11</v>
      </c>
      <c r="AC2" s="1017"/>
      <c r="AD2" s="1018"/>
      <c r="AE2" s="1004" t="s">
        <v>357</v>
      </c>
      <c r="AF2" s="1004"/>
      <c r="AG2" s="1004"/>
      <c r="AH2" s="1004"/>
      <c r="AI2" s="1004" t="s">
        <v>363</v>
      </c>
      <c r="AJ2" s="1004"/>
      <c r="AK2" s="1004"/>
      <c r="AL2" s="1004"/>
      <c r="AM2" s="1004" t="s">
        <v>472</v>
      </c>
      <c r="AN2" s="1004"/>
      <c r="AO2" s="1004"/>
      <c r="AP2" s="457"/>
      <c r="AQ2" s="172" t="s">
        <v>355</v>
      </c>
      <c r="AR2" s="165"/>
      <c r="AS2" s="165"/>
      <c r="AT2" s="166"/>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13"/>
      <c r="Z3" s="1014"/>
      <c r="AA3" s="1015"/>
      <c r="AB3" s="1019"/>
      <c r="AC3" s="1020"/>
      <c r="AD3" s="1021"/>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2">
      <c r="A4" s="514"/>
      <c r="B4" s="512"/>
      <c r="C4" s="512"/>
      <c r="D4" s="512"/>
      <c r="E4" s="512"/>
      <c r="F4" s="513"/>
      <c r="G4" s="539"/>
      <c r="H4" s="1022"/>
      <c r="I4" s="1022"/>
      <c r="J4" s="1022"/>
      <c r="K4" s="1022"/>
      <c r="L4" s="1022"/>
      <c r="M4" s="1022"/>
      <c r="N4" s="1022"/>
      <c r="O4" s="1023"/>
      <c r="P4" s="157"/>
      <c r="Q4" s="1030"/>
      <c r="R4" s="1030"/>
      <c r="S4" s="1030"/>
      <c r="T4" s="1030"/>
      <c r="U4" s="1030"/>
      <c r="V4" s="1030"/>
      <c r="W4" s="1030"/>
      <c r="X4" s="1031"/>
      <c r="Y4" s="1008" t="s">
        <v>12</v>
      </c>
      <c r="Z4" s="1009"/>
      <c r="AA4" s="1010"/>
      <c r="AB4" s="550"/>
      <c r="AC4" s="1011"/>
      <c r="AD4" s="1011"/>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2">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300" t="s">
        <v>54</v>
      </c>
      <c r="Z5" s="1005"/>
      <c r="AA5" s="1006"/>
      <c r="AB5" s="521"/>
      <c r="AC5" s="1007"/>
      <c r="AD5" s="1007"/>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2">
      <c r="A6" s="515"/>
      <c r="B6" s="516"/>
      <c r="C6" s="516"/>
      <c r="D6" s="516"/>
      <c r="E6" s="516"/>
      <c r="F6" s="517"/>
      <c r="G6" s="1027"/>
      <c r="H6" s="1028"/>
      <c r="I6" s="1028"/>
      <c r="J6" s="1028"/>
      <c r="K6" s="1028"/>
      <c r="L6" s="1028"/>
      <c r="M6" s="1028"/>
      <c r="N6" s="1028"/>
      <c r="O6" s="1029"/>
      <c r="P6" s="725"/>
      <c r="Q6" s="725"/>
      <c r="R6" s="725"/>
      <c r="S6" s="725"/>
      <c r="T6" s="725"/>
      <c r="U6" s="725"/>
      <c r="V6" s="725"/>
      <c r="W6" s="725"/>
      <c r="X6" s="1034"/>
      <c r="Y6" s="1035" t="s">
        <v>13</v>
      </c>
      <c r="Z6" s="1005"/>
      <c r="AA6" s="1006"/>
      <c r="AB6" s="460"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2">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2">
      <c r="A9" s="511" t="s">
        <v>491</v>
      </c>
      <c r="B9" s="512"/>
      <c r="C9" s="512"/>
      <c r="D9" s="512"/>
      <c r="E9" s="512"/>
      <c r="F9" s="513"/>
      <c r="G9" s="796" t="s">
        <v>265</v>
      </c>
      <c r="H9" s="781"/>
      <c r="I9" s="781"/>
      <c r="J9" s="781"/>
      <c r="K9" s="781"/>
      <c r="L9" s="781"/>
      <c r="M9" s="781"/>
      <c r="N9" s="781"/>
      <c r="O9" s="782"/>
      <c r="P9" s="780" t="s">
        <v>59</v>
      </c>
      <c r="Q9" s="781"/>
      <c r="R9" s="781"/>
      <c r="S9" s="781"/>
      <c r="T9" s="781"/>
      <c r="U9" s="781"/>
      <c r="V9" s="781"/>
      <c r="W9" s="781"/>
      <c r="X9" s="782"/>
      <c r="Y9" s="1012"/>
      <c r="Z9" s="409"/>
      <c r="AA9" s="410"/>
      <c r="AB9" s="1016" t="s">
        <v>11</v>
      </c>
      <c r="AC9" s="1017"/>
      <c r="AD9" s="1018"/>
      <c r="AE9" s="1004" t="s">
        <v>357</v>
      </c>
      <c r="AF9" s="1004"/>
      <c r="AG9" s="1004"/>
      <c r="AH9" s="1004"/>
      <c r="AI9" s="1004" t="s">
        <v>363</v>
      </c>
      <c r="AJ9" s="1004"/>
      <c r="AK9" s="1004"/>
      <c r="AL9" s="1004"/>
      <c r="AM9" s="1004" t="s">
        <v>472</v>
      </c>
      <c r="AN9" s="1004"/>
      <c r="AO9" s="1004"/>
      <c r="AP9" s="457"/>
      <c r="AQ9" s="172" t="s">
        <v>355</v>
      </c>
      <c r="AR9" s="165"/>
      <c r="AS9" s="165"/>
      <c r="AT9" s="166"/>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3"/>
      <c r="Z10" s="1014"/>
      <c r="AA10" s="1015"/>
      <c r="AB10" s="1019"/>
      <c r="AC10" s="1020"/>
      <c r="AD10" s="1021"/>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2">
      <c r="A11" s="514"/>
      <c r="B11" s="512"/>
      <c r="C11" s="512"/>
      <c r="D11" s="512"/>
      <c r="E11" s="512"/>
      <c r="F11" s="513"/>
      <c r="G11" s="539"/>
      <c r="H11" s="1022"/>
      <c r="I11" s="1022"/>
      <c r="J11" s="1022"/>
      <c r="K11" s="1022"/>
      <c r="L11" s="1022"/>
      <c r="M11" s="1022"/>
      <c r="N11" s="1022"/>
      <c r="O11" s="1023"/>
      <c r="P11" s="157"/>
      <c r="Q11" s="1030"/>
      <c r="R11" s="1030"/>
      <c r="S11" s="1030"/>
      <c r="T11" s="1030"/>
      <c r="U11" s="1030"/>
      <c r="V11" s="1030"/>
      <c r="W11" s="1030"/>
      <c r="X11" s="1031"/>
      <c r="Y11" s="1008" t="s">
        <v>12</v>
      </c>
      <c r="Z11" s="1009"/>
      <c r="AA11" s="1010"/>
      <c r="AB11" s="550"/>
      <c r="AC11" s="1011"/>
      <c r="AD11" s="1011"/>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2">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300" t="s">
        <v>54</v>
      </c>
      <c r="Z12" s="1005"/>
      <c r="AA12" s="1006"/>
      <c r="AB12" s="521"/>
      <c r="AC12" s="1007"/>
      <c r="AD12" s="1007"/>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2">
      <c r="A13" s="641"/>
      <c r="B13" s="642"/>
      <c r="C13" s="642"/>
      <c r="D13" s="642"/>
      <c r="E13" s="642"/>
      <c r="F13" s="643"/>
      <c r="G13" s="1027"/>
      <c r="H13" s="1028"/>
      <c r="I13" s="1028"/>
      <c r="J13" s="1028"/>
      <c r="K13" s="1028"/>
      <c r="L13" s="1028"/>
      <c r="M13" s="1028"/>
      <c r="N13" s="1028"/>
      <c r="O13" s="1029"/>
      <c r="P13" s="725"/>
      <c r="Q13" s="725"/>
      <c r="R13" s="725"/>
      <c r="S13" s="725"/>
      <c r="T13" s="725"/>
      <c r="U13" s="725"/>
      <c r="V13" s="725"/>
      <c r="W13" s="725"/>
      <c r="X13" s="1034"/>
      <c r="Y13" s="1035" t="s">
        <v>13</v>
      </c>
      <c r="Z13" s="1005"/>
      <c r="AA13" s="1006"/>
      <c r="AB13" s="460"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2">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2">
      <c r="A16" s="511" t="s">
        <v>491</v>
      </c>
      <c r="B16" s="512"/>
      <c r="C16" s="512"/>
      <c r="D16" s="512"/>
      <c r="E16" s="512"/>
      <c r="F16" s="513"/>
      <c r="G16" s="796" t="s">
        <v>265</v>
      </c>
      <c r="H16" s="781"/>
      <c r="I16" s="781"/>
      <c r="J16" s="781"/>
      <c r="K16" s="781"/>
      <c r="L16" s="781"/>
      <c r="M16" s="781"/>
      <c r="N16" s="781"/>
      <c r="O16" s="782"/>
      <c r="P16" s="780" t="s">
        <v>59</v>
      </c>
      <c r="Q16" s="781"/>
      <c r="R16" s="781"/>
      <c r="S16" s="781"/>
      <c r="T16" s="781"/>
      <c r="U16" s="781"/>
      <c r="V16" s="781"/>
      <c r="W16" s="781"/>
      <c r="X16" s="782"/>
      <c r="Y16" s="1012"/>
      <c r="Z16" s="409"/>
      <c r="AA16" s="410"/>
      <c r="AB16" s="1016" t="s">
        <v>11</v>
      </c>
      <c r="AC16" s="1017"/>
      <c r="AD16" s="1018"/>
      <c r="AE16" s="1004" t="s">
        <v>357</v>
      </c>
      <c r="AF16" s="1004"/>
      <c r="AG16" s="1004"/>
      <c r="AH16" s="1004"/>
      <c r="AI16" s="1004" t="s">
        <v>363</v>
      </c>
      <c r="AJ16" s="1004"/>
      <c r="AK16" s="1004"/>
      <c r="AL16" s="1004"/>
      <c r="AM16" s="1004" t="s">
        <v>472</v>
      </c>
      <c r="AN16" s="1004"/>
      <c r="AO16" s="1004"/>
      <c r="AP16" s="457"/>
      <c r="AQ16" s="172" t="s">
        <v>355</v>
      </c>
      <c r="AR16" s="165"/>
      <c r="AS16" s="165"/>
      <c r="AT16" s="166"/>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3"/>
      <c r="Z17" s="1014"/>
      <c r="AA17" s="1015"/>
      <c r="AB17" s="1019"/>
      <c r="AC17" s="1020"/>
      <c r="AD17" s="1021"/>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2">
      <c r="A18" s="514"/>
      <c r="B18" s="512"/>
      <c r="C18" s="512"/>
      <c r="D18" s="512"/>
      <c r="E18" s="512"/>
      <c r="F18" s="513"/>
      <c r="G18" s="539"/>
      <c r="H18" s="1022"/>
      <c r="I18" s="1022"/>
      <c r="J18" s="1022"/>
      <c r="K18" s="1022"/>
      <c r="L18" s="1022"/>
      <c r="M18" s="1022"/>
      <c r="N18" s="1022"/>
      <c r="O18" s="1023"/>
      <c r="P18" s="157"/>
      <c r="Q18" s="1030"/>
      <c r="R18" s="1030"/>
      <c r="S18" s="1030"/>
      <c r="T18" s="1030"/>
      <c r="U18" s="1030"/>
      <c r="V18" s="1030"/>
      <c r="W18" s="1030"/>
      <c r="X18" s="1031"/>
      <c r="Y18" s="1008" t="s">
        <v>12</v>
      </c>
      <c r="Z18" s="1009"/>
      <c r="AA18" s="1010"/>
      <c r="AB18" s="550"/>
      <c r="AC18" s="1011"/>
      <c r="AD18" s="1011"/>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2">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300" t="s">
        <v>54</v>
      </c>
      <c r="Z19" s="1005"/>
      <c r="AA19" s="1006"/>
      <c r="AB19" s="521"/>
      <c r="AC19" s="1007"/>
      <c r="AD19" s="1007"/>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2">
      <c r="A20" s="641"/>
      <c r="B20" s="642"/>
      <c r="C20" s="642"/>
      <c r="D20" s="642"/>
      <c r="E20" s="642"/>
      <c r="F20" s="643"/>
      <c r="G20" s="1027"/>
      <c r="H20" s="1028"/>
      <c r="I20" s="1028"/>
      <c r="J20" s="1028"/>
      <c r="K20" s="1028"/>
      <c r="L20" s="1028"/>
      <c r="M20" s="1028"/>
      <c r="N20" s="1028"/>
      <c r="O20" s="1029"/>
      <c r="P20" s="725"/>
      <c r="Q20" s="725"/>
      <c r="R20" s="725"/>
      <c r="S20" s="725"/>
      <c r="T20" s="725"/>
      <c r="U20" s="725"/>
      <c r="V20" s="725"/>
      <c r="W20" s="725"/>
      <c r="X20" s="1034"/>
      <c r="Y20" s="1035" t="s">
        <v>13</v>
      </c>
      <c r="Z20" s="1005"/>
      <c r="AA20" s="1006"/>
      <c r="AB20" s="460"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2">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2">
      <c r="A23" s="511" t="s">
        <v>491</v>
      </c>
      <c r="B23" s="512"/>
      <c r="C23" s="512"/>
      <c r="D23" s="512"/>
      <c r="E23" s="512"/>
      <c r="F23" s="513"/>
      <c r="G23" s="796" t="s">
        <v>265</v>
      </c>
      <c r="H23" s="781"/>
      <c r="I23" s="781"/>
      <c r="J23" s="781"/>
      <c r="K23" s="781"/>
      <c r="L23" s="781"/>
      <c r="M23" s="781"/>
      <c r="N23" s="781"/>
      <c r="O23" s="782"/>
      <c r="P23" s="780" t="s">
        <v>59</v>
      </c>
      <c r="Q23" s="781"/>
      <c r="R23" s="781"/>
      <c r="S23" s="781"/>
      <c r="T23" s="781"/>
      <c r="U23" s="781"/>
      <c r="V23" s="781"/>
      <c r="W23" s="781"/>
      <c r="X23" s="782"/>
      <c r="Y23" s="1012"/>
      <c r="Z23" s="409"/>
      <c r="AA23" s="410"/>
      <c r="AB23" s="1016" t="s">
        <v>11</v>
      </c>
      <c r="AC23" s="1017"/>
      <c r="AD23" s="1018"/>
      <c r="AE23" s="1004" t="s">
        <v>357</v>
      </c>
      <c r="AF23" s="1004"/>
      <c r="AG23" s="1004"/>
      <c r="AH23" s="1004"/>
      <c r="AI23" s="1004" t="s">
        <v>363</v>
      </c>
      <c r="AJ23" s="1004"/>
      <c r="AK23" s="1004"/>
      <c r="AL23" s="1004"/>
      <c r="AM23" s="1004" t="s">
        <v>472</v>
      </c>
      <c r="AN23" s="1004"/>
      <c r="AO23" s="1004"/>
      <c r="AP23" s="457"/>
      <c r="AQ23" s="172" t="s">
        <v>355</v>
      </c>
      <c r="AR23" s="165"/>
      <c r="AS23" s="165"/>
      <c r="AT23" s="166"/>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3"/>
      <c r="Z24" s="1014"/>
      <c r="AA24" s="1015"/>
      <c r="AB24" s="1019"/>
      <c r="AC24" s="1020"/>
      <c r="AD24" s="1021"/>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2">
      <c r="A25" s="514"/>
      <c r="B25" s="512"/>
      <c r="C25" s="512"/>
      <c r="D25" s="512"/>
      <c r="E25" s="512"/>
      <c r="F25" s="513"/>
      <c r="G25" s="539"/>
      <c r="H25" s="1022"/>
      <c r="I25" s="1022"/>
      <c r="J25" s="1022"/>
      <c r="K25" s="1022"/>
      <c r="L25" s="1022"/>
      <c r="M25" s="1022"/>
      <c r="N25" s="1022"/>
      <c r="O25" s="1023"/>
      <c r="P25" s="157"/>
      <c r="Q25" s="1030"/>
      <c r="R25" s="1030"/>
      <c r="S25" s="1030"/>
      <c r="T25" s="1030"/>
      <c r="U25" s="1030"/>
      <c r="V25" s="1030"/>
      <c r="W25" s="1030"/>
      <c r="X25" s="1031"/>
      <c r="Y25" s="1008" t="s">
        <v>12</v>
      </c>
      <c r="Z25" s="1009"/>
      <c r="AA25" s="1010"/>
      <c r="AB25" s="550"/>
      <c r="AC25" s="1011"/>
      <c r="AD25" s="1011"/>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2">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300" t="s">
        <v>54</v>
      </c>
      <c r="Z26" s="1005"/>
      <c r="AA26" s="1006"/>
      <c r="AB26" s="521"/>
      <c r="AC26" s="1007"/>
      <c r="AD26" s="1007"/>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2">
      <c r="A27" s="641"/>
      <c r="B27" s="642"/>
      <c r="C27" s="642"/>
      <c r="D27" s="642"/>
      <c r="E27" s="642"/>
      <c r="F27" s="643"/>
      <c r="G27" s="1027"/>
      <c r="H27" s="1028"/>
      <c r="I27" s="1028"/>
      <c r="J27" s="1028"/>
      <c r="K27" s="1028"/>
      <c r="L27" s="1028"/>
      <c r="M27" s="1028"/>
      <c r="N27" s="1028"/>
      <c r="O27" s="1029"/>
      <c r="P27" s="725"/>
      <c r="Q27" s="725"/>
      <c r="R27" s="725"/>
      <c r="S27" s="725"/>
      <c r="T27" s="725"/>
      <c r="U27" s="725"/>
      <c r="V27" s="725"/>
      <c r="W27" s="725"/>
      <c r="X27" s="1034"/>
      <c r="Y27" s="1035" t="s">
        <v>13</v>
      </c>
      <c r="Z27" s="1005"/>
      <c r="AA27" s="1006"/>
      <c r="AB27" s="460"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2">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2">
      <c r="A30" s="511" t="s">
        <v>491</v>
      </c>
      <c r="B30" s="512"/>
      <c r="C30" s="512"/>
      <c r="D30" s="512"/>
      <c r="E30" s="512"/>
      <c r="F30" s="513"/>
      <c r="G30" s="796" t="s">
        <v>265</v>
      </c>
      <c r="H30" s="781"/>
      <c r="I30" s="781"/>
      <c r="J30" s="781"/>
      <c r="K30" s="781"/>
      <c r="L30" s="781"/>
      <c r="M30" s="781"/>
      <c r="N30" s="781"/>
      <c r="O30" s="782"/>
      <c r="P30" s="780" t="s">
        <v>59</v>
      </c>
      <c r="Q30" s="781"/>
      <c r="R30" s="781"/>
      <c r="S30" s="781"/>
      <c r="T30" s="781"/>
      <c r="U30" s="781"/>
      <c r="V30" s="781"/>
      <c r="W30" s="781"/>
      <c r="X30" s="782"/>
      <c r="Y30" s="1012"/>
      <c r="Z30" s="409"/>
      <c r="AA30" s="410"/>
      <c r="AB30" s="1016" t="s">
        <v>11</v>
      </c>
      <c r="AC30" s="1017"/>
      <c r="AD30" s="1018"/>
      <c r="AE30" s="1004" t="s">
        <v>357</v>
      </c>
      <c r="AF30" s="1004"/>
      <c r="AG30" s="1004"/>
      <c r="AH30" s="1004"/>
      <c r="AI30" s="1004" t="s">
        <v>363</v>
      </c>
      <c r="AJ30" s="1004"/>
      <c r="AK30" s="1004"/>
      <c r="AL30" s="1004"/>
      <c r="AM30" s="1004" t="s">
        <v>472</v>
      </c>
      <c r="AN30" s="1004"/>
      <c r="AO30" s="1004"/>
      <c r="AP30" s="457"/>
      <c r="AQ30" s="172" t="s">
        <v>355</v>
      </c>
      <c r="AR30" s="165"/>
      <c r="AS30" s="165"/>
      <c r="AT30" s="166"/>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3"/>
      <c r="Z31" s="1014"/>
      <c r="AA31" s="1015"/>
      <c r="AB31" s="1019"/>
      <c r="AC31" s="1020"/>
      <c r="AD31" s="1021"/>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2">
      <c r="A32" s="514"/>
      <c r="B32" s="512"/>
      <c r="C32" s="512"/>
      <c r="D32" s="512"/>
      <c r="E32" s="512"/>
      <c r="F32" s="513"/>
      <c r="G32" s="539"/>
      <c r="H32" s="1022"/>
      <c r="I32" s="1022"/>
      <c r="J32" s="1022"/>
      <c r="K32" s="1022"/>
      <c r="L32" s="1022"/>
      <c r="M32" s="1022"/>
      <c r="N32" s="1022"/>
      <c r="O32" s="1023"/>
      <c r="P32" s="157"/>
      <c r="Q32" s="1030"/>
      <c r="R32" s="1030"/>
      <c r="S32" s="1030"/>
      <c r="T32" s="1030"/>
      <c r="U32" s="1030"/>
      <c r="V32" s="1030"/>
      <c r="W32" s="1030"/>
      <c r="X32" s="1031"/>
      <c r="Y32" s="1008" t="s">
        <v>12</v>
      </c>
      <c r="Z32" s="1009"/>
      <c r="AA32" s="1010"/>
      <c r="AB32" s="550"/>
      <c r="AC32" s="1011"/>
      <c r="AD32" s="1011"/>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2">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300" t="s">
        <v>54</v>
      </c>
      <c r="Z33" s="1005"/>
      <c r="AA33" s="1006"/>
      <c r="AB33" s="521"/>
      <c r="AC33" s="1007"/>
      <c r="AD33" s="1007"/>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2">
      <c r="A34" s="641"/>
      <c r="B34" s="642"/>
      <c r="C34" s="642"/>
      <c r="D34" s="642"/>
      <c r="E34" s="642"/>
      <c r="F34" s="643"/>
      <c r="G34" s="1027"/>
      <c r="H34" s="1028"/>
      <c r="I34" s="1028"/>
      <c r="J34" s="1028"/>
      <c r="K34" s="1028"/>
      <c r="L34" s="1028"/>
      <c r="M34" s="1028"/>
      <c r="N34" s="1028"/>
      <c r="O34" s="1029"/>
      <c r="P34" s="725"/>
      <c r="Q34" s="725"/>
      <c r="R34" s="725"/>
      <c r="S34" s="725"/>
      <c r="T34" s="725"/>
      <c r="U34" s="725"/>
      <c r="V34" s="725"/>
      <c r="W34" s="725"/>
      <c r="X34" s="1034"/>
      <c r="Y34" s="1035" t="s">
        <v>13</v>
      </c>
      <c r="Z34" s="1005"/>
      <c r="AA34" s="1006"/>
      <c r="AB34" s="460"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2">
      <c r="A37" s="511" t="s">
        <v>491</v>
      </c>
      <c r="B37" s="512"/>
      <c r="C37" s="512"/>
      <c r="D37" s="512"/>
      <c r="E37" s="512"/>
      <c r="F37" s="513"/>
      <c r="G37" s="796" t="s">
        <v>265</v>
      </c>
      <c r="H37" s="781"/>
      <c r="I37" s="781"/>
      <c r="J37" s="781"/>
      <c r="K37" s="781"/>
      <c r="L37" s="781"/>
      <c r="M37" s="781"/>
      <c r="N37" s="781"/>
      <c r="O37" s="782"/>
      <c r="P37" s="780" t="s">
        <v>59</v>
      </c>
      <c r="Q37" s="781"/>
      <c r="R37" s="781"/>
      <c r="S37" s="781"/>
      <c r="T37" s="781"/>
      <c r="U37" s="781"/>
      <c r="V37" s="781"/>
      <c r="W37" s="781"/>
      <c r="X37" s="782"/>
      <c r="Y37" s="1012"/>
      <c r="Z37" s="409"/>
      <c r="AA37" s="410"/>
      <c r="AB37" s="1016" t="s">
        <v>11</v>
      </c>
      <c r="AC37" s="1017"/>
      <c r="AD37" s="1018"/>
      <c r="AE37" s="1004" t="s">
        <v>357</v>
      </c>
      <c r="AF37" s="1004"/>
      <c r="AG37" s="1004"/>
      <c r="AH37" s="1004"/>
      <c r="AI37" s="1004" t="s">
        <v>363</v>
      </c>
      <c r="AJ37" s="1004"/>
      <c r="AK37" s="1004"/>
      <c r="AL37" s="1004"/>
      <c r="AM37" s="1004" t="s">
        <v>472</v>
      </c>
      <c r="AN37" s="1004"/>
      <c r="AO37" s="1004"/>
      <c r="AP37" s="457"/>
      <c r="AQ37" s="172" t="s">
        <v>355</v>
      </c>
      <c r="AR37" s="165"/>
      <c r="AS37" s="165"/>
      <c r="AT37" s="166"/>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3"/>
      <c r="Z38" s="1014"/>
      <c r="AA38" s="1015"/>
      <c r="AB38" s="1019"/>
      <c r="AC38" s="1020"/>
      <c r="AD38" s="1021"/>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2">
      <c r="A39" s="514"/>
      <c r="B39" s="512"/>
      <c r="C39" s="512"/>
      <c r="D39" s="512"/>
      <c r="E39" s="512"/>
      <c r="F39" s="513"/>
      <c r="G39" s="539"/>
      <c r="H39" s="1022"/>
      <c r="I39" s="1022"/>
      <c r="J39" s="1022"/>
      <c r="K39" s="1022"/>
      <c r="L39" s="1022"/>
      <c r="M39" s="1022"/>
      <c r="N39" s="1022"/>
      <c r="O39" s="1023"/>
      <c r="P39" s="157"/>
      <c r="Q39" s="1030"/>
      <c r="R39" s="1030"/>
      <c r="S39" s="1030"/>
      <c r="T39" s="1030"/>
      <c r="U39" s="1030"/>
      <c r="V39" s="1030"/>
      <c r="W39" s="1030"/>
      <c r="X39" s="1031"/>
      <c r="Y39" s="1008" t="s">
        <v>12</v>
      </c>
      <c r="Z39" s="1009"/>
      <c r="AA39" s="1010"/>
      <c r="AB39" s="550"/>
      <c r="AC39" s="1011"/>
      <c r="AD39" s="101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2">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300" t="s">
        <v>54</v>
      </c>
      <c r="Z40" s="1005"/>
      <c r="AA40" s="1006"/>
      <c r="AB40" s="521"/>
      <c r="AC40" s="1007"/>
      <c r="AD40" s="1007"/>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2">
      <c r="A41" s="641"/>
      <c r="B41" s="642"/>
      <c r="C41" s="642"/>
      <c r="D41" s="642"/>
      <c r="E41" s="642"/>
      <c r="F41" s="643"/>
      <c r="G41" s="1027"/>
      <c r="H41" s="1028"/>
      <c r="I41" s="1028"/>
      <c r="J41" s="1028"/>
      <c r="K41" s="1028"/>
      <c r="L41" s="1028"/>
      <c r="M41" s="1028"/>
      <c r="N41" s="1028"/>
      <c r="O41" s="1029"/>
      <c r="P41" s="725"/>
      <c r="Q41" s="725"/>
      <c r="R41" s="725"/>
      <c r="S41" s="725"/>
      <c r="T41" s="725"/>
      <c r="U41" s="725"/>
      <c r="V41" s="725"/>
      <c r="W41" s="725"/>
      <c r="X41" s="1034"/>
      <c r="Y41" s="1035" t="s">
        <v>13</v>
      </c>
      <c r="Z41" s="1005"/>
      <c r="AA41" s="1006"/>
      <c r="AB41" s="460"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2">
      <c r="A44" s="511" t="s">
        <v>491</v>
      </c>
      <c r="B44" s="512"/>
      <c r="C44" s="512"/>
      <c r="D44" s="512"/>
      <c r="E44" s="512"/>
      <c r="F44" s="513"/>
      <c r="G44" s="796" t="s">
        <v>265</v>
      </c>
      <c r="H44" s="781"/>
      <c r="I44" s="781"/>
      <c r="J44" s="781"/>
      <c r="K44" s="781"/>
      <c r="L44" s="781"/>
      <c r="M44" s="781"/>
      <c r="N44" s="781"/>
      <c r="O44" s="782"/>
      <c r="P44" s="780" t="s">
        <v>59</v>
      </c>
      <c r="Q44" s="781"/>
      <c r="R44" s="781"/>
      <c r="S44" s="781"/>
      <c r="T44" s="781"/>
      <c r="U44" s="781"/>
      <c r="V44" s="781"/>
      <c r="W44" s="781"/>
      <c r="X44" s="782"/>
      <c r="Y44" s="1012"/>
      <c r="Z44" s="409"/>
      <c r="AA44" s="410"/>
      <c r="AB44" s="1016" t="s">
        <v>11</v>
      </c>
      <c r="AC44" s="1017"/>
      <c r="AD44" s="1018"/>
      <c r="AE44" s="1004" t="s">
        <v>357</v>
      </c>
      <c r="AF44" s="1004"/>
      <c r="AG44" s="1004"/>
      <c r="AH44" s="1004"/>
      <c r="AI44" s="1004" t="s">
        <v>363</v>
      </c>
      <c r="AJ44" s="1004"/>
      <c r="AK44" s="1004"/>
      <c r="AL44" s="1004"/>
      <c r="AM44" s="1004" t="s">
        <v>472</v>
      </c>
      <c r="AN44" s="1004"/>
      <c r="AO44" s="1004"/>
      <c r="AP44" s="457"/>
      <c r="AQ44" s="172" t="s">
        <v>355</v>
      </c>
      <c r="AR44" s="165"/>
      <c r="AS44" s="165"/>
      <c r="AT44" s="166"/>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3"/>
      <c r="Z45" s="1014"/>
      <c r="AA45" s="1015"/>
      <c r="AB45" s="1019"/>
      <c r="AC45" s="1020"/>
      <c r="AD45" s="1021"/>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2">
      <c r="A46" s="514"/>
      <c r="B46" s="512"/>
      <c r="C46" s="512"/>
      <c r="D46" s="512"/>
      <c r="E46" s="512"/>
      <c r="F46" s="513"/>
      <c r="G46" s="539"/>
      <c r="H46" s="1022"/>
      <c r="I46" s="1022"/>
      <c r="J46" s="1022"/>
      <c r="K46" s="1022"/>
      <c r="L46" s="1022"/>
      <c r="M46" s="1022"/>
      <c r="N46" s="1022"/>
      <c r="O46" s="1023"/>
      <c r="P46" s="157"/>
      <c r="Q46" s="1030"/>
      <c r="R46" s="1030"/>
      <c r="S46" s="1030"/>
      <c r="T46" s="1030"/>
      <c r="U46" s="1030"/>
      <c r="V46" s="1030"/>
      <c r="W46" s="1030"/>
      <c r="X46" s="1031"/>
      <c r="Y46" s="1008" t="s">
        <v>12</v>
      </c>
      <c r="Z46" s="1009"/>
      <c r="AA46" s="1010"/>
      <c r="AB46" s="550"/>
      <c r="AC46" s="1011"/>
      <c r="AD46" s="101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2">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300" t="s">
        <v>54</v>
      </c>
      <c r="Z47" s="1005"/>
      <c r="AA47" s="1006"/>
      <c r="AB47" s="521"/>
      <c r="AC47" s="1007"/>
      <c r="AD47" s="1007"/>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2">
      <c r="A48" s="641"/>
      <c r="B48" s="642"/>
      <c r="C48" s="642"/>
      <c r="D48" s="642"/>
      <c r="E48" s="642"/>
      <c r="F48" s="643"/>
      <c r="G48" s="1027"/>
      <c r="H48" s="1028"/>
      <c r="I48" s="1028"/>
      <c r="J48" s="1028"/>
      <c r="K48" s="1028"/>
      <c r="L48" s="1028"/>
      <c r="M48" s="1028"/>
      <c r="N48" s="1028"/>
      <c r="O48" s="1029"/>
      <c r="P48" s="725"/>
      <c r="Q48" s="725"/>
      <c r="R48" s="725"/>
      <c r="S48" s="725"/>
      <c r="T48" s="725"/>
      <c r="U48" s="725"/>
      <c r="V48" s="725"/>
      <c r="W48" s="725"/>
      <c r="X48" s="1034"/>
      <c r="Y48" s="1035" t="s">
        <v>13</v>
      </c>
      <c r="Z48" s="1005"/>
      <c r="AA48" s="1006"/>
      <c r="AB48" s="460"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2">
      <c r="A51" s="511" t="s">
        <v>491</v>
      </c>
      <c r="B51" s="512"/>
      <c r="C51" s="512"/>
      <c r="D51" s="512"/>
      <c r="E51" s="512"/>
      <c r="F51" s="513"/>
      <c r="G51" s="796" t="s">
        <v>265</v>
      </c>
      <c r="H51" s="781"/>
      <c r="I51" s="781"/>
      <c r="J51" s="781"/>
      <c r="K51" s="781"/>
      <c r="L51" s="781"/>
      <c r="M51" s="781"/>
      <c r="N51" s="781"/>
      <c r="O51" s="782"/>
      <c r="P51" s="780" t="s">
        <v>59</v>
      </c>
      <c r="Q51" s="781"/>
      <c r="R51" s="781"/>
      <c r="S51" s="781"/>
      <c r="T51" s="781"/>
      <c r="U51" s="781"/>
      <c r="V51" s="781"/>
      <c r="W51" s="781"/>
      <c r="X51" s="782"/>
      <c r="Y51" s="1012"/>
      <c r="Z51" s="409"/>
      <c r="AA51" s="410"/>
      <c r="AB51" s="457" t="s">
        <v>11</v>
      </c>
      <c r="AC51" s="1017"/>
      <c r="AD51" s="1018"/>
      <c r="AE51" s="1004" t="s">
        <v>357</v>
      </c>
      <c r="AF51" s="1004"/>
      <c r="AG51" s="1004"/>
      <c r="AH51" s="1004"/>
      <c r="AI51" s="1004" t="s">
        <v>363</v>
      </c>
      <c r="AJ51" s="1004"/>
      <c r="AK51" s="1004"/>
      <c r="AL51" s="1004"/>
      <c r="AM51" s="1004" t="s">
        <v>472</v>
      </c>
      <c r="AN51" s="1004"/>
      <c r="AO51" s="1004"/>
      <c r="AP51" s="457"/>
      <c r="AQ51" s="172" t="s">
        <v>355</v>
      </c>
      <c r="AR51" s="165"/>
      <c r="AS51" s="165"/>
      <c r="AT51" s="166"/>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3"/>
      <c r="Z52" s="1014"/>
      <c r="AA52" s="1015"/>
      <c r="AB52" s="1019"/>
      <c r="AC52" s="1020"/>
      <c r="AD52" s="1021"/>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2">
      <c r="A53" s="514"/>
      <c r="B53" s="512"/>
      <c r="C53" s="512"/>
      <c r="D53" s="512"/>
      <c r="E53" s="512"/>
      <c r="F53" s="513"/>
      <c r="G53" s="539"/>
      <c r="H53" s="1022"/>
      <c r="I53" s="1022"/>
      <c r="J53" s="1022"/>
      <c r="K53" s="1022"/>
      <c r="L53" s="1022"/>
      <c r="M53" s="1022"/>
      <c r="N53" s="1022"/>
      <c r="O53" s="1023"/>
      <c r="P53" s="157"/>
      <c r="Q53" s="1030"/>
      <c r="R53" s="1030"/>
      <c r="S53" s="1030"/>
      <c r="T53" s="1030"/>
      <c r="U53" s="1030"/>
      <c r="V53" s="1030"/>
      <c r="W53" s="1030"/>
      <c r="X53" s="1031"/>
      <c r="Y53" s="1008" t="s">
        <v>12</v>
      </c>
      <c r="Z53" s="1009"/>
      <c r="AA53" s="1010"/>
      <c r="AB53" s="550"/>
      <c r="AC53" s="1011"/>
      <c r="AD53" s="101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2">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300" t="s">
        <v>54</v>
      </c>
      <c r="Z54" s="1005"/>
      <c r="AA54" s="1006"/>
      <c r="AB54" s="521"/>
      <c r="AC54" s="1007"/>
      <c r="AD54" s="1007"/>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2">
      <c r="A55" s="641"/>
      <c r="B55" s="642"/>
      <c r="C55" s="642"/>
      <c r="D55" s="642"/>
      <c r="E55" s="642"/>
      <c r="F55" s="643"/>
      <c r="G55" s="1027"/>
      <c r="H55" s="1028"/>
      <c r="I55" s="1028"/>
      <c r="J55" s="1028"/>
      <c r="K55" s="1028"/>
      <c r="L55" s="1028"/>
      <c r="M55" s="1028"/>
      <c r="N55" s="1028"/>
      <c r="O55" s="1029"/>
      <c r="P55" s="725"/>
      <c r="Q55" s="725"/>
      <c r="R55" s="725"/>
      <c r="S55" s="725"/>
      <c r="T55" s="725"/>
      <c r="U55" s="725"/>
      <c r="V55" s="725"/>
      <c r="W55" s="725"/>
      <c r="X55" s="1034"/>
      <c r="Y55" s="1035" t="s">
        <v>13</v>
      </c>
      <c r="Z55" s="1005"/>
      <c r="AA55" s="1006"/>
      <c r="AB55" s="460"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2">
      <c r="A58" s="511" t="s">
        <v>491</v>
      </c>
      <c r="B58" s="512"/>
      <c r="C58" s="512"/>
      <c r="D58" s="512"/>
      <c r="E58" s="512"/>
      <c r="F58" s="513"/>
      <c r="G58" s="796" t="s">
        <v>265</v>
      </c>
      <c r="H58" s="781"/>
      <c r="I58" s="781"/>
      <c r="J58" s="781"/>
      <c r="K58" s="781"/>
      <c r="L58" s="781"/>
      <c r="M58" s="781"/>
      <c r="N58" s="781"/>
      <c r="O58" s="782"/>
      <c r="P58" s="780" t="s">
        <v>59</v>
      </c>
      <c r="Q58" s="781"/>
      <c r="R58" s="781"/>
      <c r="S58" s="781"/>
      <c r="T58" s="781"/>
      <c r="U58" s="781"/>
      <c r="V58" s="781"/>
      <c r="W58" s="781"/>
      <c r="X58" s="782"/>
      <c r="Y58" s="1012"/>
      <c r="Z58" s="409"/>
      <c r="AA58" s="410"/>
      <c r="AB58" s="1016" t="s">
        <v>11</v>
      </c>
      <c r="AC58" s="1017"/>
      <c r="AD58" s="1018"/>
      <c r="AE58" s="1004" t="s">
        <v>357</v>
      </c>
      <c r="AF58" s="1004"/>
      <c r="AG58" s="1004"/>
      <c r="AH58" s="1004"/>
      <c r="AI58" s="1004" t="s">
        <v>363</v>
      </c>
      <c r="AJ58" s="1004"/>
      <c r="AK58" s="1004"/>
      <c r="AL58" s="1004"/>
      <c r="AM58" s="1004" t="s">
        <v>472</v>
      </c>
      <c r="AN58" s="1004"/>
      <c r="AO58" s="1004"/>
      <c r="AP58" s="457"/>
      <c r="AQ58" s="172" t="s">
        <v>355</v>
      </c>
      <c r="AR58" s="165"/>
      <c r="AS58" s="165"/>
      <c r="AT58" s="166"/>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3"/>
      <c r="Z59" s="1014"/>
      <c r="AA59" s="1015"/>
      <c r="AB59" s="1019"/>
      <c r="AC59" s="1020"/>
      <c r="AD59" s="1021"/>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2">
      <c r="A60" s="514"/>
      <c r="B60" s="512"/>
      <c r="C60" s="512"/>
      <c r="D60" s="512"/>
      <c r="E60" s="512"/>
      <c r="F60" s="513"/>
      <c r="G60" s="539"/>
      <c r="H60" s="1022"/>
      <c r="I60" s="1022"/>
      <c r="J60" s="1022"/>
      <c r="K60" s="1022"/>
      <c r="L60" s="1022"/>
      <c r="M60" s="1022"/>
      <c r="N60" s="1022"/>
      <c r="O60" s="1023"/>
      <c r="P60" s="157"/>
      <c r="Q60" s="1030"/>
      <c r="R60" s="1030"/>
      <c r="S60" s="1030"/>
      <c r="T60" s="1030"/>
      <c r="U60" s="1030"/>
      <c r="V60" s="1030"/>
      <c r="W60" s="1030"/>
      <c r="X60" s="1031"/>
      <c r="Y60" s="1008" t="s">
        <v>12</v>
      </c>
      <c r="Z60" s="1009"/>
      <c r="AA60" s="1010"/>
      <c r="AB60" s="550"/>
      <c r="AC60" s="1011"/>
      <c r="AD60" s="101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2">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300" t="s">
        <v>54</v>
      </c>
      <c r="Z61" s="1005"/>
      <c r="AA61" s="1006"/>
      <c r="AB61" s="521"/>
      <c r="AC61" s="1007"/>
      <c r="AD61" s="1007"/>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2">
      <c r="A62" s="641"/>
      <c r="B62" s="642"/>
      <c r="C62" s="642"/>
      <c r="D62" s="642"/>
      <c r="E62" s="642"/>
      <c r="F62" s="643"/>
      <c r="G62" s="1027"/>
      <c r="H62" s="1028"/>
      <c r="I62" s="1028"/>
      <c r="J62" s="1028"/>
      <c r="K62" s="1028"/>
      <c r="L62" s="1028"/>
      <c r="M62" s="1028"/>
      <c r="N62" s="1028"/>
      <c r="O62" s="1029"/>
      <c r="P62" s="725"/>
      <c r="Q62" s="725"/>
      <c r="R62" s="725"/>
      <c r="S62" s="725"/>
      <c r="T62" s="725"/>
      <c r="U62" s="725"/>
      <c r="V62" s="725"/>
      <c r="W62" s="725"/>
      <c r="X62" s="1034"/>
      <c r="Y62" s="1035" t="s">
        <v>13</v>
      </c>
      <c r="Z62" s="1005"/>
      <c r="AA62" s="1006"/>
      <c r="AB62" s="460"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2">
      <c r="A65" s="511" t="s">
        <v>491</v>
      </c>
      <c r="B65" s="512"/>
      <c r="C65" s="512"/>
      <c r="D65" s="512"/>
      <c r="E65" s="512"/>
      <c r="F65" s="513"/>
      <c r="G65" s="796" t="s">
        <v>265</v>
      </c>
      <c r="H65" s="781"/>
      <c r="I65" s="781"/>
      <c r="J65" s="781"/>
      <c r="K65" s="781"/>
      <c r="L65" s="781"/>
      <c r="M65" s="781"/>
      <c r="N65" s="781"/>
      <c r="O65" s="782"/>
      <c r="P65" s="780" t="s">
        <v>59</v>
      </c>
      <c r="Q65" s="781"/>
      <c r="R65" s="781"/>
      <c r="S65" s="781"/>
      <c r="T65" s="781"/>
      <c r="U65" s="781"/>
      <c r="V65" s="781"/>
      <c r="W65" s="781"/>
      <c r="X65" s="782"/>
      <c r="Y65" s="1012"/>
      <c r="Z65" s="409"/>
      <c r="AA65" s="410"/>
      <c r="AB65" s="1016" t="s">
        <v>11</v>
      </c>
      <c r="AC65" s="1017"/>
      <c r="AD65" s="1018"/>
      <c r="AE65" s="1004" t="s">
        <v>357</v>
      </c>
      <c r="AF65" s="1004"/>
      <c r="AG65" s="1004"/>
      <c r="AH65" s="1004"/>
      <c r="AI65" s="1004" t="s">
        <v>363</v>
      </c>
      <c r="AJ65" s="1004"/>
      <c r="AK65" s="1004"/>
      <c r="AL65" s="1004"/>
      <c r="AM65" s="1004" t="s">
        <v>472</v>
      </c>
      <c r="AN65" s="1004"/>
      <c r="AO65" s="1004"/>
      <c r="AP65" s="457"/>
      <c r="AQ65" s="172" t="s">
        <v>355</v>
      </c>
      <c r="AR65" s="165"/>
      <c r="AS65" s="165"/>
      <c r="AT65" s="166"/>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3"/>
      <c r="Z66" s="1014"/>
      <c r="AA66" s="1015"/>
      <c r="AB66" s="1019"/>
      <c r="AC66" s="1020"/>
      <c r="AD66" s="1021"/>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2">
      <c r="A67" s="514"/>
      <c r="B67" s="512"/>
      <c r="C67" s="512"/>
      <c r="D67" s="512"/>
      <c r="E67" s="512"/>
      <c r="F67" s="513"/>
      <c r="G67" s="539"/>
      <c r="H67" s="1022"/>
      <c r="I67" s="1022"/>
      <c r="J67" s="1022"/>
      <c r="K67" s="1022"/>
      <c r="L67" s="1022"/>
      <c r="M67" s="1022"/>
      <c r="N67" s="1022"/>
      <c r="O67" s="1023"/>
      <c r="P67" s="157"/>
      <c r="Q67" s="1030"/>
      <c r="R67" s="1030"/>
      <c r="S67" s="1030"/>
      <c r="T67" s="1030"/>
      <c r="U67" s="1030"/>
      <c r="V67" s="1030"/>
      <c r="W67" s="1030"/>
      <c r="X67" s="1031"/>
      <c r="Y67" s="1008" t="s">
        <v>12</v>
      </c>
      <c r="Z67" s="1009"/>
      <c r="AA67" s="1010"/>
      <c r="AB67" s="550"/>
      <c r="AC67" s="1011"/>
      <c r="AD67" s="1011"/>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2">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300" t="s">
        <v>54</v>
      </c>
      <c r="Z68" s="1005"/>
      <c r="AA68" s="1006"/>
      <c r="AB68" s="521"/>
      <c r="AC68" s="1007"/>
      <c r="AD68" s="1007"/>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2">
      <c r="A69" s="641"/>
      <c r="B69" s="642"/>
      <c r="C69" s="642"/>
      <c r="D69" s="642"/>
      <c r="E69" s="642"/>
      <c r="F69" s="643"/>
      <c r="G69" s="1027"/>
      <c r="H69" s="1028"/>
      <c r="I69" s="1028"/>
      <c r="J69" s="1028"/>
      <c r="K69" s="1028"/>
      <c r="L69" s="1028"/>
      <c r="M69" s="1028"/>
      <c r="N69" s="1028"/>
      <c r="O69" s="1029"/>
      <c r="P69" s="725"/>
      <c r="Q69" s="725"/>
      <c r="R69" s="725"/>
      <c r="S69" s="725"/>
      <c r="T69" s="725"/>
      <c r="U69" s="725"/>
      <c r="V69" s="725"/>
      <c r="W69" s="725"/>
      <c r="X69" s="1034"/>
      <c r="Y69" s="300" t="s">
        <v>13</v>
      </c>
      <c r="Z69" s="1005"/>
      <c r="AA69" s="1006"/>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5">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63">
        <v>1</v>
      </c>
      <c r="B4" s="106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63">
        <v>2</v>
      </c>
      <c r="B5" s="106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63">
        <v>1</v>
      </c>
      <c r="B37" s="106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63">
        <v>2</v>
      </c>
      <c r="B38" s="106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63">
        <v>3</v>
      </c>
      <c r="B39" s="106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63">
        <v>4</v>
      </c>
      <c r="B40" s="106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63">
        <v>5</v>
      </c>
      <c r="B41" s="106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63">
        <v>6</v>
      </c>
      <c r="B42" s="106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63">
        <v>7</v>
      </c>
      <c r="B43" s="106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63">
        <v>8</v>
      </c>
      <c r="B44" s="106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63">
        <v>9</v>
      </c>
      <c r="B45" s="106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63">
        <v>10</v>
      </c>
      <c r="B46" s="106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63">
        <v>1</v>
      </c>
      <c r="B70" s="106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63">
        <v>2</v>
      </c>
      <c r="B71" s="106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63">
        <v>3</v>
      </c>
      <c r="B72" s="106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63">
        <v>4</v>
      </c>
      <c r="B73" s="106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63">
        <v>5</v>
      </c>
      <c r="B74" s="106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63">
        <v>1</v>
      </c>
      <c r="B103" s="106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63">
        <v>2</v>
      </c>
      <c r="B104" s="106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63">
        <v>1</v>
      </c>
      <c r="B136" s="106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63">
        <v>2</v>
      </c>
      <c r="B137" s="106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63">
        <v>3</v>
      </c>
      <c r="B138" s="106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63">
        <v>4</v>
      </c>
      <c r="B139" s="106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63">
        <v>5</v>
      </c>
      <c r="B140" s="106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63">
        <v>6</v>
      </c>
      <c r="B141" s="106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63">
        <v>7</v>
      </c>
      <c r="B142" s="106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63">
        <v>8</v>
      </c>
      <c r="B143" s="106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63">
        <v>9</v>
      </c>
      <c r="B144" s="106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63">
        <v>10</v>
      </c>
      <c r="B145" s="106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2018-08-24T13:54:15Z</cp:lastPrinted>
  <dcterms:created xsi:type="dcterms:W3CDTF">2012-03-13T00:50:25Z</dcterms:created>
  <dcterms:modified xsi:type="dcterms:W3CDTF">2020-11-19T07:04:11Z</dcterms:modified>
</cp:coreProperties>
</file>