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海洋政策課\"/>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<sst xmlns="http://schemas.openxmlformats.org/spreadsheetml/2006/main" count="2111" uniqueCount="547">
  <si>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</si>
  <si>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</si>
  <si>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</si>
  <si>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</si>
  <si>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</si>
  <si>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</si>
  <si>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</si>
  <si>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</si>
  <si>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</si>
  <si>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</si>
  <si>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</si>
  <si>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</si>
  <si>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</si>
  <si>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</si>
  <si>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</si>
  <si>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</si>
  <si>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</si>
  <si>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</si>
  <si>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</si>
  <si>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</si>
  <si>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</si>
  <si>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</si>
  <si>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</si>
  <si>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</si>
  <si>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</si>
  <si>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</si>
  <si>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</si>
  <si>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</si>
  <si>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</si>
  <si>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</si>
  <si>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</si>
  <si>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</si>
  <si>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</si>
  <si>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</si>
  <si>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</si>
  <si>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</si>
  <si>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</si>
  <si>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</si>
  <si>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</si>
  <si>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</si>
  <si>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</si>
  <si>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</si>
  <si>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</si>
  <si>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</si>
  <si>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</si>
  <si>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</si>
  <si>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</si>
  <si>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</si>
  <si>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</si>
  <si>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</si>
  <si>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</si>
  <si>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</si>
  <si>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</si>
  <si>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</si>
  <si>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</si>
  <si>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</si>
  <si>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</si>
  <si>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</si>
  <si>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</si>
  <si>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</si>
  <si>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</si>
  <si>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</si>
  <si>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</si>
  <si>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</si>
  <si>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</si>
  <si>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</si>
  <si>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</si>
  <si>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</si>
  <si>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</si>
  <si>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</si>
  <si>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</si>
  <si>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</si>
  <si>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</si>
  <si>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</si>
  <si>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</si>
  <si>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</si>
  <si>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</si>
  <si>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</si>
  <si>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</si>
  <si>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</si>
  <si>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</si>
  <si>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</si>
  <si>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</si>
  <si>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</si>
  <si>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</si>
  <si>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</si>
  <si>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</si>
  <si>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</si>
  <si>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</si>
  <si>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</si>
  <si>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</si>
  <si>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</si>
  <si>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</si>
  <si>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</si>
  <si>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</si>
  <si>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</si>
  <si>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</si>
  <si>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</si>
  <si>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</si>
  <si>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</si>
  <si>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</si>
  <si>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</si>
  <si>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</si>
  <si>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</si>
  <si>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</si>
  <si>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</si>
  <si>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</si>
  <si>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</si>
  <si>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</si>
  <si>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</si>
  <si>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</si>
  <si>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</si>
  <si>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</si>
  <si>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</si>
  <si>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</si>
  <si>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</si>
  <si>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</si>
  <si>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</si>
  <si>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</si>
  <si>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</si>
  <si>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</si>
  <si>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</si>
  <si>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</si>
  <si>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</si>
  <si>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</si>
  <si>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</si>
  <si>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</si>
  <si>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</si>
  <si>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</si>
  <si>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</si>
  <si>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</si>
  <si>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</si>
  <si>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</si>
  <si>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</si>
  <si>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</si>
  <si>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</si>
  <si>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</si>
  <si>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</si>
  <si>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</si>
  <si>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</si>
  <si>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</si>
  <si>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</si>
  <si>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</si>
  <si>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</si>
  <si>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</si>
  <si>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</si>
  <si>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</si>
  <si>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</si>
  <si>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</si>
  <si>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</si>
  <si>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</si>
  <si>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</si>
  <si>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</si>
  <si>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</si>
  <si>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</si>
  <si>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</si>
  <si>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</si>
  <si>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</si>
  <si>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</si>
  <si>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</si>
  <si>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</si>
  <si>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</si>
  <si>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</si>
  <si>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</si>
  <si>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</si>
  <si>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</si>
  <si>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</si>
  <si>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</si>
  <si>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</si>
  <si>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</si>
  <si>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</si>
  <si>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</si>
  <si>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</si>
  <si>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</si>
  <si>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</si>
  <si>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</si>
  <si>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</si>
  <si>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</si>
  <si>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</si>
  <si>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</si>
  <si>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</si>
  <si>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</si>
  <si>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</si>
  <si>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</si>
  <si>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</si>
  <si>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</si>
  <si>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</si>
  <si>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</si>
  <si>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</si>
  <si>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</si>
  <si>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</si>
  <si>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</si>
  <si>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</si>
  <si>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</si>
  <si>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</si>
  <si>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</si>
  <si>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</si>
  <si>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</si>
  <si>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</si>
  <si>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</si>
  <si>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</si>
  <si>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</si>
  <si>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</si>
  <si>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</si>
  <si>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</si>
  <si>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</si>
  <si>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</si>
  <si>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</si>
  <si>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</si>
  <si>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</si>
  <si>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</si>
  <si>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</si>
  <si>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</si>
  <si>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</si>
  <si>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</si>
  <si>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</si>
  <si>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</si>
  <si>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</si>
  <si>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</si>
  <si>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</si>
  <si>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</si>
  <si>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</si>
  <si>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</si>
  <si>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</si>
  <si>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</si>
  <si>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</si>
  <si>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</si>
  <si>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</si>
  <si>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</si>
  <si>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</si>
  <si>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</si>
  <si>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</si>
  <si>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</si>
  <si>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</si>
  <si>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</si>
  <si>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</si>
  <si>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</si>
  <si>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</si>
  <si>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</si>
  <si>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</si>
  <si>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</si>
  <si>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</si>
  <si>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</si>
  <si>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</si>
  <si>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</si>
  <si>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</si>
  <si>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</si>
  <si>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</si>
  <si>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</si>
  <si>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</si>
  <si>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</si>
  <si>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</si>
  <si>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</si>
  <si>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</si>
  <si>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</si>
  <si>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</si>
  <si>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</si>
  <si>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</si>
  <si>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</si>
  <si>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</si>
  <si>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</si>
  <si>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</si>
  <si>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</si>
  <si>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</si>
  <si>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</si>
  <si>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</si>
  <si>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</si>
  <si>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</si>
  <si>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</si>
  <si>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</si>
  <si>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</si>
  <si>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</si>
  <si>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</si>
  <si>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</si>
  <si>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</si>
  <si>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</si>
  <si>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</si>
  <si>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</si>
  <si>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</si>
  <si>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</si>
  <si>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</si>
  <si>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</si>
  <si>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</si>
  <si>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</si>
  <si>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</si>
  <si>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</si>
  <si>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</si>
  <si>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</si>
  <si>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</si>
  <si>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</si>
  <si>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</si>
  <si>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</si>
  <si>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</si>
  <si>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</si>
  <si>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</si>
  <si>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</si>
  <si>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</si>
  <si>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</si>
  <si>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</si>
  <si>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</si>
  <si>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</si>
  <si>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</si>
  <si>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</si>
  <si>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</si>
  <si>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</si>
  <si>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</si>
  <si>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</si>
  <si>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</si>
  <si>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</si>
  <si>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</si>
  <si>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</si>
  <si>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</si>
  <si>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</si>
  <si>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</si>
  <si>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</si>
  <si>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</si>
  <si>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</si>
  <si>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</si>
  <si>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</si>
  <si>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</si>
  <si>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</si>
  <si>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</si>
  <si>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</si>
  <si>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</si>
  <si>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</si>
  <si>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</si>
  <si>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</si>
  <si>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</si>
  <si>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</si>
  <si>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</si>
  <si>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</si>
  <si>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</si>
  <si>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</si>
  <si>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</si>
  <si>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</si>
  <si>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</si>
  <si>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</si>
  <si>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</si>
  <si>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</si>
  <si>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</si>
  <si>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</si>
  <si>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</si>
  <si>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</si>
  <si>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</si>
  <si>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</si>
  <si>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</si>
  <si>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</si>
  <si>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</si>
  <si>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</si>
  <si>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</si>
  <si>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</si>
  <si>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</si>
  <si>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</si>
  <si>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</si>
  <si>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</si>
  <si>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</si>
  <si>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</si>
  <si>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</si>
  <si>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</si>
  <si>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</si>
  <si>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</si>
  <si>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</si>
  <si>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</si>
  <si>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</si>
  <si>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</si>
  <si>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</si>
  <si>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</si>
  <si>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</si>
  <si>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</si>
  <si>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</si>
  <si>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</si>
  <si>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</si>
  <si>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</si>
  <si>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</si>
  <si>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</si>
  <si>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</si>
  <si>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</si>
  <si>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</si>
  <si>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</si>
  <si>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</si>
  <si>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</si>
  <si>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</si>
  <si>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</si>
  <si>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</si>
  <si>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</si>
  <si>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</si>
  <si>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</si>
  <si>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</si>
  <si>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</si>
  <si>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</si>
  <si>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</si>
  <si>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</si>
  <si>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</si>
  <si>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</si>
  <si>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</si>
  <si>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</si>
  <si>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</si>
  <si>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</si>
  <si>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</si>
  <si>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</si>
  <si>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</si>
  <si>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</si>
  <si>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</si>
  <si>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</si>
  <si>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</si>
  <si>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</si>
  <si>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</si>
  <si>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</si>
  <si>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</si>
  <si>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</si>
  <si>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</si>
  <si>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</si>
  <si>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</si>
  <si>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</si>
  <si>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</si>
  <si>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</si>
  <si>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</si>
  <si>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</si>
  <si>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</si>
  <si>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</si>
  <si>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</si>
  <si>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</si>
  <si>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</si>
  <si>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</si>
  <si>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</si>
  <si>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</si>
  <si>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</si>
  <si>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</si>
  <si>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</si>
  <si>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</si>
  <si>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</si>
  <si>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</si>
  <si>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</si>
  <si>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</si>
  <si>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</si>
  <si>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</si>
  <si>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</si>
  <si>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</si>
  <si>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</si>
  <si>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</si>
  <si>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</si>
  <si>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</si>
  <si>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</si>
  <si>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</si>
  <si>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</si>
  <si>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</si>
  <si>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</si>
  <si>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</si>
  <si>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</si>
  <si>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</si>
  <si>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</si>
  <si>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</si>
  <si>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</si>
  <si>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</si>
  <si>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</si>
  <si>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</si>
  <si>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</si>
  <si>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</si>
  <si>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</si>
  <si>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</si>
  <si>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</si>
  <si>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</si>
  <si>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</si>
  <si>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</si>
  <si>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</si>
  <si>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</si>
  <si>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</si>
  <si>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</si>
  <si>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</si>
  <si>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</si>
  <si>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</si>
  <si>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</si>
  <si>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</si>
  <si>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</si>
  <si>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</si>
  <si>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</si>
  <si>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</si>
  <si>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</si>
  <si>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</si>
  <si>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</si>
  <si>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</si>
  <si>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</si>
  <si>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国連環境計画拠出金</t>
    <phoneticPr fontId="5"/>
  </si>
  <si>
    <t>総合政策局</t>
    <phoneticPr fontId="5"/>
  </si>
  <si>
    <t>海洋政策課</t>
    <rPh sb="0" eb="2">
      <t>カイヨウ</t>
    </rPh>
    <rPh sb="2" eb="5">
      <t>セイサクカ</t>
    </rPh>
    <phoneticPr fontId="5"/>
  </si>
  <si>
    <t>○</t>
  </si>
  <si>
    <t>-</t>
  </si>
  <si>
    <t>-</t>
    <phoneticPr fontId="5"/>
  </si>
  <si>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phoneticPr fontId="5"/>
  </si>
  <si>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phoneticPr fontId="5"/>
  </si>
  <si>
    <t>-</t>
    <phoneticPr fontId="5"/>
  </si>
  <si>
    <t>-</t>
    <phoneticPr fontId="5"/>
  </si>
  <si>
    <t>-</t>
    <phoneticPr fontId="5"/>
  </si>
  <si>
    <t>-</t>
    <phoneticPr fontId="5"/>
  </si>
  <si>
    <t>-</t>
    <phoneticPr fontId="5"/>
  </si>
  <si>
    <t>-</t>
    <phoneticPr fontId="5"/>
  </si>
  <si>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5"/>
  </si>
  <si>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</si>
  <si>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</si>
  <si>
    <t>件</t>
    <rPh sb="0" eb="1">
      <t>ケン</t>
    </rPh>
    <phoneticPr fontId="5"/>
  </si>
  <si>
    <t>政府間会議等において我が国が参画して達成された合意の実施状況（政府間会合において前年決議実施状況のステータスが公表される）</t>
    <rPh sb="0" eb="3">
      <t>セイフカン</t>
    </rPh>
    <rPh sb="3" eb="5">
      <t>カイギ</t>
    </rPh>
    <rPh sb="5" eb="6">
      <t>トウ</t>
    </rPh>
    <rPh sb="10" eb="11">
      <t>ワ</t>
    </rPh>
    <rPh sb="12" eb="13">
      <t>クニ</t>
    </rPh>
    <rPh sb="14" eb="16">
      <t>サンカク</t>
    </rPh>
    <rPh sb="18" eb="20">
      <t>タッセイ</t>
    </rPh>
    <rPh sb="23" eb="25">
      <t>ゴウイ</t>
    </rPh>
    <rPh sb="26" eb="28">
      <t>ジッシ</t>
    </rPh>
    <rPh sb="28" eb="30">
      <t>ジョウキョウ</t>
    </rPh>
    <rPh sb="31" eb="34">
      <t>セイフカン</t>
    </rPh>
    <rPh sb="34" eb="36">
      <t>カイゴウ</t>
    </rPh>
    <rPh sb="40" eb="42">
      <t>ゼンネン</t>
    </rPh>
    <rPh sb="42" eb="44">
      <t>ケツギ</t>
    </rPh>
    <rPh sb="44" eb="46">
      <t>ジッシ</t>
    </rPh>
    <rPh sb="46" eb="48">
      <t>ジョウキョウ</t>
    </rPh>
    <rPh sb="55" eb="57">
      <t>コウヒョウ</t>
    </rPh>
    <phoneticPr fontId="5"/>
  </si>
  <si>
    <t>決議数</t>
    <rPh sb="0" eb="2">
      <t>ケツギ</t>
    </rPh>
    <rPh sb="2" eb="3">
      <t>スウ</t>
    </rPh>
    <phoneticPr fontId="5"/>
  </si>
  <si>
    <t>決議の実施状況
（中間目標の目標値は、平成25年度から令和2年度までの累計値）</t>
    <rPh sb="0" eb="2">
      <t>ケツギ</t>
    </rPh>
    <rPh sb="3" eb="5">
      <t>ジッシ</t>
    </rPh>
    <rPh sb="5" eb="7">
      <t>ジョウキョウ</t>
    </rPh>
    <rPh sb="9" eb="11">
      <t>チュウカン</t>
    </rPh>
    <rPh sb="11" eb="13">
      <t>モクヒョウ</t>
    </rPh>
    <rPh sb="14" eb="17">
      <t>モクヒョウチ</t>
    </rPh>
    <rPh sb="19" eb="21">
      <t>ヘイセイ</t>
    </rPh>
    <rPh sb="23" eb="24">
      <t>ネン</t>
    </rPh>
    <rPh sb="24" eb="25">
      <t>ド</t>
    </rPh>
    <rPh sb="27" eb="29">
      <t>レイワ</t>
    </rPh>
    <rPh sb="30" eb="32">
      <t>ネンド</t>
    </rPh>
    <rPh sb="35" eb="38">
      <t>ルイケイチ</t>
    </rPh>
    <phoneticPr fontId="5"/>
  </si>
  <si>
    <t>ＵＮＥＰ事務局長によるＮＯＷＰＡＰ実施進捗報告書</t>
    <phoneticPr fontId="5"/>
  </si>
  <si>
    <t>-</t>
    <phoneticPr fontId="5"/>
  </si>
  <si>
    <t>NOWPAP政府間会合、海洋環境緊急準備・対応地域活動センター（MERRAC）フォーカルポイント会合出席回数</t>
  </si>
  <si>
    <t>回</t>
    <rPh sb="0" eb="1">
      <t>カイ</t>
    </rPh>
    <phoneticPr fontId="5"/>
  </si>
  <si>
    <t>予算額(※)　／　会議出席回数
　※毎年15万ドルを拠出　　</t>
  </si>
  <si>
    <t>万ドル</t>
    <rPh sb="0" eb="1">
      <t>マン</t>
    </rPh>
    <phoneticPr fontId="5"/>
  </si>
  <si>
    <t>　万ドル/回</t>
    <rPh sb="1" eb="2">
      <t>マン</t>
    </rPh>
    <rPh sb="5" eb="6">
      <t>カイ</t>
    </rPh>
    <phoneticPr fontId="5"/>
  </si>
  <si>
    <t>15/2</t>
  </si>
  <si>
    <t>２　良好な生活環境、自然環境の形成、バリアフリー社会の実現</t>
  </si>
  <si>
    <t>４　海洋･沿岸域環境や港湾空間の保全･再生･形成､海洋廃棄物処理､海洋汚染防止を推進する</t>
  </si>
  <si>
    <t>日本海を含む日本周辺海域の環境保全と改善に取り組む枠組みである「ＮＯＷＰＡＰ」に参画することにより、我が国が接する日本周辺海域の海洋環境の保全・改善に資する。</t>
  </si>
  <si>
    <t>‐</t>
  </si>
  <si>
    <t>国民生活に深刻な影響を及ぼす海洋の油流出を防止する多国間の国際的な枠組みの中で行われる事業であるため国が実施すべき事業である。</t>
  </si>
  <si>
    <t>NOWPAPの事務局運営費としての経費であり限定されたものである。</t>
  </si>
  <si>
    <t>我が国の沿岸に重大な被害を及ぼす海洋汚染等の件数は十分に抑制されている。</t>
  </si>
  <si>
    <t>外務省</t>
  </si>
  <si>
    <t>北西太平洋地域海行動計画（ＮＯＷＰＡＰ）拠出金（義務的拠出金）</t>
    <rPh sb="0" eb="2">
      <t>ホクセイ</t>
    </rPh>
    <rPh sb="2" eb="5">
      <t>タイヘイヨウ</t>
    </rPh>
    <rPh sb="5" eb="7">
      <t>チイキ</t>
    </rPh>
    <rPh sb="7" eb="8">
      <t>カイ</t>
    </rPh>
    <rPh sb="8" eb="10">
      <t>コウドウ</t>
    </rPh>
    <rPh sb="10" eb="12">
      <t>ケイカク</t>
    </rPh>
    <rPh sb="20" eb="22">
      <t>キョシュツ</t>
    </rPh>
    <rPh sb="22" eb="23">
      <t>キン</t>
    </rPh>
    <rPh sb="24" eb="27">
      <t>ギムテキ</t>
    </rPh>
    <rPh sb="27" eb="29">
      <t>キョシュツ</t>
    </rPh>
    <rPh sb="29" eb="30">
      <t>キン</t>
    </rPh>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</si>
  <si>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</si>
  <si>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5"/>
  </si>
  <si>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</si>
  <si>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拠出金</t>
    <rPh sb="0" eb="3">
      <t>キョシュツキン</t>
    </rPh>
    <phoneticPr fontId="5"/>
  </si>
  <si>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5"/>
  </si>
  <si>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5"/>
  </si>
  <si>
    <t>補助金等交付</t>
  </si>
  <si>
    <t>21</t>
    <phoneticPr fontId="5"/>
  </si>
  <si>
    <t>35</t>
    <phoneticPr fontId="5"/>
  </si>
  <si>
    <t>40</t>
    <phoneticPr fontId="5"/>
  </si>
  <si>
    <t>19</t>
    <phoneticPr fontId="5"/>
  </si>
  <si>
    <t>20</t>
    <phoneticPr fontId="5"/>
  </si>
  <si>
    <t>20</t>
    <phoneticPr fontId="5"/>
  </si>
  <si>
    <t>27</t>
    <phoneticPr fontId="5"/>
  </si>
  <si>
    <t>26</t>
    <phoneticPr fontId="5"/>
  </si>
  <si>
    <t>27</t>
    <phoneticPr fontId="5"/>
  </si>
  <si>
    <t>-</t>
    <phoneticPr fontId="5"/>
  </si>
  <si>
    <t>A.国連環境計画（ＵＮＥＰ）</t>
    <phoneticPr fontId="5"/>
  </si>
  <si>
    <t>国連環境計画（ＵＮＥＰ）</t>
    <rPh sb="0" eb="2">
      <t>コクレン</t>
    </rPh>
    <rPh sb="2" eb="4">
      <t>カンキョウ</t>
    </rPh>
    <rPh sb="4" eb="6">
      <t>ケイカク</t>
    </rPh>
    <phoneticPr fontId="5"/>
  </si>
  <si>
    <t>海洋汚染等及び海上災害の防止に関する法律
https://elaws.e-gov.go.jp/search/elawsSearch/elaws_search/lsg0500/detail?lawId=345AC0000000136</t>
    <phoneticPr fontId="5"/>
  </si>
  <si>
    <t>15/1</t>
    <phoneticPr fontId="5"/>
  </si>
  <si>
    <t>毎年開催される会議にて予算に関する報告を受けており、使途の確認も行っている。
なお、令和元年度の単位当たりコストが上昇したのは、新型コロナウィルスの影響で会合が延期され会合出席回数が当初見込みより減少したことによる。</t>
    <phoneticPr fontId="5"/>
  </si>
  <si>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
なお、令和元年度は、年度初めに想定されなかった新型コロナウィルスの大流行により会合が延期され、会合出席回数が見込みより減少している。</t>
    <rPh sb="121" eb="123">
      <t>ソウテイ</t>
    </rPh>
    <rPh sb="139" eb="142">
      <t>ダイリュウコウ</t>
    </rPh>
    <rPh sb="145" eb="147">
      <t>カイゴウ</t>
    </rPh>
    <rPh sb="148" eb="150">
      <t>エンキ</t>
    </rPh>
    <rPh sb="153" eb="155">
      <t>カイゴウ</t>
    </rPh>
    <rPh sb="155" eb="157">
      <t>シュッセキ</t>
    </rPh>
    <rPh sb="157" eb="159">
      <t>カイスウ</t>
    </rPh>
    <rPh sb="160" eb="162">
      <t>ミコ</t>
    </rPh>
    <phoneticPr fontId="5"/>
  </si>
  <si>
    <t>我が国が接する周辺海域の海洋環境の保全・改善のため、また、本事業は国際約束で決められた金額を拠出する必要があることから、現状通りとする。</t>
    <phoneticPr fontId="5"/>
  </si>
  <si>
    <t>課長　久保　麻紀子</t>
    <rPh sb="0" eb="2">
      <t>カチョウ</t>
    </rPh>
    <phoneticPr fontId="5"/>
  </si>
  <si>
    <t>-</t>
    <phoneticPr fontId="5"/>
  </si>
  <si>
    <t>執行経過については報告を受けており、引き続き効率的な執行を求めていく。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</si>
</sst>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33</xdr:col>
      <xdr:colOff>66036</xdr:colOff>
      <xdr:row>747</xdr:row>
      <xdr:rowOff>204604</xdr:rowOff>
    </xdr:to>
    <xdr:grpSp>
      <xdr:nvGrpSpPr>
        <xdr:cNvPr id="2" name="グループ化 2"/>
        <xdr:cNvGrpSpPr>
          <a:grpSpLocks/>
        </xdr:cNvGrpSpPr>
      </xdr:nvGrpSpPr>
      <xdr:grpSpPr bwMode="auto">
        <a:xfrm>
          <a:off x="4267200" y="43484800"/>
          <a:ext cx="2504436" cy="1982604"/>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5" name="直線コネクタ 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25</v>
      </c>
      <c r="AT2" s="955"/>
      <c r="AU2" s="955"/>
      <c r="AV2" s="42" t="str">
        <f>IF(AW2="", "", "-")</f>
        <v/>
      </c>
      <c r="AW2" s="903"/>
      <c r="AX2" s="903"/>
    </row>
    <row r="3" spans="1:50" ht="21" customHeight="1" thickBot="1" x14ac:dyDescent="0.2">
      <c r="A3" s="859" t="s">
        <v>349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481</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482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435</v>
      </c>
      <c r="H5" s="832"/>
      <c r="I5" s="832"/>
      <c r="J5" s="832"/>
      <c r="K5" s="832"/>
      <c r="L5" s="832"/>
      <c r="M5" s="833" t="s">
        <v>65</v>
      </c>
      <c r="N5" s="834"/>
      <c r="O5" s="834"/>
      <c r="P5" s="834"/>
      <c r="Q5" s="834"/>
      <c r="R5" s="835"/>
      <c r="S5" s="836" t="s">
        <v>69</v>
      </c>
      <c r="T5" s="832"/>
      <c r="U5" s="832"/>
      <c r="V5" s="832"/>
      <c r="W5" s="832"/>
      <c r="X5" s="837"/>
      <c r="Y5" s="687" t="s">
        <v>3</v>
      </c>
      <c r="Z5" s="532"/>
      <c r="AA5" s="532"/>
      <c r="AB5" s="532"/>
      <c r="AC5" s="532"/>
      <c r="AD5" s="533"/>
      <c r="AE5" s="688" t="s">
        <v>484</v>
      </c>
      <c r="AF5" s="688"/>
      <c r="AG5" s="688"/>
      <c r="AH5" s="688"/>
      <c r="AI5" s="688"/>
      <c r="AJ5" s="688"/>
      <c r="AK5" s="688"/>
      <c r="AL5" s="688"/>
      <c r="AM5" s="688"/>
      <c r="AN5" s="688"/>
      <c r="AO5" s="688"/>
      <c r="AP5" s="689"/>
      <c r="AQ5" s="690" t="s">
        <v>544</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12" t="s">
        <v>313</v>
      </c>
      <c r="Z7" s="432"/>
      <c r="AA7" s="432"/>
      <c r="AB7" s="432"/>
      <c r="AC7" s="432"/>
      <c r="AD7" s="913"/>
      <c r="AE7" s="904" t="s">
        <v>487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4" t="s">
        <v>211</v>
      </c>
      <c r="B8" s="485"/>
      <c r="C8" s="485"/>
      <c r="D8" s="485"/>
      <c r="E8" s="485"/>
      <c r="F8" s="486"/>
      <c r="G8" s="923" t="str">
        <f>入力規則等!A27</f>
        <v>海洋政策</v>
      </c>
      <c r="H8" s="712"/>
      <c r="I8" s="712"/>
      <c r="J8" s="712"/>
      <c r="K8" s="712"/>
      <c r="L8" s="712"/>
      <c r="M8" s="712"/>
      <c r="N8" s="712"/>
      <c r="O8" s="712"/>
      <c r="P8" s="712"/>
      <c r="Q8" s="712"/>
      <c r="R8" s="712"/>
      <c r="S8" s="712"/>
      <c r="T8" s="712"/>
      <c r="U8" s="712"/>
      <c r="V8" s="712"/>
      <c r="W8" s="712"/>
      <c r="X8" s="924"/>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6" t="s">
        <v>489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52"/>
      <c r="H12" s="753"/>
      <c r="I12" s="753"/>
      <c r="J12" s="753"/>
      <c r="K12" s="753"/>
      <c r="L12" s="753"/>
      <c r="M12" s="753"/>
      <c r="N12" s="753"/>
      <c r="O12" s="753"/>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4"/>
    </row>
    <row r="13" spans="1:50" ht="21" customHeight="1" x14ac:dyDescent="0.15">
      <c r="A13" s="603"/>
      <c r="B13" s="604"/>
      <c r="C13" s="604"/>
      <c r="D13" s="604"/>
      <c r="E13" s="604"/>
      <c r="F13" s="605"/>
      <c r="G13" s="715" t="s">
        <v>6</v>
      </c>
      <c r="H13" s="716"/>
      <c r="I13" s="756" t="s">
        <v>7</v>
      </c>
      <c r="J13" s="757"/>
      <c r="K13" s="757"/>
      <c r="L13" s="757"/>
      <c r="M13" s="757"/>
      <c r="N13" s="757"/>
      <c r="O13" s="758"/>
      <c r="P13" s="697">
        <v>17</v>
      </c>
      <c r="Q13" s="698"/>
      <c r="R13" s="698"/>
      <c r="S13" s="698"/>
      <c r="T13" s="698"/>
      <c r="U13" s="698"/>
      <c r="V13" s="699"/>
      <c r="W13" s="646">
        <v>17</v>
      </c>
      <c r="X13" s="647"/>
      <c r="Y13" s="647"/>
      <c r="Z13" s="647"/>
      <c r="AA13" s="647"/>
      <c r="AB13" s="647"/>
      <c r="AC13" s="648"/>
      <c r="AD13" s="697">
        <v>17</v>
      </c>
      <c r="AE13" s="698"/>
      <c r="AF13" s="698"/>
      <c r="AG13" s="698"/>
      <c r="AH13" s="698"/>
      <c r="AI13" s="698"/>
      <c r="AJ13" s="699"/>
      <c r="AK13" s="697">
        <v>17</v>
      </c>
      <c r="AL13" s="698"/>
      <c r="AM13" s="698"/>
      <c r="AN13" s="698"/>
      <c r="AO13" s="698"/>
      <c r="AP13" s="698"/>
      <c r="AQ13" s="699"/>
      <c r="AR13" s="646">
        <v>16</v>
      </c>
      <c r="AS13" s="647"/>
      <c r="AT13" s="647"/>
      <c r="AU13" s="647"/>
      <c r="AV13" s="647"/>
      <c r="AW13" s="647"/>
      <c r="AX13" s="911"/>
    </row>
    <row r="14" spans="1:50" ht="21" customHeight="1" x14ac:dyDescent="0.15">
      <c r="A14" s="603"/>
      <c r="B14" s="604"/>
      <c r="C14" s="604"/>
      <c r="D14" s="604"/>
      <c r="E14" s="604"/>
      <c r="F14" s="605"/>
      <c r="G14" s="717"/>
      <c r="H14" s="718"/>
      <c r="I14" s="703" t="s">
        <v>8</v>
      </c>
      <c r="J14" s="754"/>
      <c r="K14" s="754"/>
      <c r="L14" s="754"/>
      <c r="M14" s="754"/>
      <c r="N14" s="754"/>
      <c r="O14" s="755"/>
      <c r="P14" s="697" t="s">
        <v>487</v>
      </c>
      <c r="Q14" s="698"/>
      <c r="R14" s="698"/>
      <c r="S14" s="698"/>
      <c r="T14" s="698"/>
      <c r="U14" s="698"/>
      <c r="V14" s="699"/>
      <c r="W14" s="697" t="s">
        <v>486</v>
      </c>
      <c r="X14" s="698"/>
      <c r="Y14" s="698"/>
      <c r="Z14" s="698"/>
      <c r="AA14" s="698"/>
      <c r="AB14" s="698"/>
      <c r="AC14" s="699"/>
      <c r="AD14" s="697" t="s">
        <v>486</v>
      </c>
      <c r="AE14" s="698"/>
      <c r="AF14" s="698"/>
      <c r="AG14" s="698"/>
      <c r="AH14" s="698"/>
      <c r="AI14" s="698"/>
      <c r="AJ14" s="699"/>
      <c r="AK14" s="697" t="s">
        <v>493</v>
      </c>
      <c r="AL14" s="698"/>
      <c r="AM14" s="698"/>
      <c r="AN14" s="698"/>
      <c r="AO14" s="698"/>
      <c r="AP14" s="698"/>
      <c r="AQ14" s="699"/>
      <c r="AR14" s="780"/>
      <c r="AS14" s="780"/>
      <c r="AT14" s="780"/>
      <c r="AU14" s="780"/>
      <c r="AV14" s="780"/>
      <c r="AW14" s="780"/>
      <c r="AX14" s="781"/>
    </row>
    <row r="15" spans="1:50" ht="21" customHeight="1" x14ac:dyDescent="0.15">
      <c r="A15" s="603"/>
      <c r="B15" s="604"/>
      <c r="C15" s="604"/>
      <c r="D15" s="604"/>
      <c r="E15" s="604"/>
      <c r="F15" s="605"/>
      <c r="G15" s="717"/>
      <c r="H15" s="718"/>
      <c r="I15" s="703" t="s">
        <v>50</v>
      </c>
      <c r="J15" s="704"/>
      <c r="K15" s="704"/>
      <c r="L15" s="704"/>
      <c r="M15" s="704"/>
      <c r="N15" s="704"/>
      <c r="O15" s="705"/>
      <c r="P15" s="697" t="s">
        <v>490</v>
      </c>
      <c r="Q15" s="698"/>
      <c r="R15" s="698"/>
      <c r="S15" s="698"/>
      <c r="T15" s="698"/>
      <c r="U15" s="698"/>
      <c r="V15" s="699"/>
      <c r="W15" s="697" t="s">
        <v>486</v>
      </c>
      <c r="X15" s="698"/>
      <c r="Y15" s="698"/>
      <c r="Z15" s="698"/>
      <c r="AA15" s="698"/>
      <c r="AB15" s="698"/>
      <c r="AC15" s="699"/>
      <c r="AD15" s="697" t="s">
        <v>486</v>
      </c>
      <c r="AE15" s="698"/>
      <c r="AF15" s="698"/>
      <c r="AG15" s="698"/>
      <c r="AH15" s="698"/>
      <c r="AI15" s="698"/>
      <c r="AJ15" s="699"/>
      <c r="AK15" s="697" t="s">
        <v>494</v>
      </c>
      <c r="AL15" s="698"/>
      <c r="AM15" s="698"/>
      <c r="AN15" s="698"/>
      <c r="AO15" s="698"/>
      <c r="AP15" s="698"/>
      <c r="AQ15" s="699"/>
      <c r="AR15" s="697" t="s">
        <v>536</v>
      </c>
      <c r="AS15" s="698"/>
      <c r="AT15" s="698"/>
      <c r="AU15" s="698"/>
      <c r="AV15" s="698"/>
      <c r="AW15" s="698"/>
      <c r="AX15" s="798"/>
    </row>
    <row r="16" spans="1:50" ht="21" customHeight="1" x14ac:dyDescent="0.15">
      <c r="A16" s="603"/>
      <c r="B16" s="604"/>
      <c r="C16" s="604"/>
      <c r="D16" s="604"/>
      <c r="E16" s="604"/>
      <c r="F16" s="605"/>
      <c r="G16" s="717"/>
      <c r="H16" s="718"/>
      <c r="I16" s="703" t="s">
        <v>51</v>
      </c>
      <c r="J16" s="704"/>
      <c r="K16" s="704"/>
      <c r="L16" s="704"/>
      <c r="M16" s="704"/>
      <c r="N16" s="704"/>
      <c r="O16" s="705"/>
      <c r="P16" s="697" t="s">
        <v>491</v>
      </c>
      <c r="Q16" s="698"/>
      <c r="R16" s="698"/>
      <c r="S16" s="698"/>
      <c r="T16" s="698"/>
      <c r="U16" s="698"/>
      <c r="V16" s="699"/>
      <c r="W16" s="697" t="s">
        <v>486</v>
      </c>
      <c r="X16" s="698"/>
      <c r="Y16" s="698"/>
      <c r="Z16" s="698"/>
      <c r="AA16" s="698"/>
      <c r="AB16" s="698"/>
      <c r="AC16" s="699"/>
      <c r="AD16" s="697" t="s">
        <v>486</v>
      </c>
      <c r="AE16" s="698"/>
      <c r="AF16" s="698"/>
      <c r="AG16" s="698"/>
      <c r="AH16" s="698"/>
      <c r="AI16" s="698"/>
      <c r="AJ16" s="699"/>
      <c r="AK16" s="697" t="s">
        <v>494</v>
      </c>
      <c r="AL16" s="698"/>
      <c r="AM16" s="698"/>
      <c r="AN16" s="698"/>
      <c r="AO16" s="698"/>
      <c r="AP16" s="698"/>
      <c r="AQ16" s="699"/>
      <c r="AR16" s="749"/>
      <c r="AS16" s="750"/>
      <c r="AT16" s="750"/>
      <c r="AU16" s="750"/>
      <c r="AV16" s="750"/>
      <c r="AW16" s="750"/>
      <c r="AX16" s="751"/>
    </row>
    <row r="17" spans="1:50" ht="24.75" customHeight="1" x14ac:dyDescent="0.15">
      <c r="A17" s="603"/>
      <c r="B17" s="604"/>
      <c r="C17" s="604"/>
      <c r="D17" s="604"/>
      <c r="E17" s="604"/>
      <c r="F17" s="605"/>
      <c r="G17" s="717"/>
      <c r="H17" s="718"/>
      <c r="I17" s="703" t="s">
        <v>49</v>
      </c>
      <c r="J17" s="754"/>
      <c r="K17" s="754"/>
      <c r="L17" s="754"/>
      <c r="M17" s="754"/>
      <c r="N17" s="754"/>
      <c r="O17" s="755"/>
      <c r="P17" s="697" t="s">
        <v>492</v>
      </c>
      <c r="Q17" s="698"/>
      <c r="R17" s="698"/>
      <c r="S17" s="698"/>
      <c r="T17" s="698"/>
      <c r="U17" s="698"/>
      <c r="V17" s="699"/>
      <c r="W17" s="697" t="s">
        <v>486</v>
      </c>
      <c r="X17" s="698"/>
      <c r="Y17" s="698"/>
      <c r="Z17" s="698"/>
      <c r="AA17" s="698"/>
      <c r="AB17" s="698"/>
      <c r="AC17" s="699"/>
      <c r="AD17" s="697" t="s">
        <v>486</v>
      </c>
      <c r="AE17" s="698"/>
      <c r="AF17" s="698"/>
      <c r="AG17" s="698"/>
      <c r="AH17" s="698"/>
      <c r="AI17" s="698"/>
      <c r="AJ17" s="699"/>
      <c r="AK17" s="697" t="s">
        <v>495</v>
      </c>
      <c r="AL17" s="698"/>
      <c r="AM17" s="698"/>
      <c r="AN17" s="698"/>
      <c r="AO17" s="698"/>
      <c r="AP17" s="698"/>
      <c r="AQ17" s="699"/>
      <c r="AR17" s="909"/>
      <c r="AS17" s="909"/>
      <c r="AT17" s="909"/>
      <c r="AU17" s="909"/>
      <c r="AV17" s="909"/>
      <c r="AW17" s="909"/>
      <c r="AX17" s="910"/>
    </row>
    <row r="18" spans="1:50" ht="24.75" customHeight="1" x14ac:dyDescent="0.15">
      <c r="A18" s="603"/>
      <c r="B18" s="604"/>
      <c r="C18" s="604"/>
      <c r="D18" s="604"/>
      <c r="E18" s="604"/>
      <c r="F18" s="605"/>
      <c r="G18" s="719"/>
      <c r="H18" s="720"/>
      <c r="I18" s="708" t="s">
        <v>20</v>
      </c>
      <c r="J18" s="709"/>
      <c r="K18" s="709"/>
      <c r="L18" s="709"/>
      <c r="M18" s="709"/>
      <c r="N18" s="709"/>
      <c r="O18" s="710"/>
      <c r="P18" s="870">
        <f>SUM(P13:V17)</f>
        <v>17</v>
      </c>
      <c r="Q18" s="871"/>
      <c r="R18" s="871"/>
      <c r="S18" s="871"/>
      <c r="T18" s="871"/>
      <c r="U18" s="871"/>
      <c r="V18" s="872"/>
      <c r="W18" s="870">
        <f>SUM(W13:AC17)</f>
        <v>17</v>
      </c>
      <c r="X18" s="871"/>
      <c r="Y18" s="871"/>
      <c r="Z18" s="871"/>
      <c r="AA18" s="871"/>
      <c r="AB18" s="871"/>
      <c r="AC18" s="872"/>
      <c r="AD18" s="870">
        <f>SUM(AD13:AJ17)</f>
        <v>17</v>
      </c>
      <c r="AE18" s="871"/>
      <c r="AF18" s="871"/>
      <c r="AG18" s="871"/>
      <c r="AH18" s="871"/>
      <c r="AI18" s="871"/>
      <c r="AJ18" s="872"/>
      <c r="AK18" s="870">
        <f>SUM(AK13:AQ17)</f>
        <v>17</v>
      </c>
      <c r="AL18" s="871"/>
      <c r="AM18" s="871"/>
      <c r="AN18" s="871"/>
      <c r="AO18" s="871"/>
      <c r="AP18" s="871"/>
      <c r="AQ18" s="872"/>
      <c r="AR18" s="870">
        <f>SUM(AR13:AX17)</f>
        <v>16</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97">
        <v>17</v>
      </c>
      <c r="Q19" s="698"/>
      <c r="R19" s="698"/>
      <c r="S19" s="698"/>
      <c r="T19" s="698"/>
      <c r="U19" s="698"/>
      <c r="V19" s="699"/>
      <c r="W19" s="697">
        <v>17</v>
      </c>
      <c r="X19" s="698"/>
      <c r="Y19" s="698"/>
      <c r="Z19" s="698"/>
      <c r="AA19" s="698"/>
      <c r="AB19" s="698"/>
      <c r="AC19" s="699"/>
      <c r="AD19" s="697">
        <v>17</v>
      </c>
      <c r="AE19" s="698"/>
      <c r="AF19" s="698"/>
      <c r="AG19" s="698"/>
      <c r="AH19" s="698"/>
      <c r="AI19" s="698"/>
      <c r="AJ19" s="699"/>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8" t="s">
        <v>10</v>
      </c>
      <c r="H20" s="869"/>
      <c r="I20" s="869"/>
      <c r="J20" s="869"/>
      <c r="K20" s="869"/>
      <c r="L20" s="869"/>
      <c r="M20" s="869"/>
      <c r="N20" s="869"/>
      <c r="O20" s="869"/>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68"/>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34.5" customHeight="1" x14ac:dyDescent="0.15">
      <c r="A23" s="938"/>
      <c r="B23" s="939"/>
      <c r="C23" s="939"/>
      <c r="D23" s="939"/>
      <c r="E23" s="939"/>
      <c r="F23" s="940"/>
      <c r="G23" s="974" t="s">
        <v>496</v>
      </c>
      <c r="H23" s="975"/>
      <c r="I23" s="975"/>
      <c r="J23" s="975"/>
      <c r="K23" s="975"/>
      <c r="L23" s="975"/>
      <c r="M23" s="975"/>
      <c r="N23" s="975"/>
      <c r="O23" s="976"/>
      <c r="P23" s="646">
        <v>17</v>
      </c>
      <c r="Q23" s="647"/>
      <c r="R23" s="647"/>
      <c r="S23" s="647"/>
      <c r="T23" s="647"/>
      <c r="U23" s="647"/>
      <c r="V23" s="648"/>
      <c r="W23" s="646">
        <v>16</v>
      </c>
      <c r="X23" s="647"/>
      <c r="Y23" s="647"/>
      <c r="Z23" s="647"/>
      <c r="AA23" s="647"/>
      <c r="AB23" s="647"/>
      <c r="AC23" s="648"/>
      <c r="AD23" s="945" t="s">
        <v>545</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hidden="1" customHeight="1" x14ac:dyDescent="0.15">
      <c r="A24" s="938"/>
      <c r="B24" s="939"/>
      <c r="C24" s="939"/>
      <c r="D24" s="939"/>
      <c r="E24" s="939"/>
      <c r="F24" s="940"/>
      <c r="G24" s="926"/>
      <c r="H24" s="927"/>
      <c r="I24" s="927"/>
      <c r="J24" s="927"/>
      <c r="K24" s="927"/>
      <c r="L24" s="927"/>
      <c r="M24" s="927"/>
      <c r="N24" s="927"/>
      <c r="O24" s="928"/>
      <c r="P24" s="697"/>
      <c r="Q24" s="698"/>
      <c r="R24" s="698"/>
      <c r="S24" s="698"/>
      <c r="T24" s="698"/>
      <c r="U24" s="698"/>
      <c r="V24" s="699"/>
      <c r="W24" s="697"/>
      <c r="X24" s="698"/>
      <c r="Y24" s="698"/>
      <c r="Z24" s="698"/>
      <c r="AA24" s="698"/>
      <c r="AB24" s="698"/>
      <c r="AC24" s="699"/>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38"/>
      <c r="B25" s="939"/>
      <c r="C25" s="939"/>
      <c r="D25" s="939"/>
      <c r="E25" s="939"/>
      <c r="F25" s="940"/>
      <c r="G25" s="926"/>
      <c r="H25" s="927"/>
      <c r="I25" s="927"/>
      <c r="J25" s="927"/>
      <c r="K25" s="927"/>
      <c r="L25" s="927"/>
      <c r="M25" s="927"/>
      <c r="N25" s="927"/>
      <c r="O25" s="928"/>
      <c r="P25" s="697"/>
      <c r="Q25" s="698"/>
      <c r="R25" s="698"/>
      <c r="S25" s="698"/>
      <c r="T25" s="698"/>
      <c r="U25" s="698"/>
      <c r="V25" s="699"/>
      <c r="W25" s="697"/>
      <c r="X25" s="698"/>
      <c r="Y25" s="698"/>
      <c r="Z25" s="698"/>
      <c r="AA25" s="698"/>
      <c r="AB25" s="698"/>
      <c r="AC25" s="699"/>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97"/>
      <c r="Q26" s="698"/>
      <c r="R26" s="698"/>
      <c r="S26" s="698"/>
      <c r="T26" s="698"/>
      <c r="U26" s="698"/>
      <c r="V26" s="699"/>
      <c r="W26" s="697"/>
      <c r="X26" s="698"/>
      <c r="Y26" s="698"/>
      <c r="Z26" s="698"/>
      <c r="AA26" s="698"/>
      <c r="AB26" s="698"/>
      <c r="AC26" s="699"/>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97"/>
      <c r="Q27" s="698"/>
      <c r="R27" s="698"/>
      <c r="S27" s="698"/>
      <c r="T27" s="698"/>
      <c r="U27" s="698"/>
      <c r="V27" s="699"/>
      <c r="W27" s="697"/>
      <c r="X27" s="698"/>
      <c r="Y27" s="698"/>
      <c r="Z27" s="698"/>
      <c r="AA27" s="698"/>
      <c r="AB27" s="698"/>
      <c r="AC27" s="699"/>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70">
        <f>P29-SUM(P23:P27)</f>
        <v>0</v>
      </c>
      <c r="Q28" s="871"/>
      <c r="R28" s="871"/>
      <c r="S28" s="871"/>
      <c r="T28" s="871"/>
      <c r="U28" s="871"/>
      <c r="V28" s="872"/>
      <c r="W28" s="870">
        <f>W29-SUM(W23:W27)</f>
        <v>0</v>
      </c>
      <c r="X28" s="871"/>
      <c r="Y28" s="871"/>
      <c r="Z28" s="871"/>
      <c r="AA28" s="871"/>
      <c r="AB28" s="871"/>
      <c r="AC28" s="872"/>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37.5" customHeight="1" thickBot="1" x14ac:dyDescent="0.2">
      <c r="A29" s="941"/>
      <c r="B29" s="942"/>
      <c r="C29" s="942"/>
      <c r="D29" s="942"/>
      <c r="E29" s="942"/>
      <c r="F29" s="943"/>
      <c r="G29" s="932" t="s">
        <v>259</v>
      </c>
      <c r="H29" s="933"/>
      <c r="I29" s="933"/>
      <c r="J29" s="933"/>
      <c r="K29" s="933"/>
      <c r="L29" s="933"/>
      <c r="M29" s="933"/>
      <c r="N29" s="933"/>
      <c r="O29" s="934"/>
      <c r="P29" s="697">
        <f>AK13</f>
        <v>17</v>
      </c>
      <c r="Q29" s="698"/>
      <c r="R29" s="698"/>
      <c r="S29" s="698"/>
      <c r="T29" s="698"/>
      <c r="U29" s="698"/>
      <c r="V29" s="699"/>
      <c r="W29" s="956">
        <f>AR13</f>
        <v>16</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3" t="s">
        <v>274</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316</v>
      </c>
      <c r="AF30" s="851"/>
      <c r="AG30" s="851"/>
      <c r="AH30" s="852"/>
      <c r="AI30" s="850" t="s">
        <v>338</v>
      </c>
      <c r="AJ30" s="851"/>
      <c r="AK30" s="851"/>
      <c r="AL30" s="852"/>
      <c r="AM30" s="907" t="s">
        <v>343</v>
      </c>
      <c r="AN30" s="907"/>
      <c r="AO30" s="907"/>
      <c r="AP30" s="850"/>
      <c r="AQ30" s="759" t="s">
        <v>187</v>
      </c>
      <c r="AR30" s="760"/>
      <c r="AS30" s="760"/>
      <c r="AT30" s="761"/>
      <c r="AU30" s="766" t="s">
        <v>133</v>
      </c>
      <c r="AV30" s="766"/>
      <c r="AW30" s="766"/>
      <c r="AX30" s="908"/>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188</v>
      </c>
      <c r="AT31" s="119"/>
      <c r="AU31" s="184"/>
      <c r="AV31" s="184"/>
      <c r="AW31" s="384" t="s">
        <v>177</v>
      </c>
      <c r="AX31" s="385"/>
    </row>
    <row r="32" spans="1:50" ht="23.25"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499</v>
      </c>
      <c r="AC32" s="450"/>
      <c r="AD32" s="450"/>
      <c r="AE32" s="202">
        <v>0</v>
      </c>
      <c r="AF32" s="203"/>
      <c r="AG32" s="203"/>
      <c r="AH32" s="203"/>
      <c r="AI32" s="202">
        <v>0</v>
      </c>
      <c r="AJ32" s="203"/>
      <c r="AK32" s="203"/>
      <c r="AL32" s="203"/>
      <c r="AM32" s="202">
        <v>0</v>
      </c>
      <c r="AN32" s="203"/>
      <c r="AO32" s="203"/>
      <c r="AP32" s="203"/>
      <c r="AQ32" s="326" t="s">
        <v>493</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202">
        <v>0</v>
      </c>
      <c r="AF33" s="203"/>
      <c r="AG33" s="203"/>
      <c r="AH33" s="203"/>
      <c r="AI33" s="202">
        <v>0</v>
      </c>
      <c r="AJ33" s="203"/>
      <c r="AK33" s="203"/>
      <c r="AL33" s="203"/>
      <c r="AM33" s="202">
        <v>0</v>
      </c>
      <c r="AN33" s="203"/>
      <c r="AO33" s="203"/>
      <c r="AP33" s="203"/>
      <c r="AQ33" s="326">
        <v>0</v>
      </c>
      <c r="AR33" s="192"/>
      <c r="AS33" s="192"/>
      <c r="AT33" s="327"/>
      <c r="AU33" s="203" t="s">
        <v>494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494</v>
      </c>
      <c r="AR34" s="192"/>
      <c r="AS34" s="192"/>
      <c r="AT34" s="327"/>
      <c r="AU34" s="203" t="s">
        <v>494</v>
      </c>
      <c r="AV34" s="203"/>
      <c r="AW34" s="203"/>
      <c r="AX34" s="205"/>
    </row>
    <row r="35" spans="1:50" ht="23.25" customHeight="1" x14ac:dyDescent="0.15">
      <c r="A35" s="210" t="s">
        <v>304</v>
      </c>
      <c r="B35" s="211"/>
      <c r="C35" s="211"/>
      <c r="D35" s="211"/>
      <c r="E35" s="211"/>
      <c r="F35" s="212"/>
      <c r="G35" s="216" t="s">
        <v>539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2" t="s">
        <v>274</v>
      </c>
      <c r="B37" s="763"/>
      <c r="C37" s="763"/>
      <c r="D37" s="763"/>
      <c r="E37" s="763"/>
      <c r="F37" s="76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902"/>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3</v>
      </c>
      <c r="AR38" s="185"/>
      <c r="AS38" s="118" t="s">
        <v>188</v>
      </c>
      <c r="AT38" s="119"/>
      <c r="AU38" s="184"/>
      <c r="AV38" s="184"/>
      <c r="AW38" s="384" t="s">
        <v>177</v>
      </c>
      <c r="AX38" s="385"/>
    </row>
    <row r="39" spans="1:50" ht="24.95" customHeight="1" x14ac:dyDescent="0.15">
      <c r="A39" s="389"/>
      <c r="B39" s="387"/>
      <c r="C39" s="387"/>
      <c r="D39" s="387"/>
      <c r="E39" s="387"/>
      <c r="F39" s="388"/>
      <c r="G39" s="550" t="s">
        <v>500</v>
      </c>
      <c r="H39" s="551"/>
      <c r="I39" s="551"/>
      <c r="J39" s="551"/>
      <c r="K39" s="551"/>
      <c r="L39" s="551"/>
      <c r="M39" s="551"/>
      <c r="N39" s="551"/>
      <c r="O39" s="552"/>
      <c r="P39" s="90" t="s">
        <v>502</v>
      </c>
      <c r="Q39" s="90"/>
      <c r="R39" s="90"/>
      <c r="S39" s="90"/>
      <c r="T39" s="90"/>
      <c r="U39" s="90"/>
      <c r="V39" s="90"/>
      <c r="W39" s="90"/>
      <c r="X39" s="91"/>
      <c r="Y39" s="460" t="s">
        <v>12</v>
      </c>
      <c r="Z39" s="520"/>
      <c r="AA39" s="521"/>
      <c r="AB39" s="450" t="s">
        <v>501</v>
      </c>
      <c r="AC39" s="450"/>
      <c r="AD39" s="450"/>
      <c r="AE39" s="202">
        <v>4</v>
      </c>
      <c r="AF39" s="203"/>
      <c r="AG39" s="203"/>
      <c r="AH39" s="203"/>
      <c r="AI39" s="202">
        <v>5</v>
      </c>
      <c r="AJ39" s="203"/>
      <c r="AK39" s="203"/>
      <c r="AL39" s="203"/>
      <c r="AM39" s="202">
        <v>3</v>
      </c>
      <c r="AN39" s="203"/>
      <c r="AO39" s="203"/>
      <c r="AP39" s="203"/>
      <c r="AQ39" s="326" t="s">
        <v>491</v>
      </c>
      <c r="AR39" s="192"/>
      <c r="AS39" s="192"/>
      <c r="AT39" s="327"/>
      <c r="AU39" s="203" t="s">
        <v>504</v>
      </c>
      <c r="AV39" s="203"/>
      <c r="AW39" s="203"/>
      <c r="AX39" s="205"/>
    </row>
    <row r="40" spans="1:50" ht="24.9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501</v>
      </c>
      <c r="AC40" s="512"/>
      <c r="AD40" s="512"/>
      <c r="AE40" s="202">
        <v>8</v>
      </c>
      <c r="AF40" s="203"/>
      <c r="AG40" s="203"/>
      <c r="AH40" s="203"/>
      <c r="AI40" s="202">
        <v>10</v>
      </c>
      <c r="AJ40" s="203"/>
      <c r="AK40" s="203"/>
      <c r="AL40" s="203"/>
      <c r="AM40" s="202">
        <v>10</v>
      </c>
      <c r="AN40" s="203"/>
      <c r="AO40" s="203"/>
      <c r="AP40" s="203"/>
      <c r="AQ40" s="326">
        <v>80</v>
      </c>
      <c r="AR40" s="192"/>
      <c r="AS40" s="192"/>
      <c r="AT40" s="327"/>
      <c r="AU40" s="203" t="s">
        <v>504</v>
      </c>
      <c r="AV40" s="203"/>
      <c r="AW40" s="203"/>
      <c r="AX40" s="205"/>
    </row>
    <row r="41" spans="1:50" ht="39.7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50</v>
      </c>
      <c r="AF41" s="203"/>
      <c r="AG41" s="203"/>
      <c r="AH41" s="203"/>
      <c r="AI41" s="202">
        <v>50</v>
      </c>
      <c r="AJ41" s="203"/>
      <c r="AK41" s="203"/>
      <c r="AL41" s="203"/>
      <c r="AM41" s="202">
        <v>30</v>
      </c>
      <c r="AN41" s="203"/>
      <c r="AO41" s="203"/>
      <c r="AP41" s="203"/>
      <c r="AQ41" s="326" t="s">
        <v>504</v>
      </c>
      <c r="AR41" s="192"/>
      <c r="AS41" s="192"/>
      <c r="AT41" s="327"/>
      <c r="AU41" s="203" t="s">
        <v>504</v>
      </c>
      <c r="AV41" s="203"/>
      <c r="AW41" s="203"/>
      <c r="AX41" s="205"/>
    </row>
    <row r="42" spans="1:50" ht="23.25" customHeight="1" x14ac:dyDescent="0.15">
      <c r="A42" s="210" t="s">
        <v>304</v>
      </c>
      <c r="B42" s="211"/>
      <c r="C42" s="211"/>
      <c r="D42" s="211"/>
      <c r="E42" s="211"/>
      <c r="F42" s="212"/>
      <c r="G42" s="216" t="s">
        <v>503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274</v>
      </c>
      <c r="B44" s="763"/>
      <c r="C44" s="763"/>
      <c r="D44" s="763"/>
      <c r="E44" s="763"/>
      <c r="F44" s="76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902"/>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4" t="s">
        <v>133</v>
      </c>
      <c r="AV51" s="914"/>
      <c r="AW51" s="914"/>
      <c r="AX51" s="91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4" t="s">
        <v>133</v>
      </c>
      <c r="AV58" s="914"/>
      <c r="AW58" s="914"/>
      <c r="AX58" s="91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6"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7"/>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7"/>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7"/>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7"/>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7"/>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7"/>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7"/>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7"/>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7"/>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505</v>
      </c>
      <c r="H101" s="90"/>
      <c r="I101" s="90"/>
      <c r="J101" s="90"/>
      <c r="K101" s="90"/>
      <c r="L101" s="90"/>
      <c r="M101" s="90"/>
      <c r="N101" s="90"/>
      <c r="O101" s="90"/>
      <c r="P101" s="90"/>
      <c r="Q101" s="90"/>
      <c r="R101" s="90"/>
      <c r="S101" s="90"/>
      <c r="T101" s="90"/>
      <c r="U101" s="90"/>
      <c r="V101" s="90"/>
      <c r="W101" s="90"/>
      <c r="X101" s="91"/>
      <c r="Y101" s="531" t="s">
        <v>54</v>
      </c>
      <c r="Z101" s="532"/>
      <c r="AA101" s="533"/>
      <c r="AB101" s="450" t="s">
        <v>506</v>
      </c>
      <c r="AC101" s="450"/>
      <c r="AD101" s="450"/>
      <c r="AE101" s="202">
        <v>2</v>
      </c>
      <c r="AF101" s="203"/>
      <c r="AG101" s="203"/>
      <c r="AH101" s="204"/>
      <c r="AI101" s="202">
        <v>2</v>
      </c>
      <c r="AJ101" s="203"/>
      <c r="AK101" s="203"/>
      <c r="AL101" s="204"/>
      <c r="AM101" s="202">
        <v>1</v>
      </c>
      <c r="AN101" s="203"/>
      <c r="AO101" s="203"/>
      <c r="AP101" s="204"/>
      <c r="AQ101" s="202" t="s">
        <v>504</v>
      </c>
      <c r="AR101" s="203"/>
      <c r="AS101" s="203"/>
      <c r="AT101" s="204"/>
      <c r="AU101" s="202" t="s">
        <v>504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506</v>
      </c>
      <c r="AC102" s="450"/>
      <c r="AD102" s="450"/>
      <c r="AE102" s="407">
        <v>2</v>
      </c>
      <c r="AF102" s="407"/>
      <c r="AG102" s="407"/>
      <c r="AH102" s="407"/>
      <c r="AI102" s="407">
        <v>2</v>
      </c>
      <c r="AJ102" s="407"/>
      <c r="AK102" s="407"/>
      <c r="AL102" s="407"/>
      <c r="AM102" s="407">
        <v>2</v>
      </c>
      <c r="AN102" s="407"/>
      <c r="AO102" s="407"/>
      <c r="AP102" s="407"/>
      <c r="AQ102" s="257"/>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508</v>
      </c>
      <c r="AC116" s="452"/>
      <c r="AD116" s="453"/>
      <c r="AE116" s="407">
        <v>7.5</v>
      </c>
      <c r="AF116" s="407"/>
      <c r="AG116" s="407"/>
      <c r="AH116" s="407"/>
      <c r="AI116" s="407">
        <v>7.5</v>
      </c>
      <c r="AJ116" s="407"/>
      <c r="AK116" s="407"/>
      <c r="AL116" s="407"/>
      <c r="AM116" s="407">
        <v>15</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509</v>
      </c>
      <c r="AC117" s="462"/>
      <c r="AD117" s="463"/>
      <c r="AE117" s="540" t="s">
        <v>510</v>
      </c>
      <c r="AF117" s="540"/>
      <c r="AG117" s="540"/>
      <c r="AH117" s="540"/>
      <c r="AI117" s="540" t="s">
        <v>510</v>
      </c>
      <c r="AJ117" s="540"/>
      <c r="AK117" s="540"/>
      <c r="AL117" s="540"/>
      <c r="AM117" s="540" t="s">
        <v>540</v>
      </c>
      <c r="AN117" s="540"/>
      <c r="AO117" s="540"/>
      <c r="AP117" s="540"/>
      <c r="AQ117" s="581"/>
      <c r="AR117" s="582"/>
      <c r="AS117" s="582"/>
      <c r="AT117" s="582"/>
      <c r="AU117" s="582"/>
      <c r="AV117" s="582"/>
      <c r="AW117" s="582"/>
      <c r="AX117" s="58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498</v>
      </c>
      <c r="H134" s="90"/>
      <c r="I134" s="90"/>
      <c r="J134" s="90"/>
      <c r="K134" s="90"/>
      <c r="L134" s="90"/>
      <c r="M134" s="90"/>
      <c r="N134" s="90"/>
      <c r="O134" s="90"/>
      <c r="P134" s="90"/>
      <c r="Q134" s="90"/>
      <c r="R134" s="90"/>
      <c r="S134" s="90"/>
      <c r="T134" s="90"/>
      <c r="U134" s="90"/>
      <c r="V134" s="90"/>
      <c r="W134" s="90"/>
      <c r="X134" s="91"/>
      <c r="Y134" s="186" t="s">
        <v>202</v>
      </c>
      <c r="Z134" s="187"/>
      <c r="AA134" s="188"/>
      <c r="AB134" s="189" t="s">
        <v>499</v>
      </c>
      <c r="AC134" s="190"/>
      <c r="AD134" s="190"/>
      <c r="AE134" s="191">
        <v>0</v>
      </c>
      <c r="AF134" s="192"/>
      <c r="AG134" s="192"/>
      <c r="AH134" s="192"/>
      <c r="AI134" s="191">
        <v>0</v>
      </c>
      <c r="AJ134" s="192"/>
      <c r="AK134" s="192"/>
      <c r="AL134" s="192"/>
      <c r="AM134" s="191">
        <v>0</v>
      </c>
      <c r="AN134" s="192"/>
      <c r="AO134" s="192"/>
      <c r="AP134" s="192"/>
      <c r="AQ134" s="191" t="s">
        <v>494</v>
      </c>
      <c r="AR134" s="192"/>
      <c r="AS134" s="192"/>
      <c r="AT134" s="192"/>
      <c r="AU134" s="191" t="s">
        <v>494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499</v>
      </c>
      <c r="AC135" s="198"/>
      <c r="AD135" s="198"/>
      <c r="AE135" s="191">
        <v>0</v>
      </c>
      <c r="AF135" s="192"/>
      <c r="AG135" s="192"/>
      <c r="AH135" s="192"/>
      <c r="AI135" s="191">
        <v>0</v>
      </c>
      <c r="AJ135" s="192"/>
      <c r="AK135" s="192"/>
      <c r="AL135" s="192"/>
      <c r="AM135" s="191">
        <v>0</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1"/>
      <c r="E430" s="159" t="s">
        <v>324</v>
      </c>
      <c r="F430" s="890"/>
      <c r="G430" s="891" t="s">
        <v>207</v>
      </c>
      <c r="H430" s="108"/>
      <c r="I430" s="108"/>
      <c r="J430" s="892" t="s">
        <v>486</v>
      </c>
      <c r="K430" s="893"/>
      <c r="L430" s="893"/>
      <c r="M430" s="893"/>
      <c r="N430" s="893"/>
      <c r="O430" s="893"/>
      <c r="P430" s="893"/>
      <c r="Q430" s="893"/>
      <c r="R430" s="893"/>
      <c r="S430" s="893"/>
      <c r="T430" s="89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1" t="s">
        <v>207</v>
      </c>
      <c r="H484" s="108"/>
      <c r="I484" s="108"/>
      <c r="J484" s="892"/>
      <c r="K484" s="893"/>
      <c r="L484" s="893"/>
      <c r="M484" s="893"/>
      <c r="N484" s="893"/>
      <c r="O484" s="893"/>
      <c r="P484" s="893"/>
      <c r="Q484" s="893"/>
      <c r="R484" s="893"/>
      <c r="S484" s="893"/>
      <c r="T484" s="89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1" t="s">
        <v>207</v>
      </c>
      <c r="H538" s="108"/>
      <c r="I538" s="108"/>
      <c r="J538" s="892"/>
      <c r="K538" s="893"/>
      <c r="L538" s="893"/>
      <c r="M538" s="893"/>
      <c r="N538" s="893"/>
      <c r="O538" s="893"/>
      <c r="P538" s="893"/>
      <c r="Q538" s="893"/>
      <c r="R538" s="893"/>
      <c r="S538" s="893"/>
      <c r="T538" s="89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1" t="s">
        <v>207</v>
      </c>
      <c r="H592" s="108"/>
      <c r="I592" s="108"/>
      <c r="J592" s="892"/>
      <c r="K592" s="893"/>
      <c r="L592" s="893"/>
      <c r="M592" s="893"/>
      <c r="N592" s="893"/>
      <c r="O592" s="893"/>
      <c r="P592" s="893"/>
      <c r="Q592" s="893"/>
      <c r="R592" s="893"/>
      <c r="S592" s="893"/>
      <c r="T592" s="89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1" t="s">
        <v>207</v>
      </c>
      <c r="H646" s="108"/>
      <c r="I646" s="108"/>
      <c r="J646" s="892"/>
      <c r="K646" s="893"/>
      <c r="L646" s="893"/>
      <c r="M646" s="893"/>
      <c r="N646" s="893"/>
      <c r="O646" s="893"/>
      <c r="P646" s="893"/>
      <c r="Q646" s="893"/>
      <c r="R646" s="893"/>
      <c r="S646" s="893"/>
      <c r="T646" s="89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54.95"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485</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54.9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2" t="s">
        <v>485</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54.9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485</v>
      </c>
      <c r="AE704" s="775"/>
      <c r="AF704" s="775"/>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3" t="s">
        <v>40</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6" t="s">
        <v>514</v>
      </c>
      <c r="AE705" s="707"/>
      <c r="AF705" s="707"/>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6"/>
      <c r="D706" s="787"/>
      <c r="E706" s="722" t="s">
        <v>305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30" customHeight="1" x14ac:dyDescent="0.15">
      <c r="A708" s="631"/>
      <c r="B708" s="633"/>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3" t="s">
        <v>514</v>
      </c>
      <c r="AE708" s="594"/>
      <c r="AF708" s="594"/>
      <c r="AG708" s="734"/>
      <c r="AH708" s="735"/>
      <c r="AI708" s="735"/>
      <c r="AJ708" s="735"/>
      <c r="AK708" s="735"/>
      <c r="AL708" s="735"/>
      <c r="AM708" s="735"/>
      <c r="AN708" s="735"/>
      <c r="AO708" s="735"/>
      <c r="AP708" s="735"/>
      <c r="AQ708" s="735"/>
      <c r="AR708" s="735"/>
      <c r="AS708" s="735"/>
      <c r="AT708" s="735"/>
      <c r="AU708" s="735"/>
      <c r="AV708" s="735"/>
      <c r="AW708" s="735"/>
      <c r="AX708" s="736"/>
    </row>
    <row r="709" spans="1:50" ht="90"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541</v>
      </c>
      <c r="AH709" s="87"/>
      <c r="AI709" s="87"/>
      <c r="AJ709" s="87"/>
      <c r="AK709" s="87"/>
      <c r="AL709" s="87"/>
      <c r="AM709" s="87"/>
      <c r="AN709" s="87"/>
      <c r="AO709" s="87"/>
      <c r="AP709" s="87"/>
      <c r="AQ709" s="87"/>
      <c r="AR709" s="87"/>
      <c r="AS709" s="87"/>
      <c r="AT709" s="87"/>
      <c r="AU709" s="87"/>
      <c r="AV709" s="87"/>
      <c r="AW709" s="87"/>
      <c r="AX709" s="88"/>
    </row>
    <row r="710" spans="1:50" ht="30"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485</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30"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4" t="s">
        <v>514</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30" customHeight="1" x14ac:dyDescent="0.15">
      <c r="A713" s="631"/>
      <c r="B713" s="633"/>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514</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9" t="s">
        <v>514</v>
      </c>
      <c r="AE714" s="800"/>
      <c r="AF714" s="801"/>
      <c r="AG714" s="728"/>
      <c r="AH714" s="729"/>
      <c r="AI714" s="729"/>
      <c r="AJ714" s="729"/>
      <c r="AK714" s="729"/>
      <c r="AL714" s="729"/>
      <c r="AM714" s="729"/>
      <c r="AN714" s="729"/>
      <c r="AO714" s="729"/>
      <c r="AP714" s="729"/>
      <c r="AQ714" s="729"/>
      <c r="AR714" s="729"/>
      <c r="AS714" s="729"/>
      <c r="AT714" s="729"/>
      <c r="AU714" s="729"/>
      <c r="AV714" s="729"/>
      <c r="AW714" s="729"/>
      <c r="AX714" s="730"/>
    </row>
    <row r="715" spans="1:50" ht="30" customHeight="1" x14ac:dyDescent="0.15">
      <c r="A715" s="629"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3" t="s">
        <v>485</v>
      </c>
      <c r="AE715" s="594"/>
      <c r="AF715" s="645"/>
      <c r="AG715" s="734" t="s">
        <v>517</v>
      </c>
      <c r="AH715" s="735"/>
      <c r="AI715" s="735"/>
      <c r="AJ715" s="735"/>
      <c r="AK715" s="735"/>
      <c r="AL715" s="735"/>
      <c r="AM715" s="735"/>
      <c r="AN715" s="735"/>
      <c r="AO715" s="735"/>
      <c r="AP715" s="735"/>
      <c r="AQ715" s="735"/>
      <c r="AR715" s="735"/>
      <c r="AS715" s="735"/>
      <c r="AT715" s="735"/>
      <c r="AU715" s="735"/>
      <c r="AV715" s="735"/>
      <c r="AW715" s="735"/>
      <c r="AX715" s="736"/>
    </row>
    <row r="716" spans="1:50" ht="30"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514</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120"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0" t="s">
        <v>520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0"/>
      <c r="B721" s="771"/>
      <c r="C721" s="280" t="s">
        <v>518</v>
      </c>
      <c r="D721" s="281"/>
      <c r="E721" s="281"/>
      <c r="F721" s="282"/>
      <c r="G721" s="271"/>
      <c r="H721" s="272"/>
      <c r="I721" s="68" t="str">
        <f>IF(OR(G721="　", G721=""), "", "-")</f>
        <v/>
      </c>
      <c r="J721" s="275">
        <v>313</v>
      </c>
      <c r="K721" s="275"/>
      <c r="L721" s="68" t="str">
        <f>IF(M721="","","-")</f>
        <v/>
      </c>
      <c r="M721" s="69"/>
      <c r="N721" s="288" t="s">
        <v>519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4"/>
      <c r="C726" s="807" t="s">
        <v>52</v>
      </c>
      <c r="D726" s="829"/>
      <c r="E726" s="829"/>
      <c r="F726" s="830"/>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5"/>
      <c r="B727" s="796"/>
      <c r="C727" s="740" t="s">
        <v>56</v>
      </c>
      <c r="D727" s="741"/>
      <c r="E727" s="741"/>
      <c r="F727" s="742"/>
      <c r="G727" s="561" t="s">
        <v>522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137</v>
      </c>
      <c r="B731" s="792"/>
      <c r="C731" s="792"/>
      <c r="D731" s="792"/>
      <c r="E731" s="793"/>
      <c r="F731" s="721" t="s">
        <v>543</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2" t="s">
        <v>137</v>
      </c>
      <c r="B733" s="663"/>
      <c r="C733" s="663"/>
      <c r="D733" s="663"/>
      <c r="E733" s="664"/>
      <c r="F733" s="626" t="s">
        <v>546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327</v>
      </c>
      <c r="B737" s="195"/>
      <c r="C737" s="195"/>
      <c r="D737" s="196"/>
      <c r="E737" s="978" t="s">
        <v>527</v>
      </c>
      <c r="F737" s="978"/>
      <c r="G737" s="978"/>
      <c r="H737" s="978"/>
      <c r="I737" s="978"/>
      <c r="J737" s="978"/>
      <c r="K737" s="978"/>
      <c r="L737" s="978"/>
      <c r="M737" s="978"/>
      <c r="N737" s="351" t="s">
        <v>322</v>
      </c>
      <c r="O737" s="351"/>
      <c r="P737" s="351"/>
      <c r="Q737" s="351"/>
      <c r="R737" s="978" t="s">
        <v>528</v>
      </c>
      <c r="S737" s="978"/>
      <c r="T737" s="978"/>
      <c r="U737" s="978"/>
      <c r="V737" s="978"/>
      <c r="W737" s="978"/>
      <c r="X737" s="978"/>
      <c r="Y737" s="978"/>
      <c r="Z737" s="978"/>
      <c r="AA737" s="351" t="s">
        <v>321</v>
      </c>
      <c r="AB737" s="351"/>
      <c r="AC737" s="351"/>
      <c r="AD737" s="351"/>
      <c r="AE737" s="978" t="s">
        <v>529</v>
      </c>
      <c r="AF737" s="978"/>
      <c r="AG737" s="978"/>
      <c r="AH737" s="978"/>
      <c r="AI737" s="978"/>
      <c r="AJ737" s="978"/>
      <c r="AK737" s="978"/>
      <c r="AL737" s="978"/>
      <c r="AM737" s="978"/>
      <c r="AN737" s="351" t="s">
        <v>320</v>
      </c>
      <c r="AO737" s="351"/>
      <c r="AP737" s="351"/>
      <c r="AQ737" s="351"/>
      <c r="AR737" s="984" t="s">
        <v>530</v>
      </c>
      <c r="AS737" s="985"/>
      <c r="AT737" s="985"/>
      <c r="AU737" s="985"/>
      <c r="AV737" s="985"/>
      <c r="AW737" s="985"/>
      <c r="AX737" s="986"/>
      <c r="AY737" s="74"/>
      <c r="AZ737" s="74"/>
    </row>
    <row r="738" spans="1:52" ht="24.75" customHeight="1" x14ac:dyDescent="0.15">
      <c r="A738" s="977" t="s">
        <v>319</v>
      </c>
      <c r="B738" s="195"/>
      <c r="C738" s="195"/>
      <c r="D738" s="196"/>
      <c r="E738" s="978" t="s">
        <v>531</v>
      </c>
      <c r="F738" s="978"/>
      <c r="G738" s="978"/>
      <c r="H738" s="978"/>
      <c r="I738" s="978"/>
      <c r="J738" s="978"/>
      <c r="K738" s="978"/>
      <c r="L738" s="978"/>
      <c r="M738" s="978"/>
      <c r="N738" s="351" t="s">
        <v>318</v>
      </c>
      <c r="O738" s="351"/>
      <c r="P738" s="351"/>
      <c r="Q738" s="351"/>
      <c r="R738" s="978" t="s">
        <v>532</v>
      </c>
      <c r="S738" s="978"/>
      <c r="T738" s="978"/>
      <c r="U738" s="978"/>
      <c r="V738" s="978"/>
      <c r="W738" s="978"/>
      <c r="X738" s="978"/>
      <c r="Y738" s="978"/>
      <c r="Z738" s="978"/>
      <c r="AA738" s="351" t="s">
        <v>317</v>
      </c>
      <c r="AB738" s="351"/>
      <c r="AC738" s="351"/>
      <c r="AD738" s="351"/>
      <c r="AE738" s="978" t="s">
        <v>533</v>
      </c>
      <c r="AF738" s="978"/>
      <c r="AG738" s="978"/>
      <c r="AH738" s="978"/>
      <c r="AI738" s="978"/>
      <c r="AJ738" s="978"/>
      <c r="AK738" s="978"/>
      <c r="AL738" s="978"/>
      <c r="AM738" s="978"/>
      <c r="AN738" s="351" t="s">
        <v>316</v>
      </c>
      <c r="AO738" s="351"/>
      <c r="AP738" s="351"/>
      <c r="AQ738" s="351"/>
      <c r="AR738" s="984" t="s">
        <v>534</v>
      </c>
      <c r="AS738" s="985"/>
      <c r="AT738" s="985"/>
      <c r="AU738" s="985"/>
      <c r="AV738" s="985"/>
      <c r="AW738" s="985"/>
      <c r="AX738" s="986"/>
    </row>
    <row r="739" spans="1:52" ht="24.75" customHeight="1" x14ac:dyDescent="0.15">
      <c r="A739" s="977" t="s">
        <v>315</v>
      </c>
      <c r="B739" s="195"/>
      <c r="C739" s="195"/>
      <c r="D739" s="196"/>
      <c r="E739" s="978" t="s">
        <v>535</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481</v>
      </c>
      <c r="F740" s="963"/>
      <c r="G740" s="963"/>
      <c r="H740" s="78" t="str">
        <f>IF(E740="", "", "(")</f>
        <v>(</v>
      </c>
      <c r="I740" s="963"/>
      <c r="J740" s="963"/>
      <c r="K740" s="78" t="str">
        <f>IF(OR(I740="　", I740=""), "", "-")</f>
        <v/>
      </c>
      <c r="L740" s="964">
        <v>24</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310</v>
      </c>
      <c r="B780" s="618"/>
      <c r="C780" s="618"/>
      <c r="D780" s="618"/>
      <c r="E780" s="618"/>
      <c r="F780" s="619"/>
      <c r="G780" s="584" t="s">
        <v>537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5"/>
    </row>
    <row r="781" spans="1:50" ht="24.75" customHeight="1" x14ac:dyDescent="0.15">
      <c r="A781" s="620"/>
      <c r="B781" s="621"/>
      <c r="C781" s="621"/>
      <c r="D781" s="621"/>
      <c r="E781" s="621"/>
      <c r="F781" s="622"/>
      <c r="G781" s="807"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90"/>
      <c r="AC781" s="807"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523</v>
      </c>
      <c r="H782" s="660"/>
      <c r="I782" s="660"/>
      <c r="J782" s="660"/>
      <c r="K782" s="661"/>
      <c r="L782" s="653" t="s">
        <v>524</v>
      </c>
      <c r="M782" s="654"/>
      <c r="N782" s="654"/>
      <c r="O782" s="654"/>
      <c r="P782" s="654"/>
      <c r="Q782" s="654"/>
      <c r="R782" s="654"/>
      <c r="S782" s="654"/>
      <c r="T782" s="654"/>
      <c r="U782" s="654"/>
      <c r="V782" s="654"/>
      <c r="W782" s="654"/>
      <c r="X782" s="655"/>
      <c r="Y782" s="374">
        <v>17</v>
      </c>
      <c r="Z782" s="375"/>
      <c r="AA782" s="375"/>
      <c r="AB782" s="797"/>
      <c r="AC782" s="659"/>
      <c r="AD782" s="660"/>
      <c r="AE782" s="660"/>
      <c r="AF782" s="660"/>
      <c r="AG782" s="661"/>
      <c r="AH782" s="653"/>
      <c r="AI782" s="654"/>
      <c r="AJ782" s="654"/>
      <c r="AK782" s="654"/>
      <c r="AL782" s="654"/>
      <c r="AM782" s="654"/>
      <c r="AN782" s="654"/>
      <c r="AO782" s="654"/>
      <c r="AP782" s="654"/>
      <c r="AQ782" s="654"/>
      <c r="AR782" s="654"/>
      <c r="AS782" s="654"/>
      <c r="AT782" s="655"/>
      <c r="AU782" s="374"/>
      <c r="AV782" s="375"/>
      <c r="AW782" s="375"/>
      <c r="AX782" s="376"/>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8" t="s">
        <v>20</v>
      </c>
      <c r="H792" s="819"/>
      <c r="I792" s="819"/>
      <c r="J792" s="819"/>
      <c r="K792" s="819"/>
      <c r="L792" s="820"/>
      <c r="M792" s="821"/>
      <c r="N792" s="821"/>
      <c r="O792" s="821"/>
      <c r="P792" s="821"/>
      <c r="Q792" s="821"/>
      <c r="R792" s="821"/>
      <c r="S792" s="821"/>
      <c r="T792" s="821"/>
      <c r="U792" s="821"/>
      <c r="V792" s="821"/>
      <c r="W792" s="821"/>
      <c r="X792" s="822"/>
      <c r="Y792" s="823">
        <f>SUM(Y782:AB791)</f>
        <v>17</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5"/>
    </row>
    <row r="794" spans="1:50" ht="24.75" hidden="1" customHeight="1" x14ac:dyDescent="0.15">
      <c r="A794" s="620"/>
      <c r="B794" s="621"/>
      <c r="C794" s="621"/>
      <c r="D794" s="621"/>
      <c r="E794" s="621"/>
      <c r="F794" s="622"/>
      <c r="G794" s="807"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90"/>
      <c r="AC794" s="807"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4"/>
      <c r="Z795" s="375"/>
      <c r="AA795" s="375"/>
      <c r="AB795" s="797"/>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5"/>
    </row>
    <row r="807" spans="1:50" ht="24.75" hidden="1" customHeight="1" x14ac:dyDescent="0.15">
      <c r="A807" s="620"/>
      <c r="B807" s="621"/>
      <c r="C807" s="621"/>
      <c r="D807" s="621"/>
      <c r="E807" s="621"/>
      <c r="F807" s="622"/>
      <c r="G807" s="807"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90"/>
      <c r="AC807" s="807"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7"/>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5"/>
    </row>
    <row r="820" spans="1:50" ht="24.75" hidden="1" customHeight="1" x14ac:dyDescent="0.15">
      <c r="A820" s="620"/>
      <c r="B820" s="621"/>
      <c r="C820" s="621"/>
      <c r="D820" s="621"/>
      <c r="E820" s="621"/>
      <c r="F820" s="622"/>
      <c r="G820" s="807"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90"/>
      <c r="AC820" s="807"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7"/>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62">
        <v>1</v>
      </c>
      <c r="B838" s="362">
        <v>1</v>
      </c>
      <c r="C838" s="347" t="s">
        <v>538</v>
      </c>
      <c r="D838" s="333"/>
      <c r="E838" s="333"/>
      <c r="F838" s="333"/>
      <c r="G838" s="333"/>
      <c r="H838" s="333"/>
      <c r="I838" s="333"/>
      <c r="J838" s="334" t="s">
        <v>486</v>
      </c>
      <c r="K838" s="335"/>
      <c r="L838" s="335"/>
      <c r="M838" s="335"/>
      <c r="N838" s="335"/>
      <c r="O838" s="335"/>
      <c r="P838" s="336" t="s">
        <v>525</v>
      </c>
      <c r="Q838" s="336"/>
      <c r="R838" s="336"/>
      <c r="S838" s="336"/>
      <c r="T838" s="336"/>
      <c r="U838" s="336"/>
      <c r="V838" s="336"/>
      <c r="W838" s="336"/>
      <c r="X838" s="336"/>
      <c r="Y838" s="337">
        <v>17</v>
      </c>
      <c r="Z838" s="338"/>
      <c r="AA838" s="338"/>
      <c r="AB838" s="339"/>
      <c r="AC838" s="349" t="s">
        <v>526</v>
      </c>
      <c r="AD838" s="357"/>
      <c r="AE838" s="357"/>
      <c r="AF838" s="357"/>
      <c r="AG838" s="357"/>
      <c r="AH838" s="358" t="s">
        <v>495</v>
      </c>
      <c r="AI838" s="359"/>
      <c r="AJ838" s="359"/>
      <c r="AK838" s="359"/>
      <c r="AL838" s="343" t="s">
        <v>495</v>
      </c>
      <c r="AM838" s="344"/>
      <c r="AN838" s="344"/>
      <c r="AO838" s="345"/>
      <c r="AP838" s="346" t="s">
        <v>495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83">
    <cfRule type="expression" dxfId="2093" priority="13891">
      <formula>IF(RIGHT(TEXT(Y783,"0.#"),1)=".",FALSE,TRUE)</formula>
    </cfRule>
    <cfRule type="expression" dxfId="2092" priority="13892">
      <formula>IF(RIGHT(TEXT(Y783,"0.#"),1)=".",TRUE,FALSE)</formula>
    </cfRule>
  </conditionalFormatting>
  <conditionalFormatting sqref="Y792">
    <cfRule type="expression" dxfId="2091" priority="13887">
      <formula>IF(RIGHT(TEXT(Y792,"0.#"),1)=".",FALSE,TRUE)</formula>
    </cfRule>
    <cfRule type="expression" dxfId="2090" priority="13888">
      <formula>IF(RIGHT(TEXT(Y792,"0.#"),1)=".",TRUE,FALSE)</formula>
    </cfRule>
  </conditionalFormatting>
  <conditionalFormatting sqref="Y823:Y830 Y821 Y810:Y817 Y808 Y797:Y804 Y795">
    <cfRule type="expression" dxfId="2089" priority="13669">
      <formula>IF(RIGHT(TEXT(Y795,"0.#"),1)=".",FALSE,TRUE)</formula>
    </cfRule>
    <cfRule type="expression" dxfId="2088" priority="13670">
      <formula>IF(RIGHT(TEXT(Y795,"0.#"),1)=".",TRUE,FALSE)</formula>
    </cfRule>
  </conditionalFormatting>
  <conditionalFormatting sqref="P16:AQ17 P15:AX15 P13:AX13">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AQ101">
    <cfRule type="expression" dxfId="2083" priority="13707">
      <formula>IF(RIGHT(TEXT(AE101,"0.#"),1)=".",FALSE,TRUE)</formula>
    </cfRule>
    <cfRule type="expression" dxfId="2082" priority="13708">
      <formula>IF(RIGHT(TEXT(AE101,"0.#"),1)=".",TRUE,FALSE)</formula>
    </cfRule>
  </conditionalFormatting>
  <conditionalFormatting sqref="Y784:Y791 Y782">
    <cfRule type="expression" dxfId="2081" priority="13693">
      <formula>IF(RIGHT(TEXT(Y782,"0.#"),1)=".",FALSE,TRUE)</formula>
    </cfRule>
    <cfRule type="expression" dxfId="2080" priority="13694">
      <formula>IF(RIGHT(TEXT(Y782,"0.#"),1)=".",TRUE,FALSE)</formula>
    </cfRule>
  </conditionalFormatting>
  <conditionalFormatting sqref="AU783">
    <cfRule type="expression" dxfId="2079" priority="13691">
      <formula>IF(RIGHT(TEXT(AU783,"0.#"),1)=".",FALSE,TRUE)</formula>
    </cfRule>
    <cfRule type="expression" dxfId="2078" priority="13692">
      <formula>IF(RIGHT(TEXT(AU783,"0.#"),1)=".",TRUE,FALSE)</formula>
    </cfRule>
  </conditionalFormatting>
  <conditionalFormatting sqref="AU792">
    <cfRule type="expression" dxfId="2077" priority="13689">
      <formula>IF(RIGHT(TEXT(AU792,"0.#"),1)=".",FALSE,TRUE)</formula>
    </cfRule>
    <cfRule type="expression" dxfId="2076" priority="13690">
      <formula>IF(RIGHT(TEXT(AU792,"0.#"),1)=".",TRUE,FALSE)</formula>
    </cfRule>
  </conditionalFormatting>
  <conditionalFormatting sqref="AU784:AU791 AU782">
    <cfRule type="expression" dxfId="2075" priority="13687">
      <formula>IF(RIGHT(TEXT(AU782,"0.#"),1)=".",FALSE,TRUE)</formula>
    </cfRule>
    <cfRule type="expression" dxfId="2074" priority="13688">
      <formula>IF(RIGHT(TEXT(AU782,"0.#"),1)=".",TRUE,FALSE)</formula>
    </cfRule>
  </conditionalFormatting>
  <conditionalFormatting sqref="Y822 Y809 Y796">
    <cfRule type="expression" dxfId="2073" priority="13673">
      <formula>IF(RIGHT(TEXT(Y796,"0.#"),1)=".",FALSE,TRUE)</formula>
    </cfRule>
    <cfRule type="expression" dxfId="2072" priority="13674">
      <formula>IF(RIGHT(TEXT(Y796,"0.#"),1)=".",TRUE,FALSE)</formula>
    </cfRule>
  </conditionalFormatting>
  <conditionalFormatting sqref="Y831 Y818 Y805">
    <cfRule type="expression" dxfId="2071" priority="13671">
      <formula>IF(RIGHT(TEXT(Y805,"0.#"),1)=".",FALSE,TRUE)</formula>
    </cfRule>
    <cfRule type="expression" dxfId="2070" priority="13672">
      <formula>IF(RIGHT(TEXT(Y805,"0.#"),1)=".",TRUE,FALSE)</formula>
    </cfRule>
  </conditionalFormatting>
  <conditionalFormatting sqref="AU822 AU809 AU796">
    <cfRule type="expression" dxfId="2069" priority="13667">
      <formula>IF(RIGHT(TEXT(AU796,"0.#"),1)=".",FALSE,TRUE)</formula>
    </cfRule>
    <cfRule type="expression" dxfId="2068" priority="13668">
      <formula>IF(RIGHT(TEXT(AU796,"0.#"),1)=".",TRUE,FALSE)</formula>
    </cfRule>
  </conditionalFormatting>
  <conditionalFormatting sqref="AU831 AU818 AU805">
    <cfRule type="expression" dxfId="2067" priority="13665">
      <formula>IF(RIGHT(TEXT(AU805,"0.#"),1)=".",FALSE,TRUE)</formula>
    </cfRule>
    <cfRule type="expression" dxfId="2066" priority="13666">
      <formula>IF(RIGHT(TEXT(AU805,"0.#"),1)=".",TRUE,FALSE)</formula>
    </cfRule>
  </conditionalFormatting>
  <conditionalFormatting sqref="AU823:AU830 AU821 AU810:AU817 AU808 AU797:AU804 AU795">
    <cfRule type="expression" dxfId="2065" priority="13663">
      <formula>IF(RIGHT(TEXT(AU795,"0.#"),1)=".",FALSE,TRUE)</formula>
    </cfRule>
    <cfRule type="expression" dxfId="2064" priority="13664">
      <formula>IF(RIGHT(TEXT(AU795,"0.#"),1)=".",TRUE,FALSE)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Q32:AQ34">
    <cfRule type="expression" dxfId="2053" priority="13457">
      <formula>IF(RIGHT(TEXT(AQ32,"0.#"),1)=".",FALSE,TRUE)</formula>
    </cfRule>
    <cfRule type="expression" dxfId="2052" priority="13458">
      <formula>IF(RIGHT(TEXT(AQ32,"0.#"),1)=".",TRUE,FALSE)</formula>
    </cfRule>
  </conditionalFormatting>
  <conditionalFormatting sqref="AU32:AU34">
    <cfRule type="expression" dxfId="2051" priority="13455">
      <formula>IF(RIGHT(TEXT(AU32,"0.#"),1)=".",FALSE,TRUE)</formula>
    </cfRule>
    <cfRule type="expression" dxfId="2050" priority="13456">
      <formula>IF(RIGHT(TEXT(AU32,"0.#"),1)=".",TRUE,FALSE)</formula>
    </cfRule>
  </conditionalFormatting>
  <conditionalFormatting sqref="AE53">
    <cfRule type="expression" dxfId="2049" priority="13389">
      <formula>IF(RIGHT(TEXT(AE53,"0.#"),1)=".",FALSE,TRUE)</formula>
    </cfRule>
    <cfRule type="expression" dxfId="2048" priority="13390">
      <formula>IF(RIGHT(TEXT(AE53,"0.#"),1)=".",TRUE,FALSE)</formula>
    </cfRule>
  </conditionalFormatting>
  <conditionalFormatting sqref="AE54">
    <cfRule type="expression" dxfId="2047" priority="13387">
      <formula>IF(RIGHT(TEXT(AE54,"0.#"),1)=".",FALSE,TRUE)</formula>
    </cfRule>
    <cfRule type="expression" dxfId="2046" priority="13388">
      <formula>IF(RIGHT(TEXT(AE54,"0.#"),1)=".",TRUE,FALSE)</formula>
    </cfRule>
  </conditionalFormatting>
  <conditionalFormatting sqref="AI54">
    <cfRule type="expression" dxfId="2045" priority="13381">
      <formula>IF(RIGHT(TEXT(AI54,"0.#"),1)=".",FALSE,TRUE)</formula>
    </cfRule>
    <cfRule type="expression" dxfId="2044" priority="13382">
      <formula>IF(RIGHT(TEXT(AI54,"0.#"),1)=".",TRUE,FALSE)</formula>
    </cfRule>
  </conditionalFormatting>
  <conditionalFormatting sqref="AI53">
    <cfRule type="expression" dxfId="2043" priority="13379">
      <formula>IF(RIGHT(TEXT(AI53,"0.#"),1)=".",FALSE,TRUE)</formula>
    </cfRule>
    <cfRule type="expression" dxfId="2042" priority="13380">
      <formula>IF(RIGHT(TEXT(AI53,"0.#"),1)=".",TRUE,FALSE)</formula>
    </cfRule>
  </conditionalFormatting>
  <conditionalFormatting sqref="AM53">
    <cfRule type="expression" dxfId="2041" priority="13377">
      <formula>IF(RIGHT(TEXT(AM53,"0.#"),1)=".",FALSE,TRUE)</formula>
    </cfRule>
    <cfRule type="expression" dxfId="2040" priority="13378">
      <formula>IF(RIGHT(TEXT(AM53,"0.#"),1)=".",TRUE,FALSE)</formula>
    </cfRule>
  </conditionalFormatting>
  <conditionalFormatting sqref="AM54">
    <cfRule type="expression" dxfId="2039" priority="13375">
      <formula>IF(RIGHT(TEXT(AM54,"0.#"),1)=".",FALSE,TRUE)</formula>
    </cfRule>
    <cfRule type="expression" dxfId="2038" priority="13376">
      <formula>IF(RIGHT(TEXT(AM54,"0.#"),1)=".",TRUE,FALSE)</formula>
    </cfRule>
  </conditionalFormatting>
  <conditionalFormatting sqref="AM55">
    <cfRule type="expression" dxfId="2037" priority="13373">
      <formula>IF(RIGHT(TEXT(AM55,"0.#"),1)=".",FALSE,TRUE)</formula>
    </cfRule>
    <cfRule type="expression" dxfId="2036" priority="13374">
      <formula>IF(RIGHT(TEXT(AM55,"0.#"),1)=".",TRUE,FALSE)</formula>
    </cfRule>
  </conditionalFormatting>
  <conditionalFormatting sqref="AE60">
    <cfRule type="expression" dxfId="2035" priority="13359">
      <formula>IF(RIGHT(TEXT(AE60,"0.#"),1)=".",FALSE,TRUE)</formula>
    </cfRule>
    <cfRule type="expression" dxfId="2034" priority="13360">
      <formula>IF(RIGHT(TEXT(AE60,"0.#"),1)=".",TRUE,FALSE)</formula>
    </cfRule>
  </conditionalFormatting>
  <conditionalFormatting sqref="AE61">
    <cfRule type="expression" dxfId="2033" priority="13357">
      <formula>IF(RIGHT(TEXT(AE61,"0.#"),1)=".",FALSE,TRUE)</formula>
    </cfRule>
    <cfRule type="expression" dxfId="2032" priority="13358">
      <formula>IF(RIGHT(TEXT(AE61,"0.#"),1)=".",TRUE,FALSE)</formula>
    </cfRule>
  </conditionalFormatting>
  <conditionalFormatting sqref="AE62">
    <cfRule type="expression" dxfId="2031" priority="13355">
      <formula>IF(RIGHT(TEXT(AE62,"0.#"),1)=".",FALSE,TRUE)</formula>
    </cfRule>
    <cfRule type="expression" dxfId="2030" priority="13356">
      <formula>IF(RIGHT(TEXT(AE62,"0.#"),1)=".",TRUE,FALSE)</formula>
    </cfRule>
  </conditionalFormatting>
  <conditionalFormatting sqref="AI62">
    <cfRule type="expression" dxfId="2029" priority="13353">
      <formula>IF(RIGHT(TEXT(AI62,"0.#"),1)=".",FALSE,TRUE)</formula>
    </cfRule>
    <cfRule type="expression" dxfId="2028" priority="13354">
      <formula>IF(RIGHT(TEXT(AI62,"0.#"),1)=".",TRUE,FALSE)</formula>
    </cfRule>
  </conditionalFormatting>
  <conditionalFormatting sqref="AI61">
    <cfRule type="expression" dxfId="2027" priority="13351">
      <formula>IF(RIGHT(TEXT(AI61,"0.#"),1)=".",FALSE,TRUE)</formula>
    </cfRule>
    <cfRule type="expression" dxfId="2026" priority="13352">
      <formula>IF(RIGHT(TEXT(AI61,"0.#"),1)=".",TRUE,FALSE)</formula>
    </cfRule>
  </conditionalFormatting>
  <conditionalFormatting sqref="AI60">
    <cfRule type="expression" dxfId="2025" priority="13349">
      <formula>IF(RIGHT(TEXT(AI60,"0.#"),1)=".",FALSE,TRUE)</formula>
    </cfRule>
    <cfRule type="expression" dxfId="2024" priority="13350">
      <formula>IF(RIGHT(TEXT(AI60,"0.#"),1)=".",TRUE,FALSE)</formula>
    </cfRule>
  </conditionalFormatting>
  <conditionalFormatting sqref="AM60">
    <cfRule type="expression" dxfId="2023" priority="13347">
      <formula>IF(RIGHT(TEXT(AM60,"0.#"),1)=".",FALSE,TRUE)</formula>
    </cfRule>
    <cfRule type="expression" dxfId="2022" priority="13348">
      <formula>IF(RIGHT(TEXT(AM60,"0.#"),1)=".",TRUE,FALSE)</formula>
    </cfRule>
  </conditionalFormatting>
  <conditionalFormatting sqref="AM61">
    <cfRule type="expression" dxfId="2021" priority="13345">
      <formula>IF(RIGHT(TEXT(AM61,"0.#"),1)=".",FALSE,TRUE)</formula>
    </cfRule>
    <cfRule type="expression" dxfId="2020" priority="13346">
      <formula>IF(RIGHT(TEXT(AM61,"0.#"),1)=".",TRUE,FALSE)</formula>
    </cfRule>
  </conditionalFormatting>
  <conditionalFormatting sqref="AM62">
    <cfRule type="expression" dxfId="2019" priority="13343">
      <formula>IF(RIGHT(TEXT(AM62,"0.#"),1)=".",FALSE,TRUE)</formula>
    </cfRule>
    <cfRule type="expression" dxfId="2018" priority="13344">
      <formula>IF(RIGHT(TEXT(AM62,"0.#"),1)=".",TRUE,FALSE)</formula>
    </cfRule>
  </conditionalFormatting>
  <conditionalFormatting sqref="AE87">
    <cfRule type="expression" dxfId="2017" priority="13329">
      <formula>IF(RIGHT(TEXT(AE87,"0.#"),1)=".",FALSE,TRUE)</formula>
    </cfRule>
    <cfRule type="expression" dxfId="2016" priority="13330">
      <formula>IF(RIGHT(TEXT(AE87,"0.#"),1)=".",TRUE,FALSE)</formula>
    </cfRule>
  </conditionalFormatting>
  <conditionalFormatting sqref="AE88">
    <cfRule type="expression" dxfId="2015" priority="13327">
      <formula>IF(RIGHT(TEXT(AE88,"0.#"),1)=".",FALSE,TRUE)</formula>
    </cfRule>
    <cfRule type="expression" dxfId="2014" priority="13328">
      <formula>IF(RIGHT(TEXT(AE88,"0.#"),1)=".",TRUE,FALSE)</formula>
    </cfRule>
  </conditionalFormatting>
  <conditionalFormatting sqref="AE89">
    <cfRule type="expression" dxfId="2013" priority="13325">
      <formula>IF(RIGHT(TEXT(AE89,"0.#"),1)=".",FALSE,TRUE)</formula>
    </cfRule>
    <cfRule type="expression" dxfId="2012" priority="13326">
      <formula>IF(RIGHT(TEXT(AE89,"0.#"),1)=".",TRUE,FALSE)</formula>
    </cfRule>
  </conditionalFormatting>
  <conditionalFormatting sqref="AI89">
    <cfRule type="expression" dxfId="2011" priority="13323">
      <formula>IF(RIGHT(TEXT(AI89,"0.#"),1)=".",FALSE,TRUE)</formula>
    </cfRule>
    <cfRule type="expression" dxfId="2010" priority="13324">
      <formula>IF(RIGHT(TEXT(AI89,"0.#"),1)=".",TRUE,FALSE)</formula>
    </cfRule>
  </conditionalFormatting>
  <conditionalFormatting sqref="AI88">
    <cfRule type="expression" dxfId="2009" priority="13321">
      <formula>IF(RIGHT(TEXT(AI88,"0.#"),1)=".",FALSE,TRUE)</formula>
    </cfRule>
    <cfRule type="expression" dxfId="2008" priority="13322">
      <formula>IF(RIGHT(TEXT(AI88,"0.#"),1)=".",TRUE,FALSE)</formula>
    </cfRule>
  </conditionalFormatting>
  <conditionalFormatting sqref="AI87">
    <cfRule type="expression" dxfId="2007" priority="13319">
      <formula>IF(RIGHT(TEXT(AI87,"0.#"),1)=".",FALSE,TRUE)</formula>
    </cfRule>
    <cfRule type="expression" dxfId="2006" priority="13320">
      <formula>IF(RIGHT(TEXT(AI87,"0.#"),1)=".",TRUE,FALSE)</formula>
    </cfRule>
  </conditionalFormatting>
  <conditionalFormatting sqref="AM88">
    <cfRule type="expression" dxfId="2005" priority="13315">
      <formula>IF(RIGHT(TEXT(AM88,"0.#"),1)=".",FALSE,TRUE)</formula>
    </cfRule>
    <cfRule type="expression" dxfId="2004" priority="13316">
      <formula>IF(RIGHT(TEXT(AM88,"0.#"),1)=".",TRUE,FALSE)</formula>
    </cfRule>
  </conditionalFormatting>
  <conditionalFormatting sqref="AM89">
    <cfRule type="expression" dxfId="2003" priority="13313">
      <formula>IF(RIGHT(TEXT(AM89,"0.#"),1)=".",FALSE,TRUE)</formula>
    </cfRule>
    <cfRule type="expression" dxfId="2002" priority="13314">
      <formula>IF(RIGHT(TEXT(AM89,"0.#"),1)=".",TRUE,FALSE)</formula>
    </cfRule>
  </conditionalFormatting>
  <conditionalFormatting sqref="AE92">
    <cfRule type="expression" dxfId="2001" priority="13299">
      <formula>IF(RIGHT(TEXT(AE92,"0.#"),1)=".",FALSE,TRUE)</formula>
    </cfRule>
    <cfRule type="expression" dxfId="2000" priority="13300">
      <formula>IF(RIGHT(TEXT(AE92,"0.#"),1)=".",TRUE,FALSE)</formula>
    </cfRule>
  </conditionalFormatting>
  <conditionalFormatting sqref="AE93">
    <cfRule type="expression" dxfId="1999" priority="13297">
      <formula>IF(RIGHT(TEXT(AE93,"0.#"),1)=".",FALSE,TRUE)</formula>
    </cfRule>
    <cfRule type="expression" dxfId="1998" priority="13298">
      <formula>IF(RIGHT(TEXT(AE93,"0.#"),1)=".",TRUE,FALSE)</formula>
    </cfRule>
  </conditionalFormatting>
  <conditionalFormatting sqref="AE94">
    <cfRule type="expression" dxfId="1997" priority="13295">
      <formula>IF(RIGHT(TEXT(AE94,"0.#"),1)=".",FALSE,TRUE)</formula>
    </cfRule>
    <cfRule type="expression" dxfId="1996" priority="13296">
      <formula>IF(RIGHT(TEXT(AE94,"0.#"),1)=".",TRUE,FALSE)</formula>
    </cfRule>
  </conditionalFormatting>
  <conditionalFormatting sqref="AI94">
    <cfRule type="expression" dxfId="1995" priority="13293">
      <formula>IF(RIGHT(TEXT(AI94,"0.#"),1)=".",FALSE,TRUE)</formula>
    </cfRule>
    <cfRule type="expression" dxfId="1994" priority="13294">
      <formula>IF(RIGHT(TEXT(AI94,"0.#"),1)=".",TRUE,FALSE)</formula>
    </cfRule>
  </conditionalFormatting>
  <conditionalFormatting sqref="AI93">
    <cfRule type="expression" dxfId="1993" priority="13291">
      <formula>IF(RIGHT(TEXT(AI93,"0.#"),1)=".",FALSE,TRUE)</formula>
    </cfRule>
    <cfRule type="expression" dxfId="1992" priority="13292">
      <formula>IF(RIGHT(TEXT(AI93,"0.#"),1)=".",TRUE,FALSE)</formula>
    </cfRule>
  </conditionalFormatting>
  <conditionalFormatting sqref="AI92">
    <cfRule type="expression" dxfId="1991" priority="13289">
      <formula>IF(RIGHT(TEXT(AI92,"0.#"),1)=".",FALSE,TRUE)</formula>
    </cfRule>
    <cfRule type="expression" dxfId="1990" priority="13290">
      <formula>IF(RIGHT(TEXT(AI92,"0.#"),1)=".",TRUE,FALSE)</formula>
    </cfRule>
  </conditionalFormatting>
  <conditionalFormatting sqref="AM92">
    <cfRule type="expression" dxfId="1989" priority="13287">
      <formula>IF(RIGHT(TEXT(AM92,"0.#"),1)=".",FALSE,TRUE)</formula>
    </cfRule>
    <cfRule type="expression" dxfId="1988" priority="13288">
      <formula>IF(RIGHT(TEXT(AM92,"0.#"),1)=".",TRUE,FALSE)</formula>
    </cfRule>
  </conditionalFormatting>
  <conditionalFormatting sqref="AM93">
    <cfRule type="expression" dxfId="1987" priority="13285">
      <formula>IF(RIGHT(TEXT(AM93,"0.#"),1)=".",FALSE,TRUE)</formula>
    </cfRule>
    <cfRule type="expression" dxfId="1986" priority="13286">
      <formula>IF(RIGHT(TEXT(AM93,"0.#"),1)=".",TRUE,FALSE)</formula>
    </cfRule>
  </conditionalFormatting>
  <conditionalFormatting sqref="AM94">
    <cfRule type="expression" dxfId="1985" priority="13283">
      <formula>IF(RIGHT(TEXT(AM94,"0.#"),1)=".",FALSE,TRUE)</formula>
    </cfRule>
    <cfRule type="expression" dxfId="1984" priority="13284">
      <formula>IF(RIGHT(TEXT(AM94,"0.#"),1)=".",TRUE,FALSE)</formula>
    </cfRule>
  </conditionalFormatting>
  <conditionalFormatting sqref="AE97">
    <cfRule type="expression" dxfId="1983" priority="13269">
      <formula>IF(RIGHT(TEXT(AE97,"0.#"),1)=".",FALSE,TRUE)</formula>
    </cfRule>
    <cfRule type="expression" dxfId="1982" priority="13270">
      <formula>IF(RIGHT(TEXT(AE97,"0.#"),1)=".",TRUE,FALSE)</formula>
    </cfRule>
  </conditionalFormatting>
  <conditionalFormatting sqref="AE98">
    <cfRule type="expression" dxfId="1981" priority="13267">
      <formula>IF(RIGHT(TEXT(AE98,"0.#"),1)=".",FALSE,TRUE)</formula>
    </cfRule>
    <cfRule type="expression" dxfId="1980" priority="13268">
      <formula>IF(RIGHT(TEXT(AE98,"0.#"),1)=".",TRUE,FALSE)</formula>
    </cfRule>
  </conditionalFormatting>
  <conditionalFormatting sqref="AE99">
    <cfRule type="expression" dxfId="1979" priority="13265">
      <formula>IF(RIGHT(TEXT(AE99,"0.#"),1)=".",FALSE,TRUE)</formula>
    </cfRule>
    <cfRule type="expression" dxfId="1978" priority="13266">
      <formula>IF(RIGHT(TEXT(AE99,"0.#"),1)=".",TRUE,FALSE)</formula>
    </cfRule>
  </conditionalFormatting>
  <conditionalFormatting sqref="AI99">
    <cfRule type="expression" dxfId="1977" priority="13263">
      <formula>IF(RIGHT(TEXT(AI99,"0.#"),1)=".",FALSE,TRUE)</formula>
    </cfRule>
    <cfRule type="expression" dxfId="1976" priority="13264">
      <formula>IF(RIGHT(TEXT(AI99,"0.#"),1)=".",TRUE,FALSE)</formula>
    </cfRule>
  </conditionalFormatting>
  <conditionalFormatting sqref="AI98">
    <cfRule type="expression" dxfId="1975" priority="13261">
      <formula>IF(RIGHT(TEXT(AI98,"0.#"),1)=".",FALSE,TRUE)</formula>
    </cfRule>
    <cfRule type="expression" dxfId="1974" priority="13262">
      <formula>IF(RIGHT(TEXT(AI98,"0.#"),1)=".",TRUE,FALSE)</formula>
    </cfRule>
  </conditionalFormatting>
  <conditionalFormatting sqref="AI97">
    <cfRule type="expression" dxfId="1973" priority="13259">
      <formula>IF(RIGHT(TEXT(AI97,"0.#"),1)=".",FALSE,TRUE)</formula>
    </cfRule>
    <cfRule type="expression" dxfId="1972" priority="13260">
      <formula>IF(RIGHT(TEXT(AI97,"0.#"),1)=".",TRUE,FALSE)</formula>
    </cfRule>
  </conditionalFormatting>
  <conditionalFormatting sqref="AM97">
    <cfRule type="expression" dxfId="1971" priority="13257">
      <formula>IF(RIGHT(TEXT(AM97,"0.#"),1)=".",FALSE,TRUE)</formula>
    </cfRule>
    <cfRule type="expression" dxfId="1970" priority="13258">
      <formula>IF(RIGHT(TEXT(AM97,"0.#"),1)=".",TRUE,FALSE)</formula>
    </cfRule>
  </conditionalFormatting>
  <conditionalFormatting sqref="AM98">
    <cfRule type="expression" dxfId="1969" priority="13255">
      <formula>IF(RIGHT(TEXT(AM98,"0.#"),1)=".",FALSE,TRUE)</formula>
    </cfRule>
    <cfRule type="expression" dxfId="1968" priority="13256">
      <formula>IF(RIGHT(TEXT(AM98,"0.#"),1)=".",TRUE,FALSE)</formula>
    </cfRule>
  </conditionalFormatting>
  <conditionalFormatting sqref="AM99">
    <cfRule type="expression" dxfId="1967" priority="13253">
      <formula>IF(RIGHT(TEXT(AM99,"0.#"),1)=".",FALSE,TRUE)</formula>
    </cfRule>
    <cfRule type="expression" dxfId="1966" priority="13254">
      <formula>IF(RIGHT(TEXT(AM99,"0.#"),1)=".",TRUE,FALSE)</formula>
    </cfRule>
  </conditionalFormatting>
  <conditionalFormatting sqref="AI101">
    <cfRule type="expression" dxfId="1965" priority="13239">
      <formula>IF(RIGHT(TEXT(AI101,"0.#"),1)=".",FALSE,TRUE)</formula>
    </cfRule>
    <cfRule type="expression" dxfId="1964" priority="13240">
      <formula>IF(RIGHT(TEXT(AI101,"0.#"),1)=".",TRUE,FALSE)</formula>
    </cfRule>
  </conditionalFormatting>
  <conditionalFormatting sqref="AM101">
    <cfRule type="expression" dxfId="1963" priority="13237">
      <formula>IF(RIGHT(TEXT(AM101,"0.#"),1)=".",FALSE,TRUE)</formula>
    </cfRule>
    <cfRule type="expression" dxfId="1962" priority="13238">
      <formula>IF(RIGHT(TEXT(AM101,"0.#"),1)=".",TRUE,FALSE)</formula>
    </cfRule>
  </conditionalFormatting>
  <conditionalFormatting sqref="AE102">
    <cfRule type="expression" dxfId="1961" priority="13235">
      <formula>IF(RIGHT(TEXT(AE102,"0.#"),1)=".",FALSE,TRUE)</formula>
    </cfRule>
    <cfRule type="expression" dxfId="1960" priority="13236">
      <formula>IF(RIGHT(TEXT(AE102,"0.#"),1)=".",TRUE,FALSE)</formula>
    </cfRule>
  </conditionalFormatting>
  <conditionalFormatting sqref="AI102">
    <cfRule type="expression" dxfId="1959" priority="13233">
      <formula>IF(RIGHT(TEXT(AI102,"0.#"),1)=".",FALSE,TRUE)</formula>
    </cfRule>
    <cfRule type="expression" dxfId="1958" priority="13234">
      <formula>IF(RIGHT(TEXT(AI102,"0.#"),1)=".",TRUE,FALSE)</formula>
    </cfRule>
  </conditionalFormatting>
  <conditionalFormatting sqref="AM102">
    <cfRule type="expression" dxfId="1957" priority="13231">
      <formula>IF(RIGHT(TEXT(AM102,"0.#"),1)=".",FALSE,TRUE)</formula>
    </cfRule>
    <cfRule type="expression" dxfId="1956" priority="13232">
      <formula>IF(RIGHT(TEXT(AM102,"0.#"),1)=".",TRUE,FALSE)</formula>
    </cfRule>
  </conditionalFormatting>
  <conditionalFormatting sqref="AQ102">
    <cfRule type="expression" dxfId="1955" priority="13229">
      <formula>IF(RIGHT(TEXT(AQ102,"0.#"),1)=".",FALSE,TRUE)</formula>
    </cfRule>
    <cfRule type="expression" dxfId="1954" priority="13230">
      <formula>IF(RIGHT(TEXT(AQ102,"0.#"),1)=".",TRUE,FALSE)</formula>
    </cfRule>
  </conditionalFormatting>
  <conditionalFormatting sqref="AE104">
    <cfRule type="expression" dxfId="1953" priority="13227">
      <formula>IF(RIGHT(TEXT(AE104,"0.#"),1)=".",FALSE,TRUE)</formula>
    </cfRule>
    <cfRule type="expression" dxfId="1952" priority="13228">
      <formula>IF(RIGHT(TEXT(AE104,"0.#"),1)=".",TRUE,FALSE)</formula>
    </cfRule>
  </conditionalFormatting>
  <conditionalFormatting sqref="AI104">
    <cfRule type="expression" dxfId="1951" priority="13225">
      <formula>IF(RIGHT(TEXT(AI104,"0.#"),1)=".",FALSE,TRUE)</formula>
    </cfRule>
    <cfRule type="expression" dxfId="1950" priority="13226">
      <formula>IF(RIGHT(TEXT(AI104,"0.#"),1)=".",TRUE,FALSE)</formula>
    </cfRule>
  </conditionalFormatting>
  <conditionalFormatting sqref="AM104">
    <cfRule type="expression" dxfId="1949" priority="13223">
      <formula>IF(RIGHT(TEXT(AM104,"0.#"),1)=".",FALSE,TRUE)</formula>
    </cfRule>
    <cfRule type="expression" dxfId="1948" priority="13224">
      <formula>IF(RIGHT(TEXT(AM104,"0.#"),1)=".",TRUE,FALSE)</formula>
    </cfRule>
  </conditionalFormatting>
  <conditionalFormatting sqref="AE105">
    <cfRule type="expression" dxfId="1947" priority="13221">
      <formula>IF(RIGHT(TEXT(AE105,"0.#"),1)=".",FALSE,TRUE)</formula>
    </cfRule>
    <cfRule type="expression" dxfId="1946" priority="13222">
      <formula>IF(RIGHT(TEXT(AE105,"0.#"),1)=".",TRUE,FALSE)</formula>
    </cfRule>
  </conditionalFormatting>
  <conditionalFormatting sqref="AI105">
    <cfRule type="expression" dxfId="1945" priority="13219">
      <formula>IF(RIGHT(TEXT(AI105,"0.#"),1)=".",FALSE,TRUE)</formula>
    </cfRule>
    <cfRule type="expression" dxfId="1944" priority="13220">
      <formula>IF(RIGHT(TEXT(AI105,"0.#"),1)=".",TRUE,FALSE)</formula>
    </cfRule>
  </conditionalFormatting>
  <conditionalFormatting sqref="AM105">
    <cfRule type="expression" dxfId="1943" priority="13217">
      <formula>IF(RIGHT(TEXT(AM105,"0.#"),1)=".",FALSE,TRUE)</formula>
    </cfRule>
    <cfRule type="expression" dxfId="1942" priority="13218">
      <formula>IF(RIGHT(TEXT(AM105,"0.#"),1)=".",TRUE,FALSE)</formula>
    </cfRule>
  </conditionalFormatting>
  <conditionalFormatting sqref="AE107">
    <cfRule type="expression" dxfId="1941" priority="13213">
      <formula>IF(RIGHT(TEXT(AE107,"0.#"),1)=".",FALSE,TRUE)</formula>
    </cfRule>
    <cfRule type="expression" dxfId="1940" priority="13214">
      <formula>IF(RIGHT(TEXT(AE107,"0.#"),1)=".",TRUE,FALSE)</formula>
    </cfRule>
  </conditionalFormatting>
  <conditionalFormatting sqref="AI107">
    <cfRule type="expression" dxfId="1939" priority="13211">
      <formula>IF(RIGHT(TEXT(AI107,"0.#"),1)=".",FALSE,TRUE)</formula>
    </cfRule>
    <cfRule type="expression" dxfId="1938" priority="13212">
      <formula>IF(RIGHT(TEXT(AI107,"0.#"),1)=".",TRUE,FALSE)</formula>
    </cfRule>
  </conditionalFormatting>
  <conditionalFormatting sqref="AM107">
    <cfRule type="expression" dxfId="1937" priority="13209">
      <formula>IF(RIGHT(TEXT(AM107,"0.#"),1)=".",FALSE,TRUE)</formula>
    </cfRule>
    <cfRule type="expression" dxfId="1936" priority="13210">
      <formula>IF(RIGHT(TEXT(AM107,"0.#"),1)=".",TRUE,FALSE)</formula>
    </cfRule>
  </conditionalFormatting>
  <conditionalFormatting sqref="AE108">
    <cfRule type="expression" dxfId="1935" priority="13207">
      <formula>IF(RIGHT(TEXT(AE108,"0.#"),1)=".",FALSE,TRUE)</formula>
    </cfRule>
    <cfRule type="expression" dxfId="1934" priority="13208">
      <formula>IF(RIGHT(TEXT(AE108,"0.#"),1)=".",TRUE,FALSE)</formula>
    </cfRule>
  </conditionalFormatting>
  <conditionalFormatting sqref="AI108">
    <cfRule type="expression" dxfId="1933" priority="13205">
      <formula>IF(RIGHT(TEXT(AI108,"0.#"),1)=".",FALSE,TRUE)</formula>
    </cfRule>
    <cfRule type="expression" dxfId="1932" priority="13206">
      <formula>IF(RIGHT(TEXT(AI108,"0.#"),1)=".",TRUE,FALSE)</formula>
    </cfRule>
  </conditionalFormatting>
  <conditionalFormatting sqref="AM108">
    <cfRule type="expression" dxfId="1931" priority="13203">
      <formula>IF(RIGHT(TEXT(AM108,"0.#"),1)=".",FALSE,TRUE)</formula>
    </cfRule>
    <cfRule type="expression" dxfId="1930" priority="13204">
      <formula>IF(RIGHT(TEXT(AM108,"0.#"),1)=".",TRUE,FALSE)</formula>
    </cfRule>
  </conditionalFormatting>
  <conditionalFormatting sqref="AE110">
    <cfRule type="expression" dxfId="1929" priority="13199">
      <formula>IF(RIGHT(TEXT(AE110,"0.#"),1)=".",FALSE,TRUE)</formula>
    </cfRule>
    <cfRule type="expression" dxfId="1928" priority="13200">
      <formula>IF(RIGHT(TEXT(AE110,"0.#"),1)=".",TRUE,FALSE)</formula>
    </cfRule>
  </conditionalFormatting>
  <conditionalFormatting sqref="AI110">
    <cfRule type="expression" dxfId="1927" priority="13197">
      <formula>IF(RIGHT(TEXT(AI110,"0.#"),1)=".",FALSE,TRUE)</formula>
    </cfRule>
    <cfRule type="expression" dxfId="1926" priority="13198">
      <formula>IF(RIGHT(TEXT(AI110,"0.#"),1)=".",TRUE,FALSE)</formula>
    </cfRule>
  </conditionalFormatting>
  <conditionalFormatting sqref="AM110">
    <cfRule type="expression" dxfId="1925" priority="13195">
      <formula>IF(RIGHT(TEXT(AM110,"0.#"),1)=".",FALSE,TRUE)</formula>
    </cfRule>
    <cfRule type="expression" dxfId="1924" priority="13196">
      <formula>IF(RIGHT(TEXT(AM110,"0.#"),1)=".",TRUE,FALSE)</formula>
    </cfRule>
  </conditionalFormatting>
  <conditionalFormatting sqref="AE111">
    <cfRule type="expression" dxfId="1923" priority="13193">
      <formula>IF(RIGHT(TEXT(AE111,"0.#"),1)=".",FALSE,TRUE)</formula>
    </cfRule>
    <cfRule type="expression" dxfId="1922" priority="13194">
      <formula>IF(RIGHT(TEXT(AE111,"0.#"),1)=".",TRUE,FALSE)</formula>
    </cfRule>
  </conditionalFormatting>
  <conditionalFormatting sqref="AI111">
    <cfRule type="expression" dxfId="1921" priority="13191">
      <formula>IF(RIGHT(TEXT(AI111,"0.#"),1)=".",FALSE,TRUE)</formula>
    </cfRule>
    <cfRule type="expression" dxfId="1920" priority="13192">
      <formula>IF(RIGHT(TEXT(AI111,"0.#"),1)=".",TRUE,FALSE)</formula>
    </cfRule>
  </conditionalFormatting>
  <conditionalFormatting sqref="AM111">
    <cfRule type="expression" dxfId="1919" priority="13189">
      <formula>IF(RIGHT(TEXT(AM111,"0.#"),1)=".",FALSE,TRUE)</formula>
    </cfRule>
    <cfRule type="expression" dxfId="1918" priority="13190">
      <formula>IF(RIGHT(TEXT(AM111,"0.#"),1)=".",TRUE,FALSE)</formula>
    </cfRule>
  </conditionalFormatting>
  <conditionalFormatting sqref="AE113">
    <cfRule type="expression" dxfId="1917" priority="13185">
      <formula>IF(RIGHT(TEXT(AE113,"0.#"),1)=".",FALSE,TRUE)</formula>
    </cfRule>
    <cfRule type="expression" dxfId="1916" priority="13186">
      <formula>IF(RIGHT(TEXT(AE113,"0.#"),1)=".",TRUE,FALSE)</formula>
    </cfRule>
  </conditionalFormatting>
  <conditionalFormatting sqref="AI113">
    <cfRule type="expression" dxfId="1915" priority="13183">
      <formula>IF(RIGHT(TEXT(AI113,"0.#"),1)=".",FALSE,TRUE)</formula>
    </cfRule>
    <cfRule type="expression" dxfId="1914" priority="13184">
      <formula>IF(RIGHT(TEXT(AI113,"0.#"),1)=".",TRUE,FALSE)</formula>
    </cfRule>
  </conditionalFormatting>
  <conditionalFormatting sqref="AM113">
    <cfRule type="expression" dxfId="1913" priority="13181">
      <formula>IF(RIGHT(TEXT(AM113,"0.#"),1)=".",FALSE,TRUE)</formula>
    </cfRule>
    <cfRule type="expression" dxfId="1912" priority="13182">
      <formula>IF(RIGHT(TEXT(AM113,"0.#"),1)=".",TRUE,FALSE)</formula>
    </cfRule>
  </conditionalFormatting>
  <conditionalFormatting sqref="AE114">
    <cfRule type="expression" dxfId="1911" priority="13179">
      <formula>IF(RIGHT(TEXT(AE114,"0.#"),1)=".",FALSE,TRUE)</formula>
    </cfRule>
    <cfRule type="expression" dxfId="1910" priority="13180">
      <formula>IF(RIGHT(TEXT(AE114,"0.#"),1)=".",TRUE,FALSE)</formula>
    </cfRule>
  </conditionalFormatting>
  <conditionalFormatting sqref="AI114">
    <cfRule type="expression" dxfId="1909" priority="13177">
      <formula>IF(RIGHT(TEXT(AI114,"0.#"),1)=".",FALSE,TRUE)</formula>
    </cfRule>
    <cfRule type="expression" dxfId="1908" priority="13178">
      <formula>IF(RIGHT(TEXT(AI114,"0.#"),1)=".",TRUE,FALSE)</formula>
    </cfRule>
  </conditionalFormatting>
  <conditionalFormatting sqref="AM114">
    <cfRule type="expression" dxfId="1907" priority="13175">
      <formula>IF(RIGHT(TEXT(AM114,"0.#"),1)=".",FALSE,TRUE)</formula>
    </cfRule>
    <cfRule type="expression" dxfId="1906" priority="13176">
      <formula>IF(RIGHT(TEXT(AM114,"0.#"),1)=".",TRUE,FALSE)</formula>
    </cfRule>
  </conditionalFormatting>
  <conditionalFormatting sqref="AE116 AQ116">
    <cfRule type="expression" dxfId="1905" priority="13171">
      <formula>IF(RIGHT(TEXT(AE116,"0.#"),1)=".",FALSE,TRUE)</formula>
    </cfRule>
    <cfRule type="expression" dxfId="1904" priority="13172">
      <formula>IF(RIGHT(TEXT(AE116,"0.#"),1)=".",TRUE,FALSE)</formula>
    </cfRule>
  </conditionalFormatting>
  <conditionalFormatting sqref="AI116">
    <cfRule type="expression" dxfId="1903" priority="13169">
      <formula>IF(RIGHT(TEXT(AI116,"0.#"),1)=".",FALSE,TRUE)</formula>
    </cfRule>
    <cfRule type="expression" dxfId="1902" priority="13170">
      <formula>IF(RIGHT(TEXT(AI116,"0.#"),1)=".",TRUE,FALSE)</formula>
    </cfRule>
  </conditionalFormatting>
  <conditionalFormatting sqref="AE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8:AO839">
    <cfRule type="expression" dxfId="1695" priority="2827">
      <formula>IF(AND(AL838&gt;=0, RIGHT(TEXT(AL838,"0.#"),1)&lt;&gt;"."),TRUE,FALSE)</formula>
    </cfRule>
    <cfRule type="expression" dxfId="1694" priority="2828">
      <formula>IF(AND(AL838&gt;=0, RIGHT(TEXT(AL838,"0.#"),1)="."),TRUE,FALSE)</formula>
    </cfRule>
    <cfRule type="expression" dxfId="1693" priority="2829">
      <formula>IF(AND(AL838&lt;0, RIGHT(TEXT(AL838,"0.#"),1)&lt;&gt;"."),TRUE,FALSE)</formula>
    </cfRule>
    <cfRule type="expression" dxfId="1692" priority="2830">
      <formula>IF(AND(AL838&lt;0, RIGHT(TEXT(AL838,"0.#"),1)="."),TRUE,FALSE)</formula>
    </cfRule>
  </conditionalFormatting>
  <conditionalFormatting sqref="Y838:Y839">
    <cfRule type="expression" dxfId="1691" priority="2825">
      <formula>IF(RIGHT(TEXT(Y838,"0.#"),1)=".",FALSE,TRUE)</formula>
    </cfRule>
    <cfRule type="expression" dxfId="1690" priority="2826">
      <formula>IF(RIGHT(TEXT(Y838,"0.#"),1)=".",TRUE,FALSE)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1:Y872">
    <cfRule type="expression" dxfId="1371" priority="2079">
      <formula>IF(RIGHT(TEXT(Y871,"0.#"),1)=".",FALSE,TRUE)</formula>
    </cfRule>
    <cfRule type="expression" dxfId="1370" priority="2080">
      <formula>IF(RIGHT(TEXT(Y871,"0.#"),1)=".",TRUE,FALSE)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海洋政策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2020-06-15T13:38:29Z</cp:lastPrinted>
  <dcterms:created xsi:type="dcterms:W3CDTF">2012-03-13T00:50:25Z</dcterms:created>
  <dcterms:modified xsi:type="dcterms:W3CDTF">2020-11-19T05:10:33Z</dcterms:modified>
</cp:coreProperties>
</file>