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460" windowHeight="637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<sst xmlns="http://schemas.openxmlformats.org/spreadsheetml/2006/main" count="2208" uniqueCount="571">
  <si>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</si>
  <si>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</si>
  <si>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</si>
  <si>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</si>
  <si>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</si>
  <si>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</si>
  <si>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</si>
  <si>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</si>
  <si>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</si>
  <si>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</si>
  <si>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</si>
  <si>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</si>
  <si>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</si>
  <si>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</si>
  <si>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</si>
  <si>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</si>
  <si>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</si>
  <si>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</si>
  <si>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</si>
  <si>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</si>
  <si>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</si>
  <si>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</si>
  <si>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</si>
  <si>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</si>
  <si>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</si>
  <si>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</si>
  <si>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</si>
  <si>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</si>
  <si>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</si>
  <si>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</si>
  <si>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</si>
  <si>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</si>
  <si>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</si>
  <si>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</si>
  <si>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</si>
  <si>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</si>
  <si>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</si>
  <si>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</si>
  <si>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</si>
  <si>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</si>
  <si>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</si>
  <si>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</si>
  <si>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</si>
  <si>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</si>
  <si>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</si>
  <si>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</si>
  <si>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</si>
  <si>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</si>
  <si>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</si>
  <si>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</si>
  <si>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</si>
  <si>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</si>
  <si>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</si>
  <si>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</si>
  <si>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</si>
  <si>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</si>
  <si>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</si>
  <si>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</si>
  <si>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</si>
  <si>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</si>
  <si>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</si>
  <si>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</si>
  <si>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</si>
  <si>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</si>
  <si>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</si>
  <si>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</si>
  <si>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</si>
  <si>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</si>
  <si>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</si>
  <si>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</si>
  <si>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</si>
  <si>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</si>
  <si>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</si>
  <si>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</si>
  <si>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</si>
  <si>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</si>
  <si>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</si>
  <si>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</si>
  <si>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</si>
  <si>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</si>
  <si>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</si>
  <si>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</si>
  <si>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</si>
  <si>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</si>
  <si>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</si>
  <si>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</si>
  <si>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</si>
  <si>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</si>
  <si>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</si>
  <si>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</si>
  <si>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</si>
  <si>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</si>
  <si>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</si>
  <si>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</si>
  <si>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</si>
  <si>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</si>
  <si>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</si>
  <si>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</si>
  <si>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</si>
  <si>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</si>
  <si>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</si>
  <si>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</si>
  <si>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</si>
  <si>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</si>
  <si>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</si>
  <si>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</si>
  <si>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</si>
  <si>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</si>
  <si>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</si>
  <si>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</si>
  <si>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</si>
  <si>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</si>
  <si>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</si>
  <si>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</si>
  <si>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</si>
  <si>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</si>
  <si>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</si>
  <si>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</si>
  <si>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</si>
  <si>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</si>
  <si>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</si>
  <si>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</si>
  <si>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</si>
  <si>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</si>
  <si>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</si>
  <si>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</si>
  <si>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</si>
  <si>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</si>
  <si>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</si>
  <si>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</si>
  <si>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</si>
  <si>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</si>
  <si>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</si>
  <si>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</si>
  <si>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</si>
  <si>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</si>
  <si>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</si>
  <si>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</si>
  <si>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</si>
  <si>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</si>
  <si>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</si>
  <si>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</si>
  <si>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</si>
  <si>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</si>
  <si>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</si>
  <si>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</si>
  <si>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</si>
  <si>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</si>
  <si>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</si>
  <si>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</si>
  <si>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</si>
  <si>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</si>
  <si>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</si>
  <si>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</si>
  <si>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</si>
  <si>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</si>
  <si>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</si>
  <si>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</si>
  <si>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</si>
  <si>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</si>
  <si>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</si>
  <si>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</si>
  <si>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</si>
  <si>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</si>
  <si>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</si>
  <si>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</si>
  <si>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</si>
  <si>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</si>
  <si>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</si>
  <si>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</si>
  <si>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</si>
  <si>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</si>
  <si>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</si>
  <si>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</si>
  <si>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</si>
  <si>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</si>
  <si>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</si>
  <si>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</si>
  <si>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</si>
  <si>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</si>
  <si>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</si>
  <si>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</si>
  <si>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</si>
  <si>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</si>
  <si>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</si>
  <si>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</si>
  <si>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</si>
  <si>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</si>
  <si>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</si>
  <si>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</si>
  <si>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</si>
  <si>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</si>
  <si>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</si>
  <si>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</si>
  <si>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</si>
  <si>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</si>
  <si>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</si>
  <si>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</si>
  <si>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</si>
  <si>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</si>
  <si>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</si>
  <si>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</si>
  <si>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</si>
  <si>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</si>
  <si>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</si>
  <si>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</si>
  <si>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</si>
  <si>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</si>
  <si>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</si>
  <si>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</si>
  <si>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</si>
  <si>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</si>
  <si>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</si>
  <si>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</si>
  <si>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</si>
  <si>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</si>
  <si>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</si>
  <si>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</si>
  <si>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</si>
  <si>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</si>
  <si>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</si>
  <si>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</si>
  <si>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</si>
  <si>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</si>
  <si>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</si>
  <si>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</si>
  <si>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</si>
  <si>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</si>
  <si>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</si>
  <si>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</si>
  <si>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</si>
  <si>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</si>
  <si>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</si>
  <si>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</si>
  <si>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</si>
  <si>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</si>
  <si>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</si>
  <si>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</si>
  <si>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</si>
  <si>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</si>
  <si>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</si>
  <si>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</si>
  <si>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</si>
  <si>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</si>
  <si>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</si>
  <si>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</si>
  <si>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</si>
  <si>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</si>
  <si>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</si>
  <si>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</si>
  <si>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</si>
  <si>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</si>
  <si>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</si>
  <si>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</si>
  <si>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</si>
  <si>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</si>
  <si>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</si>
  <si>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</si>
  <si>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</si>
  <si>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</si>
  <si>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</si>
  <si>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</si>
  <si>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</si>
  <si>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</si>
  <si>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</si>
  <si>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</si>
  <si>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</si>
  <si>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</si>
  <si>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</si>
  <si>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</si>
  <si>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</si>
  <si>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</si>
  <si>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</si>
  <si>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</si>
  <si>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</si>
  <si>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</si>
  <si>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</si>
  <si>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</si>
  <si>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</si>
  <si>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</si>
  <si>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</si>
  <si>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</si>
  <si>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</si>
  <si>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</si>
  <si>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</si>
  <si>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</si>
  <si>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</si>
  <si>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</si>
  <si>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</si>
  <si>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</si>
  <si>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</si>
  <si>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</si>
  <si>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</si>
  <si>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</si>
  <si>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</si>
  <si>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</si>
  <si>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</si>
  <si>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</si>
  <si>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</si>
  <si>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</si>
  <si>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</si>
  <si>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</si>
  <si>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</si>
  <si>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</si>
  <si>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</si>
  <si>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</si>
  <si>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</si>
  <si>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</si>
  <si>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</si>
  <si>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</si>
  <si>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</si>
  <si>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</si>
  <si>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</si>
  <si>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</si>
  <si>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</si>
  <si>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</si>
  <si>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</si>
  <si>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</si>
  <si>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</si>
  <si>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</si>
  <si>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</si>
  <si>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</si>
  <si>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</si>
  <si>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</si>
  <si>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</si>
  <si>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</si>
  <si>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</si>
  <si>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</si>
  <si>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</si>
  <si>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</si>
  <si>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</si>
  <si>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</si>
  <si>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</si>
  <si>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</si>
  <si>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</si>
  <si>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</si>
  <si>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</si>
  <si>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</si>
  <si>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</si>
  <si>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</si>
  <si>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</si>
  <si>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</si>
  <si>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</si>
  <si>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</si>
  <si>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</si>
  <si>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</si>
  <si>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</si>
  <si>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</si>
  <si>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</si>
  <si>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</si>
  <si>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</si>
  <si>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</si>
  <si>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</si>
  <si>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</si>
  <si>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</si>
  <si>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</si>
  <si>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</si>
  <si>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</si>
  <si>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</si>
  <si>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</si>
  <si>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</si>
  <si>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</si>
  <si>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</si>
  <si>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</si>
  <si>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</si>
  <si>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</si>
  <si>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</si>
  <si>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</si>
  <si>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</si>
  <si>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</si>
  <si>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</si>
  <si>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</si>
  <si>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</si>
  <si>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</si>
  <si>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</si>
  <si>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</si>
  <si>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</si>
  <si>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</si>
  <si>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</si>
  <si>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</si>
  <si>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</si>
  <si>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</si>
  <si>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</si>
  <si>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</si>
  <si>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</si>
  <si>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</si>
  <si>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</si>
  <si>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</si>
  <si>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</si>
  <si>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</si>
  <si>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</si>
  <si>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</si>
  <si>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</si>
  <si>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</si>
  <si>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</si>
  <si>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</si>
  <si>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</si>
  <si>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</si>
  <si>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</si>
  <si>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</si>
  <si>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</si>
  <si>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</si>
  <si>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</si>
  <si>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</si>
  <si>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</si>
  <si>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</si>
  <si>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</si>
  <si>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</si>
  <si>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</si>
  <si>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</si>
  <si>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</si>
  <si>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</si>
  <si>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</si>
  <si>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</si>
  <si>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</si>
  <si>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</si>
  <si>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</si>
  <si>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</si>
  <si>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</si>
  <si>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</si>
  <si>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</si>
  <si>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</si>
  <si>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</si>
  <si>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</si>
  <si>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</si>
  <si>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</si>
  <si>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</si>
  <si>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</si>
  <si>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</si>
  <si>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</si>
  <si>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</si>
  <si>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</si>
  <si>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</si>
  <si>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</si>
  <si>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</si>
  <si>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</si>
  <si>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</si>
  <si>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</si>
  <si>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</si>
  <si>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</si>
  <si>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</si>
  <si>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</si>
  <si>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</si>
  <si>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</si>
  <si>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</si>
  <si>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</si>
  <si>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</si>
  <si>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</si>
  <si>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</si>
  <si>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</si>
  <si>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</si>
  <si>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</si>
  <si>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</si>
  <si>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</si>
  <si>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</si>
  <si>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</si>
  <si>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</si>
  <si>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</si>
  <si>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</si>
  <si>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</si>
  <si>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</si>
  <si>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</si>
  <si>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</si>
  <si>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</si>
  <si>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</si>
  <si>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</si>
  <si>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</si>
  <si>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</si>
  <si>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</si>
  <si>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</si>
  <si>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</si>
  <si>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</si>
  <si>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</si>
  <si>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</si>
  <si>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</si>
  <si>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</si>
  <si>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</si>
  <si>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</si>
  <si>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</si>
  <si>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</si>
  <si>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</si>
  <si>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計画課
海洋・環境課</t>
  </si>
  <si>
    <t>課長　中村　晃之
課長　松良　精三</t>
    <rPh sb="12" eb="13">
      <t>マツ</t>
    </rPh>
    <rPh sb="13" eb="14">
      <t>ラ</t>
    </rPh>
    <rPh sb="15" eb="17">
      <t>セイゾウ</t>
    </rPh>
    <phoneticPr fontId="6"/>
  </si>
  <si>
    <t>○</t>
  </si>
  <si>
    <t>港湾法第43条
公害の防止に関する事業に係る国の財政上の特別措置に関する法律第3条等</t>
    <phoneticPr fontId="5"/>
  </si>
  <si>
    <t>社会資本整備重点計画（平成27年9月18日）
公害防止計画等</t>
    <phoneticPr fontId="5"/>
  </si>
  <si>
    <t>-</t>
  </si>
  <si>
    <t>港湾環境整備事業費補助</t>
  </si>
  <si>
    <t>-</t>
    <phoneticPr fontId="5"/>
  </si>
  <si>
    <t>水底質改善目標達成率
＝水底質の環境基準等達成水域数/現行計画期間の対策実施水域数</t>
    <rPh sb="0" eb="1">
      <t>スイ</t>
    </rPh>
    <rPh sb="1" eb="3">
      <t>テイシツ</t>
    </rPh>
    <rPh sb="3" eb="5">
      <t>カイゼン</t>
    </rPh>
    <rPh sb="5" eb="7">
      <t>モクヒョウ</t>
    </rPh>
    <rPh sb="7" eb="9">
      <t>タッセイ</t>
    </rPh>
    <rPh sb="9" eb="10">
      <t>リツ</t>
    </rPh>
    <rPh sb="12" eb="13">
      <t>ミズ</t>
    </rPh>
    <rPh sb="13" eb="14">
      <t>ソコ</t>
    </rPh>
    <rPh sb="14" eb="15">
      <t>シツ</t>
    </rPh>
    <rPh sb="16" eb="18">
      <t>カンキョウ</t>
    </rPh>
    <rPh sb="18" eb="20">
      <t>キジュン</t>
    </rPh>
    <rPh sb="20" eb="21">
      <t>トウ</t>
    </rPh>
    <rPh sb="21" eb="23">
      <t>タッセイ</t>
    </rPh>
    <rPh sb="23" eb="25">
      <t>スイイキ</t>
    </rPh>
    <rPh sb="25" eb="26">
      <t>スウ</t>
    </rPh>
    <rPh sb="27" eb="29">
      <t>ゲンコウ</t>
    </rPh>
    <rPh sb="29" eb="31">
      <t>ケイカク</t>
    </rPh>
    <rPh sb="31" eb="33">
      <t>キカン</t>
    </rPh>
    <rPh sb="34" eb="36">
      <t>タイサク</t>
    </rPh>
    <rPh sb="36" eb="38">
      <t>ジッシ</t>
    </rPh>
    <rPh sb="38" eb="40">
      <t>スイイキ</t>
    </rPh>
    <rPh sb="40" eb="41">
      <t>スウ</t>
    </rPh>
    <phoneticPr fontId="7"/>
  </si>
  <si>
    <t>港湾管理者への聞き取りを基に国土交通省港湾局にて算定</t>
    <phoneticPr fontId="5"/>
  </si>
  <si>
    <t>底質改善目標達成率
（ダイオキシン類）
＝底質の環境基準達成面積/現行計画期間の対策実施面積</t>
    <rPh sb="0" eb="2">
      <t>テイシツ</t>
    </rPh>
    <rPh sb="2" eb="4">
      <t>カイゼン</t>
    </rPh>
    <rPh sb="4" eb="6">
      <t>モクヒョウ</t>
    </rPh>
    <rPh sb="6" eb="8">
      <t>タッセイ</t>
    </rPh>
    <rPh sb="8" eb="9">
      <t>リツ</t>
    </rPh>
    <rPh sb="21" eb="22">
      <t>ソコ</t>
    </rPh>
    <rPh sb="22" eb="23">
      <t>シツ</t>
    </rPh>
    <rPh sb="24" eb="26">
      <t>カンキョウ</t>
    </rPh>
    <rPh sb="26" eb="28">
      <t>キジュン</t>
    </rPh>
    <rPh sb="28" eb="30">
      <t>タッセイ</t>
    </rPh>
    <rPh sb="30" eb="32">
      <t>メンセキ</t>
    </rPh>
    <rPh sb="33" eb="35">
      <t>ゲンコウ</t>
    </rPh>
    <rPh sb="35" eb="37">
      <t>ケイカク</t>
    </rPh>
    <rPh sb="37" eb="39">
      <t>キカン</t>
    </rPh>
    <rPh sb="40" eb="42">
      <t>タイサク</t>
    </rPh>
    <rPh sb="42" eb="44">
      <t>ジッシ</t>
    </rPh>
    <rPh sb="44" eb="46">
      <t>メンセキ</t>
    </rPh>
    <phoneticPr fontId="7"/>
  </si>
  <si>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</si>
  <si>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港湾公害防止対策事業を実施した港湾数</t>
    <rPh sb="0" eb="2">
      <t>コウワン</t>
    </rPh>
    <rPh sb="2" eb="4">
      <t>コウガイ</t>
    </rPh>
    <rPh sb="4" eb="6">
      <t>ボウシ</t>
    </rPh>
    <rPh sb="6" eb="8">
      <t>タイサク</t>
    </rPh>
    <rPh sb="8" eb="10">
      <t>ジギョウ</t>
    </rPh>
    <rPh sb="11" eb="13">
      <t>ジッシ</t>
    </rPh>
    <rPh sb="15" eb="17">
      <t>コウワン</t>
    </rPh>
    <rPh sb="17" eb="18">
      <t>スウ</t>
    </rPh>
    <phoneticPr fontId="6"/>
  </si>
  <si>
    <t>港</t>
  </si>
  <si>
    <t>執行額　／　港湾公害防止対策事業を実施した港湾数　　　　　　　　　　　</t>
  </si>
  <si>
    <t>百万円/港</t>
  </si>
  <si>
    <t>467/4</t>
  </si>
  <si>
    <t>574/4</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</si>
  <si>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</si>
  <si>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</si>
  <si>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港湾区域内の環境改善を目的として、公害の原因となる堆積汚泥等の浚渫、覆土の事業等により、水質浄化、底質改善等を行う。</t>
  </si>
  <si>
    <t>‐</t>
  </si>
  <si>
    <t>汚染源対策と連携し、効率的かつ効果的な公害防止対策を実施することにより、事業の長期化や繰り返しの回避を図った。また、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ヨサン</t>
    </rPh>
    <rPh sb="60" eb="62">
      <t>ヨウキュウ</t>
    </rPh>
    <rPh sb="62" eb="63">
      <t>ジ</t>
    </rPh>
    <rPh sb="68" eb="70">
      <t>タイサク</t>
    </rPh>
    <rPh sb="70" eb="72">
      <t>コウホウ</t>
    </rPh>
    <rPh sb="76" eb="78">
      <t>ヒカク</t>
    </rPh>
    <rPh sb="79" eb="81">
      <t>センテイ</t>
    </rPh>
    <rPh sb="81" eb="83">
      <t>リユウ</t>
    </rPh>
    <rPh sb="84" eb="86">
      <t>ハアク</t>
    </rPh>
    <rPh sb="93" eb="96">
      <t>カクチホウ</t>
    </rPh>
    <rPh sb="96" eb="99">
      <t>セイビキョク</t>
    </rPh>
    <rPh sb="99" eb="100">
      <t>トウ</t>
    </rPh>
    <rPh sb="104" eb="106">
      <t>ヨサン</t>
    </rPh>
    <rPh sb="107" eb="109">
      <t>シッコウ</t>
    </rPh>
    <rPh sb="109" eb="111">
      <t>ジョウキョウ</t>
    </rPh>
    <rPh sb="112" eb="114">
      <t>ハアク</t>
    </rPh>
    <rPh sb="116" eb="118">
      <t>ホンショウ</t>
    </rPh>
    <rPh sb="123" eb="125">
      <t>チホウ</t>
    </rPh>
    <rPh sb="125" eb="128">
      <t>セイビキョク</t>
    </rPh>
    <rPh sb="128" eb="129">
      <t>トウ</t>
    </rPh>
    <rPh sb="132" eb="134">
      <t>ホウコク</t>
    </rPh>
    <rPh sb="135" eb="136">
      <t>モッ</t>
    </rPh>
    <rPh sb="137" eb="139">
      <t>ヨサン</t>
    </rPh>
    <rPh sb="140" eb="143">
      <t>シシュツサキ</t>
    </rPh>
    <rPh sb="144" eb="145">
      <t>ツカ</t>
    </rPh>
    <phoneticPr fontId="6"/>
  </si>
  <si>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6"/>
  </si>
  <si>
    <t>社会資本整備事業特別会計の廃止による予算計上の変更に伴い、平成２６年度以降の予算額・執行額、実施港数については、北海道、沖縄、離島・奄美の事業を含まない。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9" eb="81">
      <t>ヘイセイ</t>
    </rPh>
    <rPh sb="83" eb="85">
      <t>ネンド</t>
    </rPh>
    <rPh sb="85" eb="87">
      <t>ギョウセイ</t>
    </rPh>
    <rPh sb="87" eb="89">
      <t>ジギョウ</t>
    </rPh>
    <rPh sb="93" eb="95">
      <t>コウカイ</t>
    </rPh>
    <rPh sb="99" eb="101">
      <t>ケッカ</t>
    </rPh>
    <rPh sb="102" eb="104">
      <t>ジギョウ</t>
    </rPh>
    <rPh sb="104" eb="106">
      <t>ゼンタイ</t>
    </rPh>
    <rPh sb="107" eb="110">
      <t>バッポンテキ</t>
    </rPh>
    <rPh sb="110" eb="112">
      <t>カイゼン</t>
    </rPh>
    <phoneticPr fontId="1"/>
  </si>
  <si>
    <t>364</t>
  </si>
  <si>
    <t>26</t>
  </si>
  <si>
    <t>338</t>
  </si>
  <si>
    <t>352</t>
  </si>
  <si>
    <t>34</t>
  </si>
  <si>
    <t>25</t>
  </si>
  <si>
    <t>33</t>
    <phoneticPr fontId="5"/>
  </si>
  <si>
    <t>34</t>
    <phoneticPr fontId="5"/>
  </si>
  <si>
    <t>国土交通省</t>
  </si>
  <si>
    <t>-</t>
    <phoneticPr fontId="5"/>
  </si>
  <si>
    <t>-</t>
    <phoneticPr fontId="5"/>
  </si>
  <si>
    <t>-</t>
    <phoneticPr fontId="5"/>
  </si>
  <si>
    <t>-</t>
    <phoneticPr fontId="5"/>
  </si>
  <si>
    <t>-</t>
    <phoneticPr fontId="5"/>
  </si>
  <si>
    <t>-</t>
    <phoneticPr fontId="5"/>
  </si>
  <si>
    <t>現行公害防止計画の期間（平成23年度～令和2年度）における水底質改善目標達成率を令和2年度までに100%とする。
水底質：水質及び底質</t>
    <rPh sb="12" eb="14">
      <t>ヘイセイ</t>
    </rPh>
    <rPh sb="16" eb="18">
      <t>ネンド</t>
    </rPh>
    <rPh sb="19" eb="21">
      <t>レイワ</t>
    </rPh>
    <rPh sb="22" eb="24">
      <t>ネンド</t>
    </rPh>
    <rPh sb="29" eb="30">
      <t>ミズ</t>
    </rPh>
    <rPh sb="30" eb="32">
      <t>テイシツ</t>
    </rPh>
    <rPh sb="32" eb="34">
      <t>カイゼン</t>
    </rPh>
    <rPh sb="34" eb="36">
      <t>モクヒョウ</t>
    </rPh>
    <rPh sb="36" eb="38">
      <t>タッセイ</t>
    </rPh>
    <rPh sb="38" eb="39">
      <t>リツ</t>
    </rPh>
    <rPh sb="40" eb="42">
      <t>レイワ</t>
    </rPh>
    <rPh sb="43" eb="45">
      <t>ネンド</t>
    </rPh>
    <rPh sb="57" eb="59">
      <t>スイテイ</t>
    </rPh>
    <rPh sb="59" eb="60">
      <t>シツ</t>
    </rPh>
    <rPh sb="63" eb="64">
      <t>オヨ</t>
    </rPh>
    <phoneticPr fontId="7"/>
  </si>
  <si>
    <t>現行公害防止計画の期間（平成23年度～令和2年度）における底質改善目標達成率を平令和2年度までに100%とする。
底質：河川、海洋の水域において、水底を構成している表層</t>
    <rPh sb="19" eb="21">
      <t>レイワ</t>
    </rPh>
    <rPh sb="29" eb="31">
      <t>テイシツ</t>
    </rPh>
    <rPh sb="31" eb="33">
      <t>カイゼン</t>
    </rPh>
    <rPh sb="33" eb="35">
      <t>モクヒョウ</t>
    </rPh>
    <rPh sb="35" eb="37">
      <t>タッセイ</t>
    </rPh>
    <rPh sb="37" eb="38">
      <t>リツ</t>
    </rPh>
    <rPh sb="39" eb="40">
      <t>ヒラ</t>
    </rPh>
    <rPh sb="40" eb="42">
      <t>レイワ</t>
    </rPh>
    <rPh sb="43" eb="45">
      <t>ネンド</t>
    </rPh>
    <rPh sb="57" eb="59">
      <t>テイシツ</t>
    </rPh>
    <phoneticPr fontId="7"/>
  </si>
  <si>
    <t>-</t>
    <phoneticPr fontId="5"/>
  </si>
  <si>
    <t>-</t>
    <phoneticPr fontId="5"/>
  </si>
  <si>
    <t>港湾環境整備事業</t>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</si>
  <si>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
・多様な生物の生息・生育が可能となる良好な環境の回復を図るための干潟、藻場、海浜などの整備等（補助率：５／１０以内等）
・港湾の環境を整備するための海浜、緑地、広場等の港湾環境整備施設の建設又は改良（補助率：５／１０以内等）</t>
    <phoneticPr fontId="5"/>
  </si>
  <si>
    <t>水質浄化や底質改善等、干潟、藻場等の整備等、海浜、緑地等の建設等を行うことにより、港湾における公害の防止や多様な生物の生息・生育が可能となる良好な環境の回復等を図ることを目的とする。</t>
    <rPh sb="0" eb="2">
      <t>スイシツ</t>
    </rPh>
    <rPh sb="2" eb="4">
      <t>ジョウカ</t>
    </rPh>
    <rPh sb="9" eb="10">
      <t>ナド</t>
    </rPh>
    <rPh sb="16" eb="17">
      <t>ナド</t>
    </rPh>
    <rPh sb="20" eb="21">
      <t>ナド</t>
    </rPh>
    <rPh sb="22" eb="24">
      <t>カイヒン</t>
    </rPh>
    <rPh sb="25" eb="27">
      <t>リョクチ</t>
    </rPh>
    <rPh sb="27" eb="28">
      <t>ナド</t>
    </rPh>
    <rPh sb="29" eb="31">
      <t>ケンセツ</t>
    </rPh>
    <rPh sb="31" eb="32">
      <t>ナド</t>
    </rPh>
    <rPh sb="33" eb="34">
      <t>オコナ</t>
    </rPh>
    <rPh sb="41" eb="43">
      <t>コウワン</t>
    </rPh>
    <rPh sb="47" eb="49">
      <t>コウガイ</t>
    </rPh>
    <rPh sb="50" eb="52">
      <t>ボウシ</t>
    </rPh>
    <rPh sb="78" eb="79">
      <t>ナド</t>
    </rPh>
    <rPh sb="80" eb="81">
      <t>ハカ</t>
    </rPh>
    <rPh sb="85" eb="87">
      <t>モクテキ</t>
    </rPh>
    <phoneticPr fontId="5"/>
  </si>
  <si>
    <t>A.中部地方整備局</t>
    <rPh sb="2" eb="4">
      <t>チュウブ</t>
    </rPh>
    <rPh sb="4" eb="6">
      <t>チホウ</t>
    </rPh>
    <rPh sb="6" eb="8">
      <t>セイビ</t>
    </rPh>
    <rPh sb="8" eb="9">
      <t>キョク</t>
    </rPh>
    <phoneticPr fontId="5"/>
  </si>
  <si>
    <t>港湾環境整備事業に必要な経費</t>
    <phoneticPr fontId="5"/>
  </si>
  <si>
    <t>事業費</t>
    <rPh sb="0" eb="3">
      <t>ジギョウヒ</t>
    </rPh>
    <phoneticPr fontId="5"/>
  </si>
  <si>
    <t>田子の浦港　公害防止対策事業</t>
    <phoneticPr fontId="5"/>
  </si>
  <si>
    <t>中部地方整備局</t>
    <rPh sb="0" eb="2">
      <t>チュウブ</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</si>
  <si>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</si>
  <si>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</si>
  <si>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</si>
  <si>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港湾環境整備事業に必要な経費</t>
    <phoneticPr fontId="5"/>
  </si>
  <si>
    <t>港湾環境整備事業に必要な経費</t>
    <phoneticPr fontId="5"/>
  </si>
  <si>
    <t>-</t>
    <phoneticPr fontId="5"/>
  </si>
  <si>
    <t>-</t>
    <phoneticPr fontId="5"/>
  </si>
  <si>
    <t>-</t>
    <phoneticPr fontId="5"/>
  </si>
  <si>
    <t>東京港港湾公害防止対策事業</t>
    <phoneticPr fontId="5"/>
  </si>
  <si>
    <t>伏木富山港（公害防止対策事業）</t>
    <phoneticPr fontId="5"/>
  </si>
  <si>
    <t>大阪港（公害防止対策事業）</t>
    <phoneticPr fontId="5"/>
  </si>
  <si>
    <t>静岡県</t>
    <rPh sb="0" eb="3">
      <t>シズオカケン</t>
    </rPh>
    <phoneticPr fontId="5"/>
  </si>
  <si>
    <t>東京都</t>
    <rPh sb="0" eb="3">
      <t>トウキョウト</t>
    </rPh>
    <phoneticPr fontId="5"/>
  </si>
  <si>
    <t>富山県</t>
    <rPh sb="0" eb="3">
      <t>トヤマケン</t>
    </rPh>
    <phoneticPr fontId="5"/>
  </si>
  <si>
    <t>大阪市</t>
    <rPh sb="0" eb="3">
      <t>オオサカシ</t>
    </rPh>
    <phoneticPr fontId="5"/>
  </si>
  <si>
    <t>補助金等交付</t>
  </si>
  <si>
    <t>-</t>
    <phoneticPr fontId="5"/>
  </si>
  <si>
    <t>504/4</t>
    <phoneticPr fontId="5"/>
  </si>
  <si>
    <t>B.静岡県</t>
    <rPh sb="2" eb="5">
      <t>シズオカケン</t>
    </rPh>
    <phoneticPr fontId="5"/>
  </si>
  <si>
    <t>施工方法見直しや地元との調整に時間を要した事などによるものである。</t>
    <phoneticPr fontId="5"/>
  </si>
  <si>
    <t>公害の防止を図るための事業であり、国民や社会のニーズを反映している。</t>
    <rPh sb="20" eb="22">
      <t>シャカイ</t>
    </rPh>
    <phoneticPr fontId="6"/>
  </si>
  <si>
    <t>関係法令に基づき、国、地方公共団体、民間等の役割分担のもと、事業を実施している。</t>
    <phoneticPr fontId="5"/>
  </si>
  <si>
    <t>公害の防止に資するものであり、優先度が高く、必要かつ適切な事業である。</t>
    <rPh sb="0" eb="2">
      <t>コウガイ</t>
    </rPh>
    <rPh sb="3" eb="5">
      <t>ボウシ</t>
    </rPh>
    <phoneticPr fontId="5"/>
  </si>
  <si>
    <t>負担関係は法令に基づいており、妥当である。</t>
    <rPh sb="0" eb="2">
      <t>フタン</t>
    </rPh>
    <rPh sb="2" eb="4">
      <t>カンケイ</t>
    </rPh>
    <rPh sb="5" eb="7">
      <t>ホウレイ</t>
    </rPh>
    <rPh sb="8" eb="9">
      <t>モト</t>
    </rPh>
    <rPh sb="15" eb="17">
      <t>ダトウ</t>
    </rPh>
    <phoneticPr fontId="6"/>
  </si>
  <si>
    <t>現地の施工条件に合わせ経済的、かつ、事業目的に即した設計・施工を行っている。</t>
    <rPh sb="0" eb="2">
      <t>ゲンチ</t>
    </rPh>
    <rPh sb="3" eb="5">
      <t>セコウ</t>
    </rPh>
    <rPh sb="5" eb="7">
      <t>ジョウケン</t>
    </rPh>
    <rPh sb="8" eb="9">
      <t>ア</t>
    </rPh>
    <rPh sb="11" eb="14">
      <t>ケイザイテキ</t>
    </rPh>
    <rPh sb="18" eb="20">
      <t>ジギョウ</t>
    </rPh>
    <rPh sb="20" eb="22">
      <t>モクテキ</t>
    </rPh>
    <rPh sb="23" eb="24">
      <t>ソク</t>
    </rPh>
    <rPh sb="26" eb="28">
      <t>セッケイ</t>
    </rPh>
    <rPh sb="29" eb="31">
      <t>セコウ</t>
    </rPh>
    <rPh sb="32" eb="33">
      <t>オコナ</t>
    </rPh>
    <phoneticPr fontId="7"/>
  </si>
  <si>
    <t>予算の定められた範囲において、事業目的に沿って真に必要な事業を実施している。</t>
    <phoneticPr fontId="5"/>
  </si>
  <si>
    <t>ダイオキシン類対策技術指針を公表するなど、港湾管理者の的確かつ安全な対策を支援している。</t>
    <phoneticPr fontId="5"/>
  </si>
  <si>
    <t>成果目標の達成に向け、着実に成果実績を上げている。</t>
    <rPh sb="0" eb="2">
      <t>セイカ</t>
    </rPh>
    <rPh sb="2" eb="4">
      <t>モクヒョウ</t>
    </rPh>
    <rPh sb="5" eb="7">
      <t>タッセイ</t>
    </rPh>
    <rPh sb="8" eb="9">
      <t>ム</t>
    </rPh>
    <rPh sb="11" eb="13">
      <t>チャクジツ</t>
    </rPh>
    <rPh sb="14" eb="16">
      <t>セイカ</t>
    </rPh>
    <rPh sb="16" eb="18">
      <t>ジッセキ</t>
    </rPh>
    <rPh sb="19" eb="20">
      <t>ア</t>
    </rPh>
    <phoneticPr fontId="7"/>
  </si>
  <si>
    <t>複数の工法を比較検討し、効果的で低コストのものを選択するなどコスト縮減に努めている。</t>
    <rPh sb="0" eb="2">
      <t>フクスウ</t>
    </rPh>
    <rPh sb="3" eb="5">
      <t>コウホウ</t>
    </rPh>
    <rPh sb="6" eb="8">
      <t>ヒカク</t>
    </rPh>
    <rPh sb="8" eb="10">
      <t>ケントウ</t>
    </rPh>
    <rPh sb="12" eb="15">
      <t>コウカテキ</t>
    </rPh>
    <rPh sb="16" eb="17">
      <t>ヒク</t>
    </rPh>
    <rPh sb="24" eb="26">
      <t>センタク</t>
    </rPh>
    <rPh sb="33" eb="35">
      <t>シュクゲン</t>
    </rPh>
    <rPh sb="36" eb="37">
      <t>ツト</t>
    </rPh>
    <phoneticPr fontId="7"/>
  </si>
  <si>
    <t>見込みに見合った活動実績となっている。</t>
    <phoneticPr fontId="5"/>
  </si>
  <si>
    <t>港湾における水質改善、底質改善の効果が図られている。</t>
    <phoneticPr fontId="5"/>
  </si>
  <si>
    <t>842/6</t>
    <phoneticPr fontId="5"/>
  </si>
  <si>
    <t>-</t>
    <phoneticPr fontId="5"/>
  </si>
  <si>
    <t>成果目標に対しての実績に乖離があることの分析を行うこと。また、引き続き事業の効果的な実施を図ることに努められたい。</t>
    <phoneticPr fontId="5"/>
  </si>
  <si>
    <t>-</t>
    <phoneticPr fontId="5"/>
  </si>
  <si>
    <t>執行等改善</t>
  </si>
  <si>
    <t>成果目標及び成果実績の妥当性について検証しつつ、事業の進捗状況に応じた環境改善の状況を精査し、必要に応じて見直しを行い、より効率的に事業実施を行い公害防止対策に努める。</t>
    <rPh sb="0" eb="2">
      <t>セイカ</t>
    </rPh>
    <rPh sb="2" eb="4">
      <t>モクヒョウ</t>
    </rPh>
    <rPh sb="4" eb="5">
      <t>オヨ</t>
    </rPh>
    <rPh sb="6" eb="8">
      <t>セイカ</t>
    </rPh>
    <rPh sb="8" eb="10">
      <t>ジッセキ</t>
    </rPh>
    <rPh sb="11" eb="14">
      <t>ダトウセイ</t>
    </rPh>
    <rPh sb="18" eb="20">
      <t>ケンショウ</t>
    </rPh>
    <rPh sb="24" eb="26">
      <t>ジギョウ</t>
    </rPh>
    <rPh sb="27" eb="31">
      <t>シンチョクジョウキョウ</t>
    </rPh>
    <rPh sb="32" eb="33">
      <t>オイ</t>
    </rPh>
    <rPh sb="35" eb="37">
      <t>カンキョウ</t>
    </rPh>
    <rPh sb="37" eb="39">
      <t>カイゼン</t>
    </rPh>
    <rPh sb="40" eb="42">
      <t>ジョウキョウ</t>
    </rPh>
    <rPh sb="43" eb="45">
      <t>セイサ</t>
    </rPh>
    <rPh sb="47" eb="49">
      <t>ヒツヨウ</t>
    </rPh>
    <rPh sb="50" eb="51">
      <t>オウ</t>
    </rPh>
    <rPh sb="53" eb="55">
      <t>ミナオ</t>
    </rPh>
    <rPh sb="57" eb="58">
      <t>オコナ</t>
    </rPh>
    <rPh sb="62" eb="65">
      <t>コウリツテキ</t>
    </rPh>
    <rPh sb="66" eb="68">
      <t>ジギョウ</t>
    </rPh>
    <rPh sb="68" eb="70">
      <t>ジッシ</t>
    </rPh>
    <rPh sb="71" eb="72">
      <t>オコナ</t>
    </rPh>
    <rPh sb="73" eb="75">
      <t>コウガイ</t>
    </rPh>
    <rPh sb="75" eb="77">
      <t>ボウシ</t>
    </rPh>
    <rPh sb="77" eb="79">
      <t>タイサク</t>
    </rPh>
    <rPh sb="80" eb="8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</si>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</sst>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165100</xdr:colOff>
      <xdr:row>741</xdr:row>
      <xdr:rowOff>127000</xdr:rowOff>
    </xdr:from>
    <xdr:to>
      <xdr:col>42</xdr:col>
      <xdr:colOff>122953</xdr:colOff>
      <xdr:row>778</xdr:row>
      <xdr:rowOff>210958</xdr:rowOff>
    </xdr:to>
    <xdr:pic>
      <xdr:nvPicPr>
        <xdr:cNvPr id="9" name="図 8"/>
        <xdr:cNvPicPr>
          <a:picLocks noChangeAspect="1"/>
        </xdr:cNvPicPr>
      </xdr:nvPicPr>
      <xdr:blipFill>
        <a:blip xmlns:r="http://schemas.openxmlformats.org/officeDocument/2006/relationships" r:embed="rId1"/>
        <a:stretch>
          <a:fillRect/>
        </a:stretch>
      </xdr:blipFill>
      <xdr:spPr>
        <a:xfrm>
          <a:off x="2603500" y="41376600"/>
          <a:ext cx="6053853" cy="7449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32</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514</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525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403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527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505</v>
      </c>
      <c r="Q13" s="644"/>
      <c r="R13" s="644"/>
      <c r="S13" s="644"/>
      <c r="T13" s="644"/>
      <c r="U13" s="644"/>
      <c r="V13" s="645"/>
      <c r="W13" s="643">
        <v>548</v>
      </c>
      <c r="X13" s="644"/>
      <c r="Y13" s="644"/>
      <c r="Z13" s="644"/>
      <c r="AA13" s="644"/>
      <c r="AB13" s="644"/>
      <c r="AC13" s="645"/>
      <c r="AD13" s="643">
        <v>521</v>
      </c>
      <c r="AE13" s="644"/>
      <c r="AF13" s="644"/>
      <c r="AG13" s="644"/>
      <c r="AH13" s="644"/>
      <c r="AI13" s="644"/>
      <c r="AJ13" s="645"/>
      <c r="AK13" s="643">
        <v>661</v>
      </c>
      <c r="AL13" s="644"/>
      <c r="AM13" s="644"/>
      <c r="AN13" s="644"/>
      <c r="AO13" s="644"/>
      <c r="AP13" s="644"/>
      <c r="AQ13" s="645"/>
      <c r="AR13" s="905">
        <v>367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515</v>
      </c>
      <c r="AE14" s="644"/>
      <c r="AF14" s="644"/>
      <c r="AG14" s="644"/>
      <c r="AH14" s="644"/>
      <c r="AI14" s="644"/>
      <c r="AJ14" s="645"/>
      <c r="AK14" s="643" t="s">
        <v>567</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152</v>
      </c>
      <c r="Q15" s="644"/>
      <c r="R15" s="644"/>
      <c r="S15" s="644"/>
      <c r="T15" s="644"/>
      <c r="U15" s="644"/>
      <c r="V15" s="645"/>
      <c r="W15" s="643">
        <v>190</v>
      </c>
      <c r="X15" s="644"/>
      <c r="Y15" s="644"/>
      <c r="Z15" s="644"/>
      <c r="AA15" s="644"/>
      <c r="AB15" s="644"/>
      <c r="AC15" s="645"/>
      <c r="AD15" s="643">
        <v>164</v>
      </c>
      <c r="AE15" s="644"/>
      <c r="AF15" s="644"/>
      <c r="AG15" s="644"/>
      <c r="AH15" s="644"/>
      <c r="AI15" s="644"/>
      <c r="AJ15" s="645"/>
      <c r="AK15" s="643">
        <v>181</v>
      </c>
      <c r="AL15" s="644"/>
      <c r="AM15" s="644"/>
      <c r="AN15" s="644"/>
      <c r="AO15" s="644"/>
      <c r="AP15" s="644"/>
      <c r="AQ15" s="645"/>
      <c r="AR15" s="643" t="s">
        <v>567</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-190</v>
      </c>
      <c r="Q16" s="644"/>
      <c r="R16" s="644"/>
      <c r="S16" s="644"/>
      <c r="T16" s="644"/>
      <c r="U16" s="644"/>
      <c r="V16" s="645"/>
      <c r="W16" s="643">
        <v>-164</v>
      </c>
      <c r="X16" s="644"/>
      <c r="Y16" s="644"/>
      <c r="Z16" s="644"/>
      <c r="AA16" s="644"/>
      <c r="AB16" s="644"/>
      <c r="AC16" s="645"/>
      <c r="AD16" s="643">
        <v>-181</v>
      </c>
      <c r="AE16" s="644"/>
      <c r="AF16" s="644"/>
      <c r="AG16" s="644"/>
      <c r="AH16" s="644"/>
      <c r="AI16" s="644"/>
      <c r="AJ16" s="645"/>
      <c r="AK16" s="643" t="s">
        <v>567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515</v>
      </c>
      <c r="AE17" s="644"/>
      <c r="AF17" s="644"/>
      <c r="AG17" s="644"/>
      <c r="AH17" s="644"/>
      <c r="AI17" s="644"/>
      <c r="AJ17" s="645"/>
      <c r="AK17" s="643" t="s">
        <v>567</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467</v>
      </c>
      <c r="Q18" s="865"/>
      <c r="R18" s="865"/>
      <c r="S18" s="865"/>
      <c r="T18" s="865"/>
      <c r="U18" s="865"/>
      <c r="V18" s="866"/>
      <c r="W18" s="864">
        <f>SUM(W13:AC17)</f>
        <v>574</v>
      </c>
      <c r="X18" s="865"/>
      <c r="Y18" s="865"/>
      <c r="Z18" s="865"/>
      <c r="AA18" s="865"/>
      <c r="AB18" s="865"/>
      <c r="AC18" s="866"/>
      <c r="AD18" s="864">
        <f>SUM(AD13:AJ17)</f>
        <v>504</v>
      </c>
      <c r="AE18" s="865"/>
      <c r="AF18" s="865"/>
      <c r="AG18" s="865"/>
      <c r="AH18" s="865"/>
      <c r="AI18" s="865"/>
      <c r="AJ18" s="866"/>
      <c r="AK18" s="864">
        <f>SUM(AK13:AQ17)</f>
        <v>842</v>
      </c>
      <c r="AL18" s="865"/>
      <c r="AM18" s="865"/>
      <c r="AN18" s="865"/>
      <c r="AO18" s="865"/>
      <c r="AP18" s="865"/>
      <c r="AQ18" s="866"/>
      <c r="AR18" s="864">
        <f>SUM(AR13:AX17)</f>
        <v>367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467</v>
      </c>
      <c r="Q19" s="644"/>
      <c r="R19" s="644"/>
      <c r="S19" s="644"/>
      <c r="T19" s="644"/>
      <c r="U19" s="644"/>
      <c r="V19" s="645"/>
      <c r="W19" s="643">
        <v>574</v>
      </c>
      <c r="X19" s="644"/>
      <c r="Y19" s="644"/>
      <c r="Z19" s="644"/>
      <c r="AA19" s="644"/>
      <c r="AB19" s="644"/>
      <c r="AC19" s="645"/>
      <c r="AD19" s="643">
        <v>504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0.9247524752475248</v>
      </c>
      <c r="Q21" s="302"/>
      <c r="R21" s="302"/>
      <c r="S21" s="302"/>
      <c r="T21" s="302"/>
      <c r="U21" s="302"/>
      <c r="V21" s="302"/>
      <c r="W21" s="302">
        <f t="shared" ref="W21" si="2">IF(W19=0, "-", SUM(W19)/SUM(W13,W14))</f>
        <v>1.0474452554744527</v>
      </c>
      <c r="X21" s="302"/>
      <c r="Y21" s="302"/>
      <c r="Z21" s="302"/>
      <c r="AA21" s="302"/>
      <c r="AB21" s="302"/>
      <c r="AC21" s="302"/>
      <c r="AD21" s="302">
        <f t="shared" ref="AD21" si="3">IF(AD19=0, "-", SUM(AD19)/SUM(AD13,AD14))</f>
        <v>0.96737044145873319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487</v>
      </c>
      <c r="H23" s="972"/>
      <c r="I23" s="972"/>
      <c r="J23" s="972"/>
      <c r="K23" s="972"/>
      <c r="L23" s="972"/>
      <c r="M23" s="972"/>
      <c r="N23" s="972"/>
      <c r="O23" s="973"/>
      <c r="P23" s="905">
        <v>661</v>
      </c>
      <c r="Q23" s="906"/>
      <c r="R23" s="906"/>
      <c r="S23" s="906"/>
      <c r="T23" s="906"/>
      <c r="U23" s="906"/>
      <c r="V23" s="922"/>
      <c r="W23" s="905">
        <v>367</v>
      </c>
      <c r="X23" s="906"/>
      <c r="Y23" s="906"/>
      <c r="Z23" s="906"/>
      <c r="AA23" s="906"/>
      <c r="AB23" s="906"/>
      <c r="AC23" s="922"/>
      <c r="AD23" s="942" t="s">
        <v>488</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idden="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661</v>
      </c>
      <c r="Q29" s="644"/>
      <c r="R29" s="644"/>
      <c r="S29" s="644"/>
      <c r="T29" s="644"/>
      <c r="U29" s="644"/>
      <c r="V29" s="645"/>
      <c r="W29" s="953">
        <f>AR13</f>
        <v>367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486</v>
      </c>
      <c r="AR31" s="185"/>
      <c r="AS31" s="118" t="s">
        <v>188</v>
      </c>
      <c r="AT31" s="119"/>
      <c r="AU31" s="184">
        <v>2</v>
      </c>
      <c r="AV31" s="184"/>
      <c r="AW31" s="384" t="s">
        <v>177</v>
      </c>
      <c r="AX31" s="385"/>
    </row>
    <row r="32" spans="1:50" ht="35.25" customHeight="1" x14ac:dyDescent="0.15">
      <c r="A32" s="389"/>
      <c r="B32" s="387"/>
      <c r="C32" s="387"/>
      <c r="D32" s="387"/>
      <c r="E32" s="387"/>
      <c r="F32" s="388"/>
      <c r="G32" s="550" t="s">
        <v>521</v>
      </c>
      <c r="H32" s="551"/>
      <c r="I32" s="551"/>
      <c r="J32" s="551"/>
      <c r="K32" s="551"/>
      <c r="L32" s="551"/>
      <c r="M32" s="551"/>
      <c r="N32" s="551"/>
      <c r="O32" s="552"/>
      <c r="P32" s="90" t="s">
        <v>489</v>
      </c>
      <c r="Q32" s="90"/>
      <c r="R32" s="90"/>
      <c r="S32" s="90"/>
      <c r="T32" s="90"/>
      <c r="U32" s="90"/>
      <c r="V32" s="90"/>
      <c r="W32" s="90"/>
      <c r="X32" s="91"/>
      <c r="Y32" s="460" t="s">
        <v>12</v>
      </c>
      <c r="Z32" s="520"/>
      <c r="AA32" s="521"/>
      <c r="AB32" s="450" t="s">
        <v>294</v>
      </c>
      <c r="AC32" s="450"/>
      <c r="AD32" s="450"/>
      <c r="AE32" s="202">
        <v>23</v>
      </c>
      <c r="AF32" s="203"/>
      <c r="AG32" s="203"/>
      <c r="AH32" s="203"/>
      <c r="AI32" s="202">
        <v>27</v>
      </c>
      <c r="AJ32" s="203"/>
      <c r="AK32" s="203"/>
      <c r="AL32" s="203"/>
      <c r="AM32" s="202">
        <v>31</v>
      </c>
      <c r="AN32" s="203"/>
      <c r="AO32" s="203"/>
      <c r="AP32" s="203"/>
      <c r="AQ32" s="326" t="s">
        <v>486</v>
      </c>
      <c r="AR32" s="192"/>
      <c r="AS32" s="192"/>
      <c r="AT32" s="327"/>
      <c r="AU32" s="203" t="s">
        <v>516</v>
      </c>
      <c r="AV32" s="203"/>
      <c r="AW32" s="203"/>
      <c r="AX32" s="205"/>
    </row>
    <row r="33" spans="1:50" ht="35.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294</v>
      </c>
      <c r="AC33" s="512"/>
      <c r="AD33" s="512"/>
      <c r="AE33" s="202" t="s">
        <v>519</v>
      </c>
      <c r="AF33" s="203"/>
      <c r="AG33" s="203"/>
      <c r="AH33" s="203"/>
      <c r="AI33" s="202" t="s">
        <v>519</v>
      </c>
      <c r="AJ33" s="203"/>
      <c r="AK33" s="203"/>
      <c r="AL33" s="204"/>
      <c r="AM33" s="202" t="s">
        <v>519</v>
      </c>
      <c r="AN33" s="203"/>
      <c r="AO33" s="203"/>
      <c r="AP33" s="204"/>
      <c r="AQ33" s="326" t="s">
        <v>486</v>
      </c>
      <c r="AR33" s="192"/>
      <c r="AS33" s="192"/>
      <c r="AT33" s="327"/>
      <c r="AU33" s="203">
        <v>100</v>
      </c>
      <c r="AV33" s="203"/>
      <c r="AW33" s="203"/>
      <c r="AX33" s="205"/>
    </row>
    <row r="34" spans="1:50" ht="35.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519</v>
      </c>
      <c r="AF34" s="203"/>
      <c r="AG34" s="203"/>
      <c r="AH34" s="203"/>
      <c r="AI34" s="202" t="s">
        <v>519</v>
      </c>
      <c r="AJ34" s="203"/>
      <c r="AK34" s="203"/>
      <c r="AL34" s="203"/>
      <c r="AM34" s="202" t="s">
        <v>519</v>
      </c>
      <c r="AN34" s="203"/>
      <c r="AO34" s="203"/>
      <c r="AP34" s="203"/>
      <c r="AQ34" s="326" t="s">
        <v>486</v>
      </c>
      <c r="AR34" s="192"/>
      <c r="AS34" s="192"/>
      <c r="AT34" s="327"/>
      <c r="AU34" s="203" t="s">
        <v>517</v>
      </c>
      <c r="AV34" s="203"/>
      <c r="AW34" s="203"/>
      <c r="AX34" s="205"/>
    </row>
    <row r="35" spans="1:50" ht="23.25" customHeight="1" x14ac:dyDescent="0.15">
      <c r="A35" s="210" t="s">
        <v>303</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486</v>
      </c>
      <c r="AR38" s="185"/>
      <c r="AS38" s="118" t="s">
        <v>188</v>
      </c>
      <c r="AT38" s="119"/>
      <c r="AU38" s="184">
        <v>2</v>
      </c>
      <c r="AV38" s="184"/>
      <c r="AW38" s="384" t="s">
        <v>177</v>
      </c>
      <c r="AX38" s="385"/>
    </row>
    <row r="39" spans="1:50" ht="42" customHeight="1" x14ac:dyDescent="0.15">
      <c r="A39" s="389"/>
      <c r="B39" s="387"/>
      <c r="C39" s="387"/>
      <c r="D39" s="387"/>
      <c r="E39" s="387"/>
      <c r="F39" s="388"/>
      <c r="G39" s="550" t="s">
        <v>522</v>
      </c>
      <c r="H39" s="551"/>
      <c r="I39" s="551"/>
      <c r="J39" s="551"/>
      <c r="K39" s="551"/>
      <c r="L39" s="551"/>
      <c r="M39" s="551"/>
      <c r="N39" s="551"/>
      <c r="O39" s="552"/>
      <c r="P39" s="90" t="s">
        <v>491</v>
      </c>
      <c r="Q39" s="90"/>
      <c r="R39" s="90"/>
      <c r="S39" s="90"/>
      <c r="T39" s="90"/>
      <c r="U39" s="90"/>
      <c r="V39" s="90"/>
      <c r="W39" s="90"/>
      <c r="X39" s="91"/>
      <c r="Y39" s="460" t="s">
        <v>12</v>
      </c>
      <c r="Z39" s="520"/>
      <c r="AA39" s="521"/>
      <c r="AB39" s="450" t="s">
        <v>294</v>
      </c>
      <c r="AC39" s="450"/>
      <c r="AD39" s="450"/>
      <c r="AE39" s="202">
        <v>72</v>
      </c>
      <c r="AF39" s="203"/>
      <c r="AG39" s="203"/>
      <c r="AH39" s="203"/>
      <c r="AI39" s="202">
        <v>82</v>
      </c>
      <c r="AJ39" s="203"/>
      <c r="AK39" s="203"/>
      <c r="AL39" s="203"/>
      <c r="AM39" s="202">
        <v>91</v>
      </c>
      <c r="AN39" s="203"/>
      <c r="AO39" s="203"/>
      <c r="AP39" s="203"/>
      <c r="AQ39" s="326" t="s">
        <v>486</v>
      </c>
      <c r="AR39" s="192"/>
      <c r="AS39" s="192"/>
      <c r="AT39" s="327"/>
      <c r="AU39" s="203" t="s">
        <v>518</v>
      </c>
      <c r="AV39" s="203"/>
      <c r="AW39" s="203"/>
      <c r="AX39" s="205"/>
    </row>
    <row r="40" spans="1:50" ht="42"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294</v>
      </c>
      <c r="AC40" s="512"/>
      <c r="AD40" s="512"/>
      <c r="AE40" s="202" t="s">
        <v>519</v>
      </c>
      <c r="AF40" s="203"/>
      <c r="AG40" s="203"/>
      <c r="AH40" s="204"/>
      <c r="AI40" s="202" t="s">
        <v>519</v>
      </c>
      <c r="AJ40" s="203"/>
      <c r="AK40" s="203"/>
      <c r="AL40" s="204"/>
      <c r="AM40" s="202" t="s">
        <v>519</v>
      </c>
      <c r="AN40" s="203"/>
      <c r="AO40" s="203"/>
      <c r="AP40" s="204"/>
      <c r="AQ40" s="326" t="s">
        <v>486</v>
      </c>
      <c r="AR40" s="192"/>
      <c r="AS40" s="192"/>
      <c r="AT40" s="327"/>
      <c r="AU40" s="203">
        <v>100</v>
      </c>
      <c r="AV40" s="203"/>
      <c r="AW40" s="203"/>
      <c r="AX40" s="205"/>
    </row>
    <row r="41" spans="1:50" ht="42"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519</v>
      </c>
      <c r="AF41" s="203"/>
      <c r="AG41" s="203"/>
      <c r="AH41" s="203"/>
      <c r="AI41" s="202" t="s">
        <v>519</v>
      </c>
      <c r="AJ41" s="203"/>
      <c r="AK41" s="203"/>
      <c r="AL41" s="203"/>
      <c r="AM41" s="202" t="s">
        <v>520</v>
      </c>
      <c r="AN41" s="203"/>
      <c r="AO41" s="203"/>
      <c r="AP41" s="203"/>
      <c r="AQ41" s="326" t="s">
        <v>486</v>
      </c>
      <c r="AR41" s="192"/>
      <c r="AS41" s="192"/>
      <c r="AT41" s="327"/>
      <c r="AU41" s="203" t="s">
        <v>517</v>
      </c>
      <c r="AV41" s="203"/>
      <c r="AW41" s="203"/>
      <c r="AX41" s="205"/>
    </row>
    <row r="42" spans="1:50" ht="23.25" customHeight="1" x14ac:dyDescent="0.15">
      <c r="A42" s="210" t="s">
        <v>303</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v>4</v>
      </c>
      <c r="AF101" s="203"/>
      <c r="AG101" s="203"/>
      <c r="AH101" s="204"/>
      <c r="AI101" s="202">
        <v>4</v>
      </c>
      <c r="AJ101" s="203"/>
      <c r="AK101" s="203"/>
      <c r="AL101" s="204"/>
      <c r="AM101" s="202">
        <v>4</v>
      </c>
      <c r="AN101" s="203"/>
      <c r="AO101" s="203"/>
      <c r="AP101" s="204"/>
      <c r="AQ101" s="202" t="s">
        <v>518</v>
      </c>
      <c r="AR101" s="203"/>
      <c r="AS101" s="203"/>
      <c r="AT101" s="204"/>
      <c r="AU101" s="202" t="s">
        <v>517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v>4</v>
      </c>
      <c r="AF102" s="407"/>
      <c r="AG102" s="407"/>
      <c r="AH102" s="407"/>
      <c r="AI102" s="407">
        <v>4</v>
      </c>
      <c r="AJ102" s="407"/>
      <c r="AK102" s="407"/>
      <c r="AL102" s="407"/>
      <c r="AM102" s="407">
        <v>4</v>
      </c>
      <c r="AN102" s="407"/>
      <c r="AO102" s="407"/>
      <c r="AP102" s="407"/>
      <c r="AQ102" s="257">
        <v>6</v>
      </c>
      <c r="AR102" s="258"/>
      <c r="AS102" s="258"/>
      <c r="AT102" s="303"/>
      <c r="AU102" s="257" t="s">
        <v>517</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117</v>
      </c>
      <c r="AF116" s="407"/>
      <c r="AG116" s="407"/>
      <c r="AH116" s="407"/>
      <c r="AI116" s="407">
        <v>144</v>
      </c>
      <c r="AJ116" s="407"/>
      <c r="AK116" s="407"/>
      <c r="AL116" s="407"/>
      <c r="AM116" s="407">
        <v>126</v>
      </c>
      <c r="AN116" s="407"/>
      <c r="AO116" s="407"/>
      <c r="AP116" s="407"/>
      <c r="AQ116" s="202">
        <v>140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497</v>
      </c>
      <c r="AF117" s="540"/>
      <c r="AG117" s="540"/>
      <c r="AH117" s="540"/>
      <c r="AI117" s="540" t="s">
        <v>498</v>
      </c>
      <c r="AJ117" s="540"/>
      <c r="AK117" s="540"/>
      <c r="AL117" s="540"/>
      <c r="AM117" s="540" t="s">
        <v>550</v>
      </c>
      <c r="AN117" s="540"/>
      <c r="AO117" s="540"/>
      <c r="AP117" s="540"/>
      <c r="AQ117" s="540" t="s">
        <v>564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188</v>
      </c>
      <c r="AT133" s="119"/>
      <c r="AU133" s="185" t="s">
        <v>486</v>
      </c>
      <c r="AV133" s="185"/>
      <c r="AW133" s="118" t="s">
        <v>177</v>
      </c>
      <c r="AX133" s="180"/>
    </row>
    <row r="134" spans="1:50" ht="39.75"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t="s">
        <v>523</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524</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501</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6" t="s">
        <v>486</v>
      </c>
      <c r="AR432" s="185"/>
      <c r="AS432" s="118" t="s">
        <v>188</v>
      </c>
      <c r="AT432" s="119"/>
      <c r="AU432" s="185" t="s">
        <v>486</v>
      </c>
      <c r="AV432" s="185"/>
      <c r="AW432" s="118" t="s">
        <v>177</v>
      </c>
      <c r="AX432" s="180"/>
    </row>
    <row r="433" spans="1:50" ht="23.25" customHeight="1" x14ac:dyDescent="0.15">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486</v>
      </c>
      <c r="AF433" s="192"/>
      <c r="AG433" s="192"/>
      <c r="AH433" s="192"/>
      <c r="AI433" s="326" t="s">
        <v>486</v>
      </c>
      <c r="AJ433" s="192"/>
      <c r="AK433" s="192"/>
      <c r="AL433" s="192"/>
      <c r="AM433" s="326" t="s">
        <v>486</v>
      </c>
      <c r="AN433" s="192"/>
      <c r="AO433" s="192"/>
      <c r="AP433" s="327"/>
      <c r="AQ433" s="326" t="s">
        <v>486</v>
      </c>
      <c r="AR433" s="192"/>
      <c r="AS433" s="192"/>
      <c r="AT433" s="327"/>
      <c r="AU433" s="192" t="s">
        <v>486</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486</v>
      </c>
      <c r="AC434" s="190"/>
      <c r="AD434" s="190"/>
      <c r="AE434" s="326" t="s">
        <v>486</v>
      </c>
      <c r="AF434" s="192"/>
      <c r="AG434" s="192"/>
      <c r="AH434" s="327"/>
      <c r="AI434" s="326" t="s">
        <v>486</v>
      </c>
      <c r="AJ434" s="192"/>
      <c r="AK434" s="192"/>
      <c r="AL434" s="192"/>
      <c r="AM434" s="326" t="s">
        <v>486</v>
      </c>
      <c r="AN434" s="192"/>
      <c r="AO434" s="192"/>
      <c r="AP434" s="327"/>
      <c r="AQ434" s="326" t="s">
        <v>486</v>
      </c>
      <c r="AR434" s="192"/>
      <c r="AS434" s="192"/>
      <c r="AT434" s="327"/>
      <c r="AU434" s="192" t="s">
        <v>486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486</v>
      </c>
      <c r="AF435" s="192"/>
      <c r="AG435" s="192"/>
      <c r="AH435" s="327"/>
      <c r="AI435" s="326" t="s">
        <v>486</v>
      </c>
      <c r="AJ435" s="192"/>
      <c r="AK435" s="192"/>
      <c r="AL435" s="192"/>
      <c r="AM435" s="326" t="s">
        <v>486</v>
      </c>
      <c r="AN435" s="192"/>
      <c r="AO435" s="192"/>
      <c r="AP435" s="327"/>
      <c r="AQ435" s="326" t="s">
        <v>486</v>
      </c>
      <c r="AR435" s="192"/>
      <c r="AS435" s="192"/>
      <c r="AT435" s="327"/>
      <c r="AU435" s="192" t="s">
        <v>486</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6" t="s">
        <v>486</v>
      </c>
      <c r="AR457" s="185"/>
      <c r="AS457" s="118" t="s">
        <v>188</v>
      </c>
      <c r="AT457" s="119"/>
      <c r="AU457" s="185" t="s">
        <v>486</v>
      </c>
      <c r="AV457" s="185"/>
      <c r="AW457" s="118" t="s">
        <v>177</v>
      </c>
      <c r="AX457" s="180"/>
    </row>
    <row r="458" spans="1:50" ht="23.25" customHeight="1" x14ac:dyDescent="0.15">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486</v>
      </c>
      <c r="AF458" s="192"/>
      <c r="AG458" s="192"/>
      <c r="AH458" s="192"/>
      <c r="AI458" s="326" t="s">
        <v>486</v>
      </c>
      <c r="AJ458" s="192"/>
      <c r="AK458" s="192"/>
      <c r="AL458" s="192"/>
      <c r="AM458" s="326" t="s">
        <v>486</v>
      </c>
      <c r="AN458" s="192"/>
      <c r="AO458" s="192"/>
      <c r="AP458" s="327"/>
      <c r="AQ458" s="326" t="s">
        <v>486</v>
      </c>
      <c r="AR458" s="192"/>
      <c r="AS458" s="192"/>
      <c r="AT458" s="327"/>
      <c r="AU458" s="192" t="s">
        <v>486</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6" t="s">
        <v>486</v>
      </c>
      <c r="AF459" s="192"/>
      <c r="AG459" s="192"/>
      <c r="AH459" s="327"/>
      <c r="AI459" s="326" t="s">
        <v>486</v>
      </c>
      <c r="AJ459" s="192"/>
      <c r="AK459" s="192"/>
      <c r="AL459" s="192"/>
      <c r="AM459" s="326" t="s">
        <v>486</v>
      </c>
      <c r="AN459" s="192"/>
      <c r="AO459" s="192"/>
      <c r="AP459" s="327"/>
      <c r="AQ459" s="326" t="s">
        <v>486</v>
      </c>
      <c r="AR459" s="192"/>
      <c r="AS459" s="192"/>
      <c r="AT459" s="327"/>
      <c r="AU459" s="192" t="s">
        <v>486</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486</v>
      </c>
      <c r="AF460" s="192"/>
      <c r="AG460" s="192"/>
      <c r="AH460" s="327"/>
      <c r="AI460" s="326" t="s">
        <v>486</v>
      </c>
      <c r="AJ460" s="192"/>
      <c r="AK460" s="192"/>
      <c r="AL460" s="192"/>
      <c r="AM460" s="326" t="s">
        <v>486</v>
      </c>
      <c r="AN460" s="192"/>
      <c r="AO460" s="192"/>
      <c r="AP460" s="327"/>
      <c r="AQ460" s="326" t="s">
        <v>486</v>
      </c>
      <c r="AR460" s="192"/>
      <c r="AS460" s="192"/>
      <c r="AT460" s="327"/>
      <c r="AU460" s="192" t="s">
        <v>486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553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554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555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502</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483</v>
      </c>
      <c r="AE708" s="591"/>
      <c r="AF708" s="591"/>
      <c r="AG708" s="728" t="s">
        <v>556</v>
      </c>
      <c r="AH708" s="729"/>
      <c r="AI708" s="729"/>
      <c r="AJ708" s="729"/>
      <c r="AK708" s="729"/>
      <c r="AL708" s="729"/>
      <c r="AM708" s="729"/>
      <c r="AN708" s="729"/>
      <c r="AO708" s="729"/>
      <c r="AP708" s="729"/>
      <c r="AQ708" s="729"/>
      <c r="AR708" s="729"/>
      <c r="AS708" s="729"/>
      <c r="AT708" s="729"/>
      <c r="AU708" s="729"/>
      <c r="AV708" s="729"/>
      <c r="AW708" s="729"/>
      <c r="AX708" s="730"/>
    </row>
    <row r="709" spans="1:50" ht="31.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557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558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502</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0.7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502</v>
      </c>
      <c r="AE713" s="313"/>
      <c r="AF713" s="649"/>
      <c r="AG713" s="86" t="s">
        <v>552</v>
      </c>
      <c r="AH713" s="87"/>
      <c r="AI713" s="87"/>
      <c r="AJ713" s="87"/>
      <c r="AK713" s="87"/>
      <c r="AL713" s="87"/>
      <c r="AM713" s="87"/>
      <c r="AN713" s="87"/>
      <c r="AO713" s="87"/>
      <c r="AP713" s="87"/>
      <c r="AQ713" s="87"/>
      <c r="AR713" s="87"/>
      <c r="AS713" s="87"/>
      <c r="AT713" s="87"/>
      <c r="AU713" s="87"/>
      <c r="AV713" s="87"/>
      <c r="AW713" s="87"/>
      <c r="AX713" s="88"/>
    </row>
    <row r="714" spans="1:50" ht="30.7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559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560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6" t="s">
        <v>561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562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563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502</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503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565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566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568</v>
      </c>
      <c r="B733" s="660"/>
      <c r="C733" s="660"/>
      <c r="D733" s="660"/>
      <c r="E733" s="661"/>
      <c r="F733" s="623" t="s">
        <v>569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92.25" customHeight="1" thickBot="1" x14ac:dyDescent="0.2">
      <c r="A735" s="776" t="s">
        <v>505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506</v>
      </c>
      <c r="F737" s="975"/>
      <c r="G737" s="975"/>
      <c r="H737" s="975"/>
      <c r="I737" s="975"/>
      <c r="J737" s="975"/>
      <c r="K737" s="975"/>
      <c r="L737" s="975"/>
      <c r="M737" s="975"/>
      <c r="N737" s="351" t="s">
        <v>321</v>
      </c>
      <c r="O737" s="351"/>
      <c r="P737" s="351"/>
      <c r="Q737" s="351"/>
      <c r="R737" s="975" t="s">
        <v>508</v>
      </c>
      <c r="S737" s="975"/>
      <c r="T737" s="975"/>
      <c r="U737" s="975"/>
      <c r="V737" s="975"/>
      <c r="W737" s="975"/>
      <c r="X737" s="975"/>
      <c r="Y737" s="975"/>
      <c r="Z737" s="975"/>
      <c r="AA737" s="351" t="s">
        <v>320</v>
      </c>
      <c r="AB737" s="351"/>
      <c r="AC737" s="351"/>
      <c r="AD737" s="351"/>
      <c r="AE737" s="975" t="s">
        <v>509</v>
      </c>
      <c r="AF737" s="975"/>
      <c r="AG737" s="975"/>
      <c r="AH737" s="975"/>
      <c r="AI737" s="975"/>
      <c r="AJ737" s="975"/>
      <c r="AK737" s="975"/>
      <c r="AL737" s="975"/>
      <c r="AM737" s="975"/>
      <c r="AN737" s="351" t="s">
        <v>319</v>
      </c>
      <c r="AO737" s="351"/>
      <c r="AP737" s="351"/>
      <c r="AQ737" s="351"/>
      <c r="AR737" s="981" t="s">
        <v>511</v>
      </c>
      <c r="AS737" s="982"/>
      <c r="AT737" s="982"/>
      <c r="AU737" s="982"/>
      <c r="AV737" s="982"/>
      <c r="AW737" s="982"/>
      <c r="AX737" s="983"/>
      <c r="AY737" s="74"/>
      <c r="AZ737" s="74"/>
    </row>
    <row r="738" spans="1:52" ht="24.75" customHeight="1" x14ac:dyDescent="0.15">
      <c r="A738" s="974" t="s">
        <v>318</v>
      </c>
      <c r="B738" s="195"/>
      <c r="C738" s="195"/>
      <c r="D738" s="196"/>
      <c r="E738" s="975" t="s">
        <v>507</v>
      </c>
      <c r="F738" s="975"/>
      <c r="G738" s="975"/>
      <c r="H738" s="975"/>
      <c r="I738" s="975"/>
      <c r="J738" s="975"/>
      <c r="K738" s="975"/>
      <c r="L738" s="975"/>
      <c r="M738" s="975"/>
      <c r="N738" s="351" t="s">
        <v>317</v>
      </c>
      <c r="O738" s="351"/>
      <c r="P738" s="351"/>
      <c r="Q738" s="351"/>
      <c r="R738" s="975" t="s">
        <v>507</v>
      </c>
      <c r="S738" s="975"/>
      <c r="T738" s="975"/>
      <c r="U738" s="975"/>
      <c r="V738" s="975"/>
      <c r="W738" s="975"/>
      <c r="X738" s="975"/>
      <c r="Y738" s="975"/>
      <c r="Z738" s="975"/>
      <c r="AA738" s="351" t="s">
        <v>316</v>
      </c>
      <c r="AB738" s="351"/>
      <c r="AC738" s="351"/>
      <c r="AD738" s="351"/>
      <c r="AE738" s="975" t="s">
        <v>510</v>
      </c>
      <c r="AF738" s="975"/>
      <c r="AG738" s="975"/>
      <c r="AH738" s="975"/>
      <c r="AI738" s="975"/>
      <c r="AJ738" s="975"/>
      <c r="AK738" s="975"/>
      <c r="AL738" s="975"/>
      <c r="AM738" s="975"/>
      <c r="AN738" s="351" t="s">
        <v>315</v>
      </c>
      <c r="AO738" s="351"/>
      <c r="AP738" s="351"/>
      <c r="AQ738" s="351"/>
      <c r="AR738" s="981" t="s">
        <v>512</v>
      </c>
      <c r="AS738" s="982"/>
      <c r="AT738" s="982"/>
      <c r="AU738" s="982"/>
      <c r="AV738" s="982"/>
      <c r="AW738" s="982"/>
      <c r="AX738" s="983"/>
    </row>
    <row r="739" spans="1:52" ht="24.75" customHeight="1" x14ac:dyDescent="0.15">
      <c r="A739" s="974" t="s">
        <v>314</v>
      </c>
      <c r="B739" s="195"/>
      <c r="C739" s="195"/>
      <c r="D739" s="196"/>
      <c r="E739" s="975" t="s">
        <v>513</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514</v>
      </c>
      <c r="F740" s="960"/>
      <c r="G740" s="960"/>
      <c r="H740" s="78" t="str">
        <f>IF(E740="", "", "(")</f>
        <v>(</v>
      </c>
      <c r="I740" s="960"/>
      <c r="J740" s="960"/>
      <c r="K740" s="78" t="str">
        <f>IF(OR(I740="　", I740=""), "", "-")</f>
        <v/>
      </c>
      <c r="L740" s="961">
        <v>31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5.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5.2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7.5" customHeight="1" x14ac:dyDescent="0.15">
      <c r="A782" s="617"/>
      <c r="B782" s="618"/>
      <c r="C782" s="618"/>
      <c r="D782" s="618"/>
      <c r="E782" s="618"/>
      <c r="F782" s="619"/>
      <c r="G782" s="656" t="s">
        <v>530</v>
      </c>
      <c r="H782" s="657"/>
      <c r="I782" s="657"/>
      <c r="J782" s="657"/>
      <c r="K782" s="658"/>
      <c r="L782" s="650" t="s">
        <v>529</v>
      </c>
      <c r="M782" s="651"/>
      <c r="N782" s="651"/>
      <c r="O782" s="651"/>
      <c r="P782" s="651"/>
      <c r="Q782" s="651"/>
      <c r="R782" s="651"/>
      <c r="S782" s="651"/>
      <c r="T782" s="651"/>
      <c r="U782" s="651"/>
      <c r="V782" s="651"/>
      <c r="W782" s="651"/>
      <c r="X782" s="652"/>
      <c r="Y782" s="374">
        <v>233</v>
      </c>
      <c r="Z782" s="375"/>
      <c r="AA782" s="375"/>
      <c r="AB782" s="791"/>
      <c r="AC782" s="656" t="s">
        <v>530</v>
      </c>
      <c r="AD782" s="657"/>
      <c r="AE782" s="657"/>
      <c r="AF782" s="657"/>
      <c r="AG782" s="658"/>
      <c r="AH782" s="650" t="s">
        <v>531</v>
      </c>
      <c r="AI782" s="651"/>
      <c r="AJ782" s="651"/>
      <c r="AK782" s="651"/>
      <c r="AL782" s="651"/>
      <c r="AM782" s="651"/>
      <c r="AN782" s="651"/>
      <c r="AO782" s="651"/>
      <c r="AP782" s="651"/>
      <c r="AQ782" s="651"/>
      <c r="AR782" s="651"/>
      <c r="AS782" s="651"/>
      <c r="AT782" s="652"/>
      <c r="AU782" s="374">
        <v>233</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15.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40.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233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233</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532</v>
      </c>
      <c r="D838" s="333"/>
      <c r="E838" s="333"/>
      <c r="F838" s="333"/>
      <c r="G838" s="333"/>
      <c r="H838" s="333"/>
      <c r="I838" s="333"/>
      <c r="J838" s="334">
        <v>2000012100001</v>
      </c>
      <c r="K838" s="335"/>
      <c r="L838" s="335"/>
      <c r="M838" s="335"/>
      <c r="N838" s="335"/>
      <c r="O838" s="335"/>
      <c r="P838" s="348" t="s">
        <v>529</v>
      </c>
      <c r="Q838" s="336"/>
      <c r="R838" s="336"/>
      <c r="S838" s="336"/>
      <c r="T838" s="336"/>
      <c r="U838" s="336"/>
      <c r="V838" s="336"/>
      <c r="W838" s="336"/>
      <c r="X838" s="336"/>
      <c r="Y838" s="337">
        <v>233</v>
      </c>
      <c r="Z838" s="338"/>
      <c r="AA838" s="338"/>
      <c r="AB838" s="339"/>
      <c r="AC838" s="349" t="s">
        <v>79</v>
      </c>
      <c r="AD838" s="357"/>
      <c r="AE838" s="357"/>
      <c r="AF838" s="357"/>
      <c r="AG838" s="357"/>
      <c r="AH838" s="358" t="s">
        <v>538</v>
      </c>
      <c r="AI838" s="359"/>
      <c r="AJ838" s="359"/>
      <c r="AK838" s="359"/>
      <c r="AL838" s="343" t="s">
        <v>538</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533</v>
      </c>
      <c r="D839" s="333"/>
      <c r="E839" s="333"/>
      <c r="F839" s="333"/>
      <c r="G839" s="333"/>
      <c r="H839" s="333"/>
      <c r="I839" s="333"/>
      <c r="J839" s="334">
        <v>2000012100001</v>
      </c>
      <c r="K839" s="335"/>
      <c r="L839" s="335"/>
      <c r="M839" s="335"/>
      <c r="N839" s="335"/>
      <c r="O839" s="335"/>
      <c r="P839" s="348" t="s">
        <v>536</v>
      </c>
      <c r="Q839" s="336"/>
      <c r="R839" s="336"/>
      <c r="S839" s="336"/>
      <c r="T839" s="336"/>
      <c r="U839" s="336"/>
      <c r="V839" s="336"/>
      <c r="W839" s="336"/>
      <c r="X839" s="336"/>
      <c r="Y839" s="337">
        <v>171</v>
      </c>
      <c r="Z839" s="338"/>
      <c r="AA839" s="338"/>
      <c r="AB839" s="339"/>
      <c r="AC839" s="349" t="s">
        <v>79</v>
      </c>
      <c r="AD839" s="349"/>
      <c r="AE839" s="349"/>
      <c r="AF839" s="349"/>
      <c r="AG839" s="349"/>
      <c r="AH839" s="358" t="s">
        <v>538</v>
      </c>
      <c r="AI839" s="359"/>
      <c r="AJ839" s="359"/>
      <c r="AK839" s="359"/>
      <c r="AL839" s="343" t="s">
        <v>538</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534</v>
      </c>
      <c r="D840" s="333"/>
      <c r="E840" s="333"/>
      <c r="F840" s="333"/>
      <c r="G840" s="333"/>
      <c r="H840" s="333"/>
      <c r="I840" s="333"/>
      <c r="J840" s="334">
        <v>2000012100001</v>
      </c>
      <c r="K840" s="335"/>
      <c r="L840" s="335"/>
      <c r="M840" s="335"/>
      <c r="N840" s="335"/>
      <c r="O840" s="335"/>
      <c r="P840" s="348" t="s">
        <v>529</v>
      </c>
      <c r="Q840" s="336"/>
      <c r="R840" s="336"/>
      <c r="S840" s="336"/>
      <c r="T840" s="336"/>
      <c r="U840" s="336"/>
      <c r="V840" s="336"/>
      <c r="W840" s="336"/>
      <c r="X840" s="336"/>
      <c r="Y840" s="337">
        <v>63</v>
      </c>
      <c r="Z840" s="338"/>
      <c r="AA840" s="338"/>
      <c r="AB840" s="339"/>
      <c r="AC840" s="349" t="s">
        <v>79</v>
      </c>
      <c r="AD840" s="349"/>
      <c r="AE840" s="349"/>
      <c r="AF840" s="349"/>
      <c r="AG840" s="349"/>
      <c r="AH840" s="341" t="s">
        <v>538</v>
      </c>
      <c r="AI840" s="342"/>
      <c r="AJ840" s="342"/>
      <c r="AK840" s="342"/>
      <c r="AL840" s="343" t="s">
        <v>538</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535</v>
      </c>
      <c r="D841" s="333"/>
      <c r="E841" s="333"/>
      <c r="F841" s="333"/>
      <c r="G841" s="333"/>
      <c r="H841" s="333"/>
      <c r="I841" s="333"/>
      <c r="J841" s="334">
        <v>2000012100001</v>
      </c>
      <c r="K841" s="335"/>
      <c r="L841" s="335"/>
      <c r="M841" s="335"/>
      <c r="N841" s="335"/>
      <c r="O841" s="335"/>
      <c r="P841" s="348" t="s">
        <v>537</v>
      </c>
      <c r="Q841" s="336"/>
      <c r="R841" s="336"/>
      <c r="S841" s="336"/>
      <c r="T841" s="336"/>
      <c r="U841" s="336"/>
      <c r="V841" s="336"/>
      <c r="W841" s="336"/>
      <c r="X841" s="336"/>
      <c r="Y841" s="337">
        <v>37</v>
      </c>
      <c r="Z841" s="338"/>
      <c r="AA841" s="338"/>
      <c r="AB841" s="339"/>
      <c r="AC841" s="349" t="s">
        <v>79</v>
      </c>
      <c r="AD841" s="349"/>
      <c r="AE841" s="349"/>
      <c r="AF841" s="349"/>
      <c r="AG841" s="349"/>
      <c r="AH841" s="341" t="s">
        <v>539</v>
      </c>
      <c r="AI841" s="342"/>
      <c r="AJ841" s="342"/>
      <c r="AK841" s="342"/>
      <c r="AL841" s="343" t="s">
        <v>540</v>
      </c>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544</v>
      </c>
      <c r="D871" s="333"/>
      <c r="E871" s="333"/>
      <c r="F871" s="333"/>
      <c r="G871" s="333"/>
      <c r="H871" s="333"/>
      <c r="I871" s="333"/>
      <c r="J871" s="334">
        <v>7000020220001</v>
      </c>
      <c r="K871" s="335"/>
      <c r="L871" s="335"/>
      <c r="M871" s="335"/>
      <c r="N871" s="335"/>
      <c r="O871" s="335"/>
      <c r="P871" s="348" t="s">
        <v>531</v>
      </c>
      <c r="Q871" s="336"/>
      <c r="R871" s="336"/>
      <c r="S871" s="336"/>
      <c r="T871" s="336"/>
      <c r="U871" s="336"/>
      <c r="V871" s="336"/>
      <c r="W871" s="336"/>
      <c r="X871" s="336"/>
      <c r="Y871" s="337">
        <v>233</v>
      </c>
      <c r="Z871" s="338"/>
      <c r="AA871" s="338"/>
      <c r="AB871" s="339"/>
      <c r="AC871" s="349" t="s">
        <v>548</v>
      </c>
      <c r="AD871" s="357"/>
      <c r="AE871" s="357"/>
      <c r="AF871" s="357"/>
      <c r="AG871" s="357"/>
      <c r="AH871" s="358" t="s">
        <v>538</v>
      </c>
      <c r="AI871" s="359"/>
      <c r="AJ871" s="359"/>
      <c r="AK871" s="359"/>
      <c r="AL871" s="343" t="s">
        <v>538</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545</v>
      </c>
      <c r="D872" s="333"/>
      <c r="E872" s="333"/>
      <c r="F872" s="333"/>
      <c r="G872" s="333"/>
      <c r="H872" s="333"/>
      <c r="I872" s="333"/>
      <c r="J872" s="334">
        <v>8000020130001</v>
      </c>
      <c r="K872" s="335"/>
      <c r="L872" s="335"/>
      <c r="M872" s="335"/>
      <c r="N872" s="335"/>
      <c r="O872" s="335"/>
      <c r="P872" s="348" t="s">
        <v>541</v>
      </c>
      <c r="Q872" s="336"/>
      <c r="R872" s="336"/>
      <c r="S872" s="336"/>
      <c r="T872" s="336"/>
      <c r="U872" s="336"/>
      <c r="V872" s="336"/>
      <c r="W872" s="336"/>
      <c r="X872" s="336"/>
      <c r="Y872" s="337">
        <v>171</v>
      </c>
      <c r="Z872" s="338"/>
      <c r="AA872" s="338"/>
      <c r="AB872" s="339"/>
      <c r="AC872" s="349" t="s">
        <v>548</v>
      </c>
      <c r="AD872" s="349"/>
      <c r="AE872" s="349"/>
      <c r="AF872" s="349"/>
      <c r="AG872" s="349"/>
      <c r="AH872" s="358" t="s">
        <v>538</v>
      </c>
      <c r="AI872" s="359"/>
      <c r="AJ872" s="359"/>
      <c r="AK872" s="359"/>
      <c r="AL872" s="343" t="s">
        <v>549</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546</v>
      </c>
      <c r="D873" s="333"/>
      <c r="E873" s="333"/>
      <c r="F873" s="333"/>
      <c r="G873" s="333"/>
      <c r="H873" s="333"/>
      <c r="I873" s="333"/>
      <c r="J873" s="334">
        <v>7000020160008</v>
      </c>
      <c r="K873" s="335"/>
      <c r="L873" s="335"/>
      <c r="M873" s="335"/>
      <c r="N873" s="335"/>
      <c r="O873" s="335"/>
      <c r="P873" s="348" t="s">
        <v>542</v>
      </c>
      <c r="Q873" s="336"/>
      <c r="R873" s="336"/>
      <c r="S873" s="336"/>
      <c r="T873" s="336"/>
      <c r="U873" s="336"/>
      <c r="V873" s="336"/>
      <c r="W873" s="336"/>
      <c r="X873" s="336"/>
      <c r="Y873" s="337">
        <v>63</v>
      </c>
      <c r="Z873" s="338"/>
      <c r="AA873" s="338"/>
      <c r="AB873" s="339"/>
      <c r="AC873" s="349" t="s">
        <v>548</v>
      </c>
      <c r="AD873" s="349"/>
      <c r="AE873" s="349"/>
      <c r="AF873" s="349"/>
      <c r="AG873" s="349"/>
      <c r="AH873" s="341" t="s">
        <v>538</v>
      </c>
      <c r="AI873" s="342"/>
      <c r="AJ873" s="342"/>
      <c r="AK873" s="342"/>
      <c r="AL873" s="343" t="s">
        <v>538</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547</v>
      </c>
      <c r="D874" s="333"/>
      <c r="E874" s="333"/>
      <c r="F874" s="333"/>
      <c r="G874" s="333"/>
      <c r="H874" s="333"/>
      <c r="I874" s="333"/>
      <c r="J874" s="334">
        <v>6000020271004</v>
      </c>
      <c r="K874" s="335"/>
      <c r="L874" s="335"/>
      <c r="M874" s="335"/>
      <c r="N874" s="335"/>
      <c r="O874" s="335"/>
      <c r="P874" s="348" t="s">
        <v>543</v>
      </c>
      <c r="Q874" s="336"/>
      <c r="R874" s="336"/>
      <c r="S874" s="336"/>
      <c r="T874" s="336"/>
      <c r="U874" s="336"/>
      <c r="V874" s="336"/>
      <c r="W874" s="336"/>
      <c r="X874" s="336"/>
      <c r="Y874" s="337">
        <v>37</v>
      </c>
      <c r="Z874" s="338"/>
      <c r="AA874" s="338"/>
      <c r="AB874" s="339"/>
      <c r="AC874" s="349" t="s">
        <v>548</v>
      </c>
      <c r="AD874" s="349"/>
      <c r="AE874" s="349"/>
      <c r="AF874" s="349"/>
      <c r="AG874" s="349"/>
      <c r="AH874" s="341" t="s">
        <v>540</v>
      </c>
      <c r="AI874" s="342"/>
      <c r="AJ874" s="342"/>
      <c r="AK874" s="342"/>
      <c r="AL874" s="343" t="s">
        <v>540</v>
      </c>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570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2020-11-23T08:43:33Z</cp:lastPrinted>
  <dcterms:created xsi:type="dcterms:W3CDTF">2012-03-13T00:50:25Z</dcterms:created>
  <dcterms:modified xsi:type="dcterms:W3CDTF">2020-11-23T08:43:50Z</dcterms:modified>
</cp:coreProperties>
</file>