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5.令和2年度レビュ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<sst xmlns="http://schemas.openxmlformats.org/spreadsheetml/2006/main" count="2165" uniqueCount="558">
  <si>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</si>
  <si>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</si>
  <si>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</si>
  <si>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</si>
  <si>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</si>
  <si>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</si>
  <si>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</si>
  <si>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</si>
  <si>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</si>
  <si>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</si>
  <si>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</si>
  <si>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</si>
  <si>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</si>
  <si>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</si>
  <si>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</si>
  <si>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</si>
  <si>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</si>
  <si>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</si>
  <si>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</si>
  <si>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</si>
  <si>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</si>
  <si>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</si>
  <si>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</si>
  <si>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</si>
  <si>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</si>
  <si>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</si>
  <si>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</si>
  <si>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</si>
  <si>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</si>
  <si>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</si>
  <si>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</si>
  <si>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</si>
  <si>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</si>
  <si>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</si>
  <si>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</si>
  <si>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</si>
  <si>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</si>
  <si>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</si>
  <si>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</si>
  <si>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</si>
  <si>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</si>
  <si>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</si>
  <si>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</si>
  <si>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</si>
  <si>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</si>
  <si>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</si>
  <si>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</si>
  <si>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</si>
  <si>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</si>
  <si>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</si>
  <si>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</si>
  <si>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</si>
  <si>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</si>
  <si>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</si>
  <si>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</si>
  <si>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</si>
  <si>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</si>
  <si>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</si>
  <si>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</si>
  <si>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</si>
  <si>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</si>
  <si>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</si>
  <si>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</si>
  <si>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</si>
  <si>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</si>
  <si>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</si>
  <si>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</si>
  <si>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</si>
  <si>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</si>
  <si>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</si>
  <si>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</si>
  <si>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</si>
  <si>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</si>
  <si>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</si>
  <si>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</si>
  <si>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</si>
  <si>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</si>
  <si>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</si>
  <si>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</si>
  <si>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</si>
  <si>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</si>
  <si>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</si>
  <si>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</si>
  <si>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</si>
  <si>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</si>
  <si>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</si>
  <si>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</si>
  <si>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</si>
  <si>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</si>
  <si>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</si>
  <si>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</si>
  <si>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</si>
  <si>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</si>
  <si>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</si>
  <si>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</si>
  <si>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</si>
  <si>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</si>
  <si>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</si>
  <si>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</si>
  <si>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</si>
  <si>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</si>
  <si>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</si>
  <si>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</si>
  <si>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</si>
  <si>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</si>
  <si>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</si>
  <si>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</si>
  <si>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</si>
  <si>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</si>
  <si>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</si>
  <si>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</si>
  <si>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</si>
  <si>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</si>
  <si>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</si>
  <si>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</si>
  <si>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</si>
  <si>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</si>
  <si>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</si>
  <si>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</si>
  <si>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</si>
  <si>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</si>
  <si>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</si>
  <si>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</si>
  <si>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</si>
  <si>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</si>
  <si>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</si>
  <si>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</si>
  <si>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</si>
  <si>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</si>
  <si>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</si>
  <si>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</si>
  <si>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</si>
  <si>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</si>
  <si>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</si>
  <si>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</si>
  <si>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</si>
  <si>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</si>
  <si>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</si>
  <si>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</si>
  <si>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</si>
  <si>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</si>
  <si>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</si>
  <si>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</si>
  <si>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</si>
  <si>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</si>
  <si>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</si>
  <si>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</si>
  <si>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</si>
  <si>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</si>
  <si>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</si>
  <si>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</si>
  <si>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</si>
  <si>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</si>
  <si>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</si>
  <si>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</si>
  <si>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</si>
  <si>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</si>
  <si>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</si>
  <si>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</si>
  <si>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</si>
  <si>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</si>
  <si>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</si>
  <si>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</si>
  <si>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</si>
  <si>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</si>
  <si>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</si>
  <si>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</si>
  <si>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</si>
  <si>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</si>
  <si>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</si>
  <si>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</si>
  <si>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</si>
  <si>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</si>
  <si>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</si>
  <si>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</si>
  <si>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</si>
  <si>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</si>
  <si>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</si>
  <si>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</si>
  <si>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</si>
  <si>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</si>
  <si>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</si>
  <si>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</si>
  <si>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</si>
  <si>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</si>
  <si>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</si>
  <si>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</si>
  <si>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</si>
  <si>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</si>
  <si>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</si>
  <si>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</si>
  <si>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</si>
  <si>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</si>
  <si>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</si>
  <si>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</si>
  <si>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</si>
  <si>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</si>
  <si>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</si>
  <si>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</si>
  <si>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</si>
  <si>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</si>
  <si>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</si>
  <si>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</si>
  <si>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</si>
  <si>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</si>
  <si>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</si>
  <si>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</si>
  <si>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</si>
  <si>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</si>
  <si>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</si>
  <si>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</si>
  <si>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</si>
  <si>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</si>
  <si>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</si>
  <si>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</si>
  <si>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</si>
  <si>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</si>
  <si>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</si>
  <si>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</si>
  <si>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</si>
  <si>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</si>
  <si>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</si>
  <si>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</si>
  <si>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</si>
  <si>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</si>
  <si>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</si>
  <si>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</si>
  <si>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</si>
  <si>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</si>
  <si>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</si>
  <si>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</si>
  <si>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</si>
  <si>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</si>
  <si>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</si>
  <si>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</si>
  <si>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</si>
  <si>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</si>
  <si>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</si>
  <si>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</si>
  <si>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</si>
  <si>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</si>
  <si>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</si>
  <si>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</si>
  <si>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</si>
  <si>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</si>
  <si>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</si>
  <si>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</si>
  <si>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</si>
  <si>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</si>
  <si>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</si>
  <si>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</si>
  <si>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</si>
  <si>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</si>
  <si>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</si>
  <si>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</si>
  <si>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</si>
  <si>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</si>
  <si>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</si>
  <si>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</si>
  <si>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</si>
  <si>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</si>
  <si>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</si>
  <si>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</si>
  <si>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</si>
  <si>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</si>
  <si>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</si>
  <si>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</si>
  <si>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</si>
  <si>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</si>
  <si>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</si>
  <si>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</si>
  <si>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</si>
  <si>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</si>
  <si>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</si>
  <si>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</si>
  <si>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</si>
  <si>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</si>
  <si>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</si>
  <si>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</si>
  <si>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</si>
  <si>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</si>
  <si>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</si>
  <si>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</si>
  <si>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</si>
  <si>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</si>
  <si>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</si>
  <si>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</si>
  <si>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</si>
  <si>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</si>
  <si>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</si>
  <si>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</si>
  <si>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</si>
  <si>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</si>
  <si>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</si>
  <si>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</si>
  <si>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</si>
  <si>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</si>
  <si>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</si>
  <si>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</si>
  <si>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</si>
  <si>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</si>
  <si>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</si>
  <si>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</si>
  <si>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</si>
  <si>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</si>
  <si>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</si>
  <si>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</si>
  <si>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</si>
  <si>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</si>
  <si>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</si>
  <si>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</si>
  <si>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</si>
  <si>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</si>
  <si>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</si>
  <si>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</si>
  <si>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</si>
  <si>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</si>
  <si>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</si>
  <si>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</si>
  <si>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</si>
  <si>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</si>
  <si>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</si>
  <si>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</si>
  <si>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</si>
  <si>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</si>
  <si>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</si>
  <si>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</si>
  <si>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</si>
  <si>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</si>
  <si>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</si>
  <si>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</si>
  <si>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</si>
  <si>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</si>
  <si>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</si>
  <si>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</si>
  <si>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</si>
  <si>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</si>
  <si>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</si>
  <si>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</si>
  <si>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</si>
  <si>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</si>
  <si>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</si>
  <si>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</si>
  <si>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</si>
  <si>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</si>
  <si>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</si>
  <si>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</si>
  <si>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</si>
  <si>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</si>
  <si>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</si>
  <si>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</si>
  <si>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</si>
  <si>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</si>
  <si>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</si>
  <si>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</si>
  <si>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</si>
  <si>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</si>
  <si>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</si>
  <si>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</si>
  <si>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</si>
  <si>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</si>
  <si>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</si>
  <si>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</si>
  <si>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</si>
  <si>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</si>
  <si>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</si>
  <si>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</si>
  <si>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</si>
  <si>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</si>
  <si>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</si>
  <si>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</si>
  <si>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</si>
  <si>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</si>
  <si>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</si>
  <si>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</si>
  <si>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</si>
  <si>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</si>
  <si>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</si>
  <si>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</si>
  <si>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</si>
  <si>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</si>
  <si>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</si>
  <si>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</si>
  <si>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</si>
  <si>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</si>
  <si>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</si>
  <si>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</si>
  <si>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</si>
  <si>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</si>
  <si>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</si>
  <si>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</si>
  <si>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</si>
  <si>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</si>
  <si>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</si>
  <si>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</si>
  <si>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</si>
  <si>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</si>
  <si>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</si>
  <si>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</si>
  <si>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</si>
  <si>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</si>
  <si>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</si>
  <si>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</si>
  <si>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</si>
  <si>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</si>
  <si>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</si>
  <si>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</si>
  <si>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</si>
  <si>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</si>
  <si>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</si>
  <si>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</si>
  <si>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</si>
  <si>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</si>
  <si>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</si>
  <si>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</si>
  <si>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</si>
  <si>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</si>
  <si>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</si>
  <si>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</si>
  <si>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</si>
  <si>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</si>
  <si>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</si>
  <si>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</si>
  <si>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</si>
  <si>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</si>
  <si>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</si>
  <si>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</si>
  <si>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</si>
  <si>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</si>
  <si>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</si>
  <si>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</si>
  <si>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</si>
  <si>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</si>
  <si>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</si>
  <si>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</si>
  <si>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</si>
  <si>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</si>
  <si>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</si>
  <si>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</si>
  <si>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</si>
  <si>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</si>
  <si>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</si>
  <si>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</si>
  <si>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</si>
  <si>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</si>
  <si>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</si>
  <si>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</si>
  <si>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</si>
  <si>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</si>
  <si>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</si>
  <si>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</si>
  <si>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</si>
  <si>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</si>
  <si>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</si>
  <si>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</si>
  <si>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</si>
  <si>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</si>
  <si>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</si>
  <si>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</si>
  <si>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</si>
  <si>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</si>
  <si>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</si>
  <si>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</si>
  <si>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</si>
  <si>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</si>
  <si>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</si>
  <si>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</si>
  <si>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</si>
  <si>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</si>
  <si>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</si>
  <si>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</si>
  <si>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</si>
  <si>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</si>
  <si>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</si>
  <si>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</si>
  <si>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</si>
  <si>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</si>
  <si>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</si>
  <si>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</si>
  <si>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</si>
  <si>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</si>
  <si>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</si>
  <si>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</si>
  <si>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</si>
  <si>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</si>
  <si>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</si>
  <si>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</si>
  <si>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</si>
  <si>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円</t>
    <rPh sb="0" eb="1">
      <t>エン</t>
    </rPh>
    <phoneticPr fontId="5"/>
  </si>
  <si>
    <t>円/区域</t>
    <rPh sb="0" eb="1">
      <t>エン</t>
    </rPh>
    <rPh sb="2" eb="4">
      <t>クイキ</t>
    </rPh>
    <phoneticPr fontId="5"/>
  </si>
  <si>
    <t>改正SOLAS条約等を踏まえた総合的な港湾保安対策</t>
  </si>
  <si>
    <t>海岸・防災課　危機管理室</t>
    <rPh sb="0" eb="2">
      <t>カイガン</t>
    </rPh>
    <rPh sb="3" eb="6">
      <t>ボウサイカ</t>
    </rPh>
    <rPh sb="7" eb="9">
      <t>キキ</t>
    </rPh>
    <rPh sb="9" eb="12">
      <t>カンリシツ</t>
    </rPh>
    <phoneticPr fontId="1"/>
  </si>
  <si>
    <t>室長　水口　幸司</t>
    <rPh sb="3" eb="5">
      <t>ミナクチ</t>
    </rPh>
    <rPh sb="6" eb="8">
      <t>コウジ</t>
    </rPh>
    <phoneticPr fontId="7"/>
  </si>
  <si>
    <t>国際航海船舶及び国際港湾施設の保安の確保等に関する法律第1条、第35条第2項、第44条第4項</t>
    <rPh sb="0" eb="2">
      <t>コクサイ</t>
    </rPh>
    <rPh sb="2" eb="4">
      <t>コウカイ</t>
    </rPh>
    <rPh sb="4" eb="6">
      <t>センパク</t>
    </rPh>
    <rPh sb="6" eb="7">
      <t>オヨ</t>
    </rPh>
    <rPh sb="8" eb="10">
      <t>コクサイ</t>
    </rPh>
    <rPh sb="10" eb="12">
      <t>コウワン</t>
    </rPh>
    <rPh sb="12" eb="14">
      <t>シセツ</t>
    </rPh>
    <rPh sb="15" eb="17">
      <t>ホアン</t>
    </rPh>
    <rPh sb="18" eb="20">
      <t>カクホ</t>
    </rPh>
    <rPh sb="20" eb="21">
      <t>トウ</t>
    </rPh>
    <rPh sb="22" eb="23">
      <t>カン</t>
    </rPh>
    <rPh sb="25" eb="27">
      <t>ホウリツ</t>
    </rPh>
    <rPh sb="27" eb="28">
      <t>ダイ</t>
    </rPh>
    <rPh sb="29" eb="30">
      <t>ジョウ</t>
    </rPh>
    <rPh sb="31" eb="32">
      <t>ダイ</t>
    </rPh>
    <rPh sb="34" eb="35">
      <t>ジョウ</t>
    </rPh>
    <rPh sb="35" eb="36">
      <t>ダイ</t>
    </rPh>
    <rPh sb="37" eb="38">
      <t>コウ</t>
    </rPh>
    <rPh sb="39" eb="40">
      <t>ダイ</t>
    </rPh>
    <rPh sb="42" eb="43">
      <t>ジョウ</t>
    </rPh>
    <rPh sb="43" eb="44">
      <t>ダイ</t>
    </rPh>
    <rPh sb="45" eb="46">
      <t>コウ</t>
    </rPh>
    <phoneticPr fontId="8"/>
  </si>
  <si>
    <t>総合物流施策大綱(2017-2020)（平成29年7月28日閣議決定）</t>
    <rPh sb="0" eb="2">
      <t>ソウゴウ</t>
    </rPh>
    <rPh sb="2" eb="4">
      <t>ブツリュウ</t>
    </rPh>
    <rPh sb="4" eb="6">
      <t>セサク</t>
    </rPh>
    <rPh sb="6" eb="8">
      <t>タイコウ</t>
    </rPh>
    <rPh sb="20" eb="22">
      <t>ヘイセイ</t>
    </rPh>
    <rPh sb="24" eb="25">
      <t>ネン</t>
    </rPh>
    <rPh sb="26" eb="27">
      <t>ガツ</t>
    </rPh>
    <rPh sb="29" eb="30">
      <t>ニチ</t>
    </rPh>
    <rPh sb="30" eb="32">
      <t>カクギ</t>
    </rPh>
    <rPh sb="32" eb="34">
      <t>ケッテイ</t>
    </rPh>
    <phoneticPr fontId="8"/>
  </si>
  <si>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</si>
  <si>
    <t>・国は、国際埠頭施設における保安状況の評価や保安規程の承認を行うとともに、国際埠頭施設の管理者が実施している保安対策に対して立入検査等を行う。
・諸外国間で保安対策に関して今後取り組むべき課題等を共有し、我が国のセキュリティ向上に資するため、諸外国の優良な取組等に関する情報収集を実施する。
・効率的・効果的な保安対策業務を行うため、港湾局、海事局、海上保安庁の海事3局が保有する保安情報の共有化（海事3局連携データベース）を図るため必要となるハードウェアの保守を実施する。
・諸外国における人材育成事例の収集及び効果的な人材育成方法の検討等を通じて、諸外国の保安職員の育成に寄与しつつ、我が国職員の能力向上へのフィードバックを図る。</t>
    <rPh sb="30" eb="31">
      <t>オコナ</t>
    </rPh>
    <rPh sb="135" eb="137">
      <t>ジョウホウ</t>
    </rPh>
    <rPh sb="137" eb="139">
      <t>シュウシュウ</t>
    </rPh>
    <phoneticPr fontId="8"/>
  </si>
  <si>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</si>
  <si>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8"/>
  </si>
  <si>
    <t>職員旅費</t>
    <rPh sb="0" eb="2">
      <t>ショクイン</t>
    </rPh>
    <rPh sb="2" eb="4">
      <t>リョヒ</t>
    </rPh>
    <phoneticPr fontId="8"/>
  </si>
  <si>
    <t>電子計算機借料</t>
    <rPh sb="0" eb="2">
      <t>デンシ</t>
    </rPh>
    <rPh sb="2" eb="5">
      <t>ケイサンキ</t>
    </rPh>
    <rPh sb="5" eb="6">
      <t>カ</t>
    </rPh>
    <phoneticPr fontId="7"/>
  </si>
  <si>
    <t>情報処理業務庁費</t>
    <rPh sb="0" eb="2">
      <t>ジョウホウ</t>
    </rPh>
    <rPh sb="2" eb="4">
      <t>ショリ</t>
    </rPh>
    <rPh sb="4" eb="6">
      <t>ギョウム</t>
    </rPh>
    <rPh sb="6" eb="8">
      <t>チョウヒ</t>
    </rPh>
    <phoneticPr fontId="7"/>
  </si>
  <si>
    <t>国内港湾における危害行為の発生件数ゼロを目標とし、長期的にも危害行為を未然防止ができる状態を維持する。</t>
    <rPh sb="0" eb="2">
      <t>コクナイ</t>
    </rPh>
    <rPh sb="2" eb="4">
      <t>コウワン</t>
    </rPh>
    <rPh sb="8" eb="10">
      <t>キガイ</t>
    </rPh>
    <rPh sb="10" eb="12">
      <t>コウイ</t>
    </rPh>
    <rPh sb="13" eb="15">
      <t>ハッセイ</t>
    </rPh>
    <rPh sb="15" eb="17">
      <t>ケンスウ</t>
    </rPh>
    <rPh sb="20" eb="22">
      <t>モクヒョウ</t>
    </rPh>
    <rPh sb="25" eb="28">
      <t>チョウキテキ</t>
    </rPh>
    <rPh sb="30" eb="32">
      <t>キガイ</t>
    </rPh>
    <rPh sb="32" eb="34">
      <t>コウイ</t>
    </rPh>
    <rPh sb="35" eb="37">
      <t>ミゼン</t>
    </rPh>
    <rPh sb="37" eb="39">
      <t>ボウシ</t>
    </rPh>
    <rPh sb="43" eb="45">
      <t>ジョウタイ</t>
    </rPh>
    <rPh sb="46" eb="48">
      <t>イジ</t>
    </rPh>
    <phoneticPr fontId="8"/>
  </si>
  <si>
    <t>国内港湾における危害行為発生件数</t>
    <rPh sb="0" eb="2">
      <t>コクナイ</t>
    </rPh>
    <rPh sb="2" eb="4">
      <t>コウワン</t>
    </rPh>
    <rPh sb="8" eb="10">
      <t>キガイ</t>
    </rPh>
    <rPh sb="10" eb="12">
      <t>コウイ</t>
    </rPh>
    <rPh sb="12" eb="14">
      <t>ハッセイ</t>
    </rPh>
    <rPh sb="14" eb="16">
      <t>ケンスウ</t>
    </rPh>
    <phoneticPr fontId="8"/>
  </si>
  <si>
    <t>件</t>
    <rPh sb="0" eb="1">
      <t>ケン</t>
    </rPh>
    <phoneticPr fontId="6"/>
  </si>
  <si>
    <t>認定されている埠頭保安規程のうち、保安措置が実施されていると監査により確認できた数。
※なお、未達成の施設については監査時の是正要求等に応じて必要な措置が講じられ、全施設が所定の保安レベルを達成していることを確認済。</t>
  </si>
  <si>
    <t>達成規程数
/埠頭保安規程数</t>
    <rPh sb="0" eb="2">
      <t>タッセイ</t>
    </rPh>
    <rPh sb="2" eb="4">
      <t>キテイ</t>
    </rPh>
    <rPh sb="4" eb="5">
      <t>スウ</t>
    </rPh>
    <rPh sb="7" eb="9">
      <t>フトウ</t>
    </rPh>
    <rPh sb="9" eb="11">
      <t>ホアン</t>
    </rPh>
    <rPh sb="11" eb="13">
      <t>キテイ</t>
    </rPh>
    <rPh sb="13" eb="14">
      <t>スウ</t>
    </rPh>
    <phoneticPr fontId="7"/>
  </si>
  <si>
    <t>区域</t>
    <rPh sb="0" eb="2">
      <t>クイキ</t>
    </rPh>
    <phoneticPr fontId="6"/>
  </si>
  <si>
    <t>-</t>
    <phoneticPr fontId="5"/>
  </si>
  <si>
    <t>予算額総額／埠頭保安規程数　　　　　　　</t>
  </si>
  <si>
    <t>10,633,000/957</t>
  </si>
  <si>
    <t>11,445,000/960</t>
  </si>
  <si>
    <t>６　国際競争力、観光交流、広域・地域間連携等の確保・強化</t>
  </si>
  <si>
    <t>１９　海上物流基盤の強化等総合的な物流体系整備の推進、みなとの振興、安定的な国際海上輸送の確保を推進する</t>
  </si>
  <si>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rPh sb="115" eb="117">
      <t>キテイ</t>
    </rPh>
    <phoneticPr fontId="6"/>
  </si>
  <si>
    <t>国際海上輸送網の安全性及び信頼性を確保することを目的とする保安対策であり、国民や社会のニーズを的確に反映している。</t>
    <rPh sb="0" eb="2">
      <t>コクサイ</t>
    </rPh>
    <rPh sb="2" eb="4">
      <t>カイジョウ</t>
    </rPh>
    <rPh sb="4" eb="7">
      <t>ユソウモウ</t>
    </rPh>
    <rPh sb="8" eb="11">
      <t>アンゼンセイ</t>
    </rPh>
    <rPh sb="11" eb="12">
      <t>オヨ</t>
    </rPh>
    <rPh sb="13" eb="16">
      <t>シンライセイ</t>
    </rPh>
    <rPh sb="17" eb="19">
      <t>カクホ</t>
    </rPh>
    <rPh sb="24" eb="26">
      <t>モクテキ</t>
    </rPh>
    <rPh sb="29" eb="33">
      <t>ホアンタイサク</t>
    </rPh>
    <rPh sb="37" eb="39">
      <t>コクミン</t>
    </rPh>
    <rPh sb="40" eb="42">
      <t>シャカイ</t>
    </rPh>
    <rPh sb="47" eb="49">
      <t>テキカク</t>
    </rPh>
    <rPh sb="50" eb="52">
      <t>ハンエイ</t>
    </rPh>
    <phoneticPr fontId="7"/>
  </si>
  <si>
    <t>改正SOLAS条約の締約政府の義務を果たすため、国による保安対策の確実な実施が必要。</t>
    <rPh sb="0" eb="2">
      <t>カイセイ</t>
    </rPh>
    <rPh sb="7" eb="9">
      <t>ジョウヤク</t>
    </rPh>
    <rPh sb="10" eb="12">
      <t>テイヤク</t>
    </rPh>
    <rPh sb="12" eb="14">
      <t>セイフ</t>
    </rPh>
    <rPh sb="15" eb="17">
      <t>ギム</t>
    </rPh>
    <rPh sb="18" eb="19">
      <t>ハ</t>
    </rPh>
    <rPh sb="24" eb="25">
      <t>クニ</t>
    </rPh>
    <rPh sb="28" eb="32">
      <t>ホアンタイサク</t>
    </rPh>
    <rPh sb="33" eb="35">
      <t>カクジツ</t>
    </rPh>
    <rPh sb="36" eb="38">
      <t>ジッシ</t>
    </rPh>
    <rPh sb="39" eb="41">
      <t>ヒツヨウ</t>
    </rPh>
    <phoneticPr fontId="7"/>
  </si>
  <si>
    <t>改正SOLAS条約の締約政府の義務を果たすために必要な事業であり、優先度の高い事業である。</t>
    <rPh sb="0" eb="2">
      <t>カイセイ</t>
    </rPh>
    <rPh sb="7" eb="9">
      <t>ジョウヤク</t>
    </rPh>
    <rPh sb="10" eb="12">
      <t>テイヤク</t>
    </rPh>
    <rPh sb="12" eb="14">
      <t>セイフ</t>
    </rPh>
    <rPh sb="15" eb="17">
      <t>ギム</t>
    </rPh>
    <rPh sb="18" eb="19">
      <t>ハ</t>
    </rPh>
    <rPh sb="24" eb="26">
      <t>ヒツヨウ</t>
    </rPh>
    <rPh sb="27" eb="29">
      <t>ジギョウ</t>
    </rPh>
    <rPh sb="33" eb="36">
      <t>ユウセンド</t>
    </rPh>
    <rPh sb="37" eb="38">
      <t>タカ</t>
    </rPh>
    <rPh sb="39" eb="41">
      <t>ジギョウ</t>
    </rPh>
    <phoneticPr fontId="7"/>
  </si>
  <si>
    <t>埠頭保安規程が定められている施設の立入検査等を行うものであり、水準は妥当である。</t>
    <rPh sb="0" eb="2">
      <t>フトウ</t>
    </rPh>
    <rPh sb="2" eb="4">
      <t>ホアン</t>
    </rPh>
    <rPh sb="4" eb="6">
      <t>キテイ</t>
    </rPh>
    <rPh sb="7" eb="8">
      <t>サダ</t>
    </rPh>
    <rPh sb="14" eb="16">
      <t>シセツ</t>
    </rPh>
    <rPh sb="17" eb="21">
      <t>タチイリケンサ</t>
    </rPh>
    <rPh sb="21" eb="22">
      <t>トウ</t>
    </rPh>
    <rPh sb="23" eb="24">
      <t>オコナ</t>
    </rPh>
    <rPh sb="31" eb="33">
      <t>スイジュン</t>
    </rPh>
    <rPh sb="34" eb="36">
      <t>ダトウ</t>
    </rPh>
    <phoneticPr fontId="7"/>
  </si>
  <si>
    <t>立入検査の対象施設は約2,000施設にのぼるが、対象港湾での検査が同旅程になるよう2ヶ月かけて調整する等、効率化の工夫を行っている。</t>
    <rPh sb="0" eb="1">
      <t>タ</t>
    </rPh>
    <rPh sb="1" eb="2">
      <t>イ</t>
    </rPh>
    <rPh sb="2" eb="4">
      <t>ケンサ</t>
    </rPh>
    <rPh sb="5" eb="7">
      <t>タイショウ</t>
    </rPh>
    <rPh sb="7" eb="9">
      <t>シセツ</t>
    </rPh>
    <rPh sb="10" eb="11">
      <t>ヤク</t>
    </rPh>
    <rPh sb="16" eb="18">
      <t>シセツ</t>
    </rPh>
    <rPh sb="24" eb="26">
      <t>タイショウ</t>
    </rPh>
    <rPh sb="26" eb="28">
      <t>コウワン</t>
    </rPh>
    <rPh sb="30" eb="32">
      <t>ケンサ</t>
    </rPh>
    <rPh sb="33" eb="34">
      <t>ドウ</t>
    </rPh>
    <rPh sb="34" eb="36">
      <t>リョテイ</t>
    </rPh>
    <rPh sb="43" eb="44">
      <t>ゲツ</t>
    </rPh>
    <rPh sb="47" eb="49">
      <t>チョウセイ</t>
    </rPh>
    <rPh sb="51" eb="52">
      <t>トウ</t>
    </rPh>
    <rPh sb="53" eb="56">
      <t>コウリツカ</t>
    </rPh>
    <rPh sb="57" eb="59">
      <t>クフウ</t>
    </rPh>
    <rPh sb="60" eb="61">
      <t>オコナ</t>
    </rPh>
    <phoneticPr fontId="7"/>
  </si>
  <si>
    <t>国内港湾においてテロ行為は発生しておらず、施設管理者の責務として妥当な対応が図られている。</t>
    <rPh sb="0" eb="2">
      <t>コクナイ</t>
    </rPh>
    <rPh sb="2" eb="4">
      <t>コウワン</t>
    </rPh>
    <rPh sb="10" eb="12">
      <t>コウイ</t>
    </rPh>
    <rPh sb="13" eb="15">
      <t>ハッセイ</t>
    </rPh>
    <rPh sb="21" eb="23">
      <t>シセツ</t>
    </rPh>
    <rPh sb="23" eb="26">
      <t>カンリシャ</t>
    </rPh>
    <rPh sb="27" eb="29">
      <t>セキム</t>
    </rPh>
    <rPh sb="32" eb="34">
      <t>ダトウ</t>
    </rPh>
    <rPh sb="35" eb="37">
      <t>タイオウ</t>
    </rPh>
    <rPh sb="38" eb="39">
      <t>ハカ</t>
    </rPh>
    <phoneticPr fontId="7"/>
  </si>
  <si>
    <t>専門的知識を有する者から業務提案を募り評価を行った上で発注を行っており、効果的に実施している。</t>
    <rPh sb="0" eb="3">
      <t>センモンテキ</t>
    </rPh>
    <rPh sb="3" eb="5">
      <t>チシキ</t>
    </rPh>
    <rPh sb="6" eb="7">
      <t>ユウ</t>
    </rPh>
    <rPh sb="9" eb="10">
      <t>シャ</t>
    </rPh>
    <rPh sb="12" eb="14">
      <t>ギョウム</t>
    </rPh>
    <rPh sb="14" eb="16">
      <t>テイアン</t>
    </rPh>
    <rPh sb="17" eb="18">
      <t>ツノ</t>
    </rPh>
    <rPh sb="19" eb="21">
      <t>ヒョウカ</t>
    </rPh>
    <rPh sb="22" eb="23">
      <t>オコナ</t>
    </rPh>
    <rPh sb="25" eb="26">
      <t>ウエ</t>
    </rPh>
    <rPh sb="27" eb="29">
      <t>ハッチュウ</t>
    </rPh>
    <rPh sb="30" eb="31">
      <t>オコナ</t>
    </rPh>
    <rPh sb="36" eb="39">
      <t>コウカテキ</t>
    </rPh>
    <rPh sb="40" eb="42">
      <t>ジッシ</t>
    </rPh>
    <phoneticPr fontId="7"/>
  </si>
  <si>
    <t>埠頭保安規程が定められている施設の立入検査等を行っており、活動実績は妥当である。</t>
    <rPh sb="0" eb="2">
      <t>フトウ</t>
    </rPh>
    <rPh sb="2" eb="4">
      <t>ホアン</t>
    </rPh>
    <rPh sb="4" eb="6">
      <t>キテイ</t>
    </rPh>
    <rPh sb="7" eb="8">
      <t>サダ</t>
    </rPh>
    <rPh sb="14" eb="16">
      <t>シセツ</t>
    </rPh>
    <rPh sb="17" eb="21">
      <t>タチイリケンサ</t>
    </rPh>
    <rPh sb="21" eb="22">
      <t>トウ</t>
    </rPh>
    <rPh sb="23" eb="24">
      <t>オコナ</t>
    </rPh>
    <rPh sb="29" eb="31">
      <t>カツドウ</t>
    </rPh>
    <rPh sb="31" eb="33">
      <t>ジッセキ</t>
    </rPh>
    <rPh sb="34" eb="36">
      <t>ダトウ</t>
    </rPh>
    <phoneticPr fontId="7"/>
  </si>
  <si>
    <t>国内港湾においてテロ行為は発生しておらず、立入検査の結果等十分に活用されている。</t>
    <rPh sb="0" eb="2">
      <t>コクナイ</t>
    </rPh>
    <rPh sb="2" eb="4">
      <t>コウワン</t>
    </rPh>
    <rPh sb="10" eb="12">
      <t>コウイ</t>
    </rPh>
    <rPh sb="13" eb="15">
      <t>ハッセイ</t>
    </rPh>
    <rPh sb="21" eb="25">
      <t>タチイリケンサ</t>
    </rPh>
    <rPh sb="26" eb="28">
      <t>ケッカ</t>
    </rPh>
    <rPh sb="28" eb="29">
      <t>トウ</t>
    </rPh>
    <rPh sb="29" eb="31">
      <t>ジュウブン</t>
    </rPh>
    <rPh sb="32" eb="34">
      <t>カツヨウ</t>
    </rPh>
    <phoneticPr fontId="7"/>
  </si>
  <si>
    <t>クルーズ船の増加や東京オリンピック・パラリンピックの開催等を見据え、クルーズ船に対する保安対策、及び関係機関と連携した港湾保安設備の合同点検を実施する等関係者との連携を一層深め、より一層の保安対策の強化を図る。</t>
    <rPh sb="4" eb="5">
      <t>フネ</t>
    </rPh>
    <rPh sb="6" eb="8">
      <t>ゾウカ</t>
    </rPh>
    <rPh sb="9" eb="11">
      <t>トウキョウ</t>
    </rPh>
    <rPh sb="26" eb="28">
      <t>カイサイ</t>
    </rPh>
    <rPh sb="28" eb="29">
      <t>トウ</t>
    </rPh>
    <rPh sb="30" eb="32">
      <t>ミス</t>
    </rPh>
    <rPh sb="38" eb="39">
      <t>セン</t>
    </rPh>
    <rPh sb="40" eb="41">
      <t>タイ</t>
    </rPh>
    <rPh sb="43" eb="45">
      <t>ホアン</t>
    </rPh>
    <rPh sb="45" eb="47">
      <t>タイサク</t>
    </rPh>
    <rPh sb="48" eb="49">
      <t>オヨ</t>
    </rPh>
    <rPh sb="50" eb="52">
      <t>カンケイ</t>
    </rPh>
    <rPh sb="52" eb="54">
      <t>キカン</t>
    </rPh>
    <rPh sb="55" eb="57">
      <t>レンケイ</t>
    </rPh>
    <rPh sb="59" eb="63">
      <t>コウワンホアン</t>
    </rPh>
    <rPh sb="63" eb="65">
      <t>セツビ</t>
    </rPh>
    <rPh sb="66" eb="68">
      <t>ゴウドウ</t>
    </rPh>
    <rPh sb="68" eb="70">
      <t>テンケン</t>
    </rPh>
    <rPh sb="71" eb="73">
      <t>ジッシ</t>
    </rPh>
    <rPh sb="75" eb="76">
      <t>トウ</t>
    </rPh>
    <rPh sb="76" eb="79">
      <t>カンケイシャ</t>
    </rPh>
    <rPh sb="81" eb="83">
      <t>レンケイ</t>
    </rPh>
    <rPh sb="84" eb="86">
      <t>イッソウ</t>
    </rPh>
    <rPh sb="86" eb="87">
      <t>フカ</t>
    </rPh>
    <rPh sb="91" eb="93">
      <t>イッソウ</t>
    </rPh>
    <rPh sb="94" eb="96">
      <t>ホアン</t>
    </rPh>
    <rPh sb="96" eb="98">
      <t>タイサク</t>
    </rPh>
    <rPh sb="99" eb="101">
      <t>キョウカ</t>
    </rPh>
    <rPh sb="102" eb="103">
      <t>ハカ</t>
    </rPh>
    <phoneticPr fontId="7"/>
  </si>
  <si>
    <t>370</t>
  </si>
  <si>
    <t>214</t>
  </si>
  <si>
    <t>343</t>
  </si>
  <si>
    <t>220</t>
  </si>
  <si>
    <t>355</t>
  </si>
  <si>
    <t>228</t>
  </si>
  <si>
    <t>225</t>
  </si>
  <si>
    <t>219</t>
  </si>
  <si>
    <t>220</t>
    <phoneticPr fontId="5"/>
  </si>
  <si>
    <t>-</t>
    <phoneticPr fontId="5"/>
  </si>
  <si>
    <t>-</t>
    <phoneticPr fontId="5"/>
  </si>
  <si>
    <t>10,655,000/956</t>
    <phoneticPr fontId="5"/>
  </si>
  <si>
    <t>10,698,000/960</t>
    <phoneticPr fontId="5"/>
  </si>
  <si>
    <t>国土交通省港湾局調べ（令和２年３月）</t>
    <rPh sb="0" eb="2">
      <t>コクド</t>
    </rPh>
    <rPh sb="2" eb="5">
      <t>コウツウショウ</t>
    </rPh>
    <rPh sb="5" eb="8">
      <t>コウワンキョク</t>
    </rPh>
    <rPh sb="8" eb="9">
      <t>シラ</t>
    </rPh>
    <rPh sb="11" eb="13">
      <t>レイワ</t>
    </rPh>
    <rPh sb="14" eb="15">
      <t>ネン</t>
    </rPh>
    <rPh sb="15" eb="16">
      <t>ヘイネン</t>
    </rPh>
    <rPh sb="16" eb="17">
      <t>ガツ</t>
    </rPh>
    <phoneticPr fontId="7"/>
  </si>
  <si>
    <t>有</t>
  </si>
  <si>
    <t>無</t>
  </si>
  <si>
    <t>日ASEAN港湾保安人材育成マニュアルの策定検討業務</t>
    <phoneticPr fontId="5"/>
  </si>
  <si>
    <t>（株）ＪＥＣＣ</t>
    <rPh sb="0" eb="3">
      <t>カブ</t>
    </rPh>
    <phoneticPr fontId="5"/>
  </si>
  <si>
    <t>（一財）国際臨海開発研究センター</t>
    <phoneticPr fontId="5"/>
  </si>
  <si>
    <t>A.（一財）国際臨海開発研究センター</t>
    <phoneticPr fontId="5"/>
  </si>
  <si>
    <t>調査費</t>
    <rPh sb="0" eb="3">
      <t>チョウサヒ</t>
    </rPh>
    <phoneticPr fontId="5"/>
  </si>
  <si>
    <t>日ASEAN港湾保安人材育成マニュアルの策定検討業務</t>
    <phoneticPr fontId="5"/>
  </si>
  <si>
    <t>海事三局連携データベース機器賃貸借及び保守業務（国債）</t>
    <rPh sb="24" eb="26">
      <t>コクサイ</t>
    </rPh>
    <phoneticPr fontId="5"/>
  </si>
  <si>
    <t>限られた予算の範囲において、事業目的に沿って真に必要な事業を実施している。</t>
    <phoneticPr fontId="5"/>
  </si>
  <si>
    <t>本事業は、改正SOLAS条約の締約政府の義務を果たすために必要なものである。埠頭保安規程の定められている港湾への立ち入り検査等は旅程の効率化の工夫を行っており、また、支出先についても、所定の発注方式により決定し、競争性の確保に努め、効率的に事業を実施している。さらに、国内港湾においてテロ行為は発生しておらず、本事業は有効である。</t>
    <rPh sb="64" eb="66">
      <t>リョテイ</t>
    </rPh>
    <rPh sb="67" eb="70">
      <t>コウリツカ</t>
    </rPh>
    <rPh sb="71" eb="73">
      <t>クフウ</t>
    </rPh>
    <rPh sb="74" eb="75">
      <t>オコナ</t>
    </rPh>
    <rPh sb="83" eb="85">
      <t>シシュツ</t>
    </rPh>
    <rPh sb="85" eb="86">
      <t>サキ</t>
    </rPh>
    <rPh sb="92" eb="94">
      <t>ショテイ</t>
    </rPh>
    <rPh sb="95" eb="97">
      <t>ハッチュウ</t>
    </rPh>
    <rPh sb="97" eb="99">
      <t>ホウシキ</t>
    </rPh>
    <rPh sb="102" eb="104">
      <t>ケッテイ</t>
    </rPh>
    <rPh sb="106" eb="109">
      <t>キョウソウセイ</t>
    </rPh>
    <rPh sb="110" eb="112">
      <t>カクホ</t>
    </rPh>
    <rPh sb="113" eb="114">
      <t>ツト</t>
    </rPh>
    <rPh sb="116" eb="119">
      <t>コウリツテキ</t>
    </rPh>
    <rPh sb="120" eb="122">
      <t>ジギョウ</t>
    </rPh>
    <rPh sb="123" eb="125">
      <t>ジッシ</t>
    </rPh>
    <rPh sb="134" eb="136">
      <t>コクナイ</t>
    </rPh>
    <rPh sb="136" eb="138">
      <t>コウワン</t>
    </rPh>
    <rPh sb="144" eb="146">
      <t>コウイ</t>
    </rPh>
    <rPh sb="147" eb="149">
      <t>ハッセイ</t>
    </rPh>
    <rPh sb="155" eb="156">
      <t>ホン</t>
    </rPh>
    <rPh sb="156" eb="158">
      <t>ジギョウ</t>
    </rPh>
    <rPh sb="159" eb="161">
      <t>ユウコウ</t>
    </rPh>
    <phoneticPr fontId="7"/>
  </si>
  <si>
    <t>入札・契約手続きの透明性・競争性の確保に努めており、支出先は競争入札等により選定している。</t>
    <phoneticPr fontId="7"/>
  </si>
  <si>
    <t>-</t>
    <phoneticPr fontId="5"/>
  </si>
  <si>
    <t>諸外国等の人材育成方法の検討等を通じて得た知見を整理・分析し、我が国の保安体制のあるべき姿をより鮮明にするとともに、より効果的・効率的な保安体制の構築を図るため努められたい。</t>
    <phoneticPr fontId="5"/>
  </si>
  <si>
    <t>-</t>
    <phoneticPr fontId="5"/>
  </si>
  <si>
    <t>-</t>
    <phoneticPr fontId="5"/>
  </si>
  <si>
    <t>-</t>
    <phoneticPr fontId="5"/>
  </si>
  <si>
    <t>執行等改善</t>
  </si>
  <si>
    <t>日ASEAN港湾保安専門家会合等で情報共有された優良事例について整理するとともに、国内の保安担当者研修等で周知を行い、さらなるセキュリティ向上に努めることとしたい。</t>
    <rPh sb="10" eb="13">
      <t>センモンカ</t>
    </rPh>
    <rPh sb="13" eb="15">
      <t>カイゴウ</t>
    </rPh>
    <rPh sb="17" eb="19">
      <t>ジョウホウ</t>
    </rPh>
    <rPh sb="19" eb="21">
      <t>キョウユウ</t>
    </rPh>
    <rPh sb="32" eb="34">
      <t>セイリ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</si>
</sst>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67236</xdr:colOff>
      <xdr:row>100</xdr:row>
      <xdr:rowOff>78441</xdr:rowOff>
    </xdr:from>
    <xdr:to>
      <xdr:col>34</xdr:col>
      <xdr:colOff>31502</xdr:colOff>
      <xdr:row>100</xdr:row>
      <xdr:rowOff>526676</xdr:rowOff>
    </xdr:to>
    <xdr:sp macro="" textlink="">
      <xdr:nvSpPr>
        <xdr:cNvPr id="2" name="正方形/長方形 1"/>
        <xdr:cNvSpPr/>
      </xdr:nvSpPr>
      <xdr:spPr>
        <a:xfrm>
          <a:off x="6118412" y="13346206"/>
          <a:ext cx="771090" cy="44823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434/957</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67236</xdr:colOff>
      <xdr:row>100</xdr:row>
      <xdr:rowOff>100853</xdr:rowOff>
    </xdr:from>
    <xdr:to>
      <xdr:col>38</xdr:col>
      <xdr:colOff>31502</xdr:colOff>
      <xdr:row>100</xdr:row>
      <xdr:rowOff>560294</xdr:rowOff>
    </xdr:to>
    <xdr:sp macro="" textlink="">
      <xdr:nvSpPr>
        <xdr:cNvPr id="3" name="正方形/長方形 2"/>
        <xdr:cNvSpPr/>
      </xdr:nvSpPr>
      <xdr:spPr>
        <a:xfrm>
          <a:off x="6925236" y="13077265"/>
          <a:ext cx="771090" cy="45944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536/960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89646</xdr:colOff>
      <xdr:row>100</xdr:row>
      <xdr:rowOff>112059</xdr:rowOff>
    </xdr:from>
    <xdr:to>
      <xdr:col>42</xdr:col>
      <xdr:colOff>53913</xdr:colOff>
      <xdr:row>100</xdr:row>
      <xdr:rowOff>571500</xdr:rowOff>
    </xdr:to>
    <xdr:sp macro="" textlink="">
      <xdr:nvSpPr>
        <xdr:cNvPr id="7" name="正方形/長方形 6"/>
        <xdr:cNvSpPr/>
      </xdr:nvSpPr>
      <xdr:spPr>
        <a:xfrm>
          <a:off x="7754470" y="13379824"/>
          <a:ext cx="771090" cy="45944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678/956</a:t>
          </a:r>
        </a:p>
      </xdr:txBody>
    </xdr:sp>
    <xdr:clientData/>
  </xdr:twoCellAnchor>
  <xdr:twoCellAnchor>
    <xdr:from>
      <xdr:col>42</xdr:col>
      <xdr:colOff>96371</xdr:colOff>
      <xdr:row>100</xdr:row>
      <xdr:rowOff>107577</xdr:rowOff>
    </xdr:from>
    <xdr:to>
      <xdr:col>46</xdr:col>
      <xdr:colOff>60637</xdr:colOff>
      <xdr:row>100</xdr:row>
      <xdr:rowOff>567018</xdr:rowOff>
    </xdr:to>
    <xdr:sp macro="" textlink="">
      <xdr:nvSpPr>
        <xdr:cNvPr id="8" name="正方形/長方形 7"/>
        <xdr:cNvSpPr/>
      </xdr:nvSpPr>
      <xdr:spPr>
        <a:xfrm>
          <a:off x="8568018" y="13375342"/>
          <a:ext cx="771090" cy="45944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47</xdr:col>
      <xdr:colOff>47066</xdr:colOff>
      <xdr:row>100</xdr:row>
      <xdr:rowOff>103095</xdr:rowOff>
    </xdr:from>
    <xdr:to>
      <xdr:col>49</xdr:col>
      <xdr:colOff>414744</xdr:colOff>
      <xdr:row>100</xdr:row>
      <xdr:rowOff>562536</xdr:rowOff>
    </xdr:to>
    <xdr:sp macro="" textlink="">
      <xdr:nvSpPr>
        <xdr:cNvPr id="9" name="正方形/長方形 8"/>
        <xdr:cNvSpPr/>
      </xdr:nvSpPr>
      <xdr:spPr>
        <a:xfrm>
          <a:off x="9527242" y="13370860"/>
          <a:ext cx="771090" cy="45944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11</xdr:col>
      <xdr:colOff>176893</xdr:colOff>
      <xdr:row>740</xdr:row>
      <xdr:rowOff>326572</xdr:rowOff>
    </xdr:from>
    <xdr:to>
      <xdr:col>44</xdr:col>
      <xdr:colOff>196311</xdr:colOff>
      <xdr:row>778</xdr:row>
      <xdr:rowOff>190500</xdr:rowOff>
    </xdr:to>
    <xdr:pic>
      <xdr:nvPicPr>
        <xdr:cNvPr id="5" name="図 4"/>
        <xdr:cNvPicPr>
          <a:picLocks noChangeAspect="1"/>
        </xdr:cNvPicPr>
      </xdr:nvPicPr>
      <xdr:blipFill>
        <a:blip xmlns:r="http://schemas.openxmlformats.org/officeDocument/2006/relationships" r:embed="rId1"/>
        <a:stretch>
          <a:fillRect/>
        </a:stretch>
      </xdr:blipFill>
      <xdr:spPr>
        <a:xfrm>
          <a:off x="2422072" y="41025536"/>
          <a:ext cx="6754953" cy="58782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9" zoomScale="70" zoomScaleNormal="75" zoomScaleSheetLayoutView="70" zoomScalePageLayoutView="85" workbookViewId="0">
      <selection activeCell="BC747" sqref="BC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220</v>
      </c>
      <c r="AT2" s="953"/>
      <c r="AU2" s="953"/>
      <c r="AV2" s="42" t="str">
        <f>IF(AW2="", "", "-")</f>
        <v/>
      </c>
      <c r="AW2" s="898"/>
      <c r="AX2" s="898"/>
    </row>
    <row r="3" spans="1:50" ht="21" customHeight="1" thickBot="1" x14ac:dyDescent="0.2">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486</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490</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481</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436</v>
      </c>
      <c r="H5" s="827"/>
      <c r="I5" s="827"/>
      <c r="J5" s="827"/>
      <c r="K5" s="827"/>
      <c r="L5" s="827"/>
      <c r="M5" s="828" t="s">
        <v>65</v>
      </c>
      <c r="N5" s="829"/>
      <c r="O5" s="829"/>
      <c r="P5" s="829"/>
      <c r="Q5" s="829"/>
      <c r="R5" s="830"/>
      <c r="S5" s="831" t="s">
        <v>69</v>
      </c>
      <c r="T5" s="827"/>
      <c r="U5" s="827"/>
      <c r="V5" s="827"/>
      <c r="W5" s="827"/>
      <c r="X5" s="832"/>
      <c r="Y5" s="685" t="s">
        <v>3</v>
      </c>
      <c r="Z5" s="533"/>
      <c r="AA5" s="533"/>
      <c r="AB5" s="533"/>
      <c r="AC5" s="533"/>
      <c r="AD5" s="534"/>
      <c r="AE5" s="686" t="s">
        <v>491</v>
      </c>
      <c r="AF5" s="686"/>
      <c r="AG5" s="686"/>
      <c r="AH5" s="686"/>
      <c r="AI5" s="686"/>
      <c r="AJ5" s="686"/>
      <c r="AK5" s="686"/>
      <c r="AL5" s="686"/>
      <c r="AM5" s="686"/>
      <c r="AN5" s="686"/>
      <c r="AO5" s="686"/>
      <c r="AP5" s="687"/>
      <c r="AQ5" s="688" t="s">
        <v>492</v>
      </c>
      <c r="AR5" s="689"/>
      <c r="AS5" s="689"/>
      <c r="AT5" s="689"/>
      <c r="AU5" s="689"/>
      <c r="AV5" s="689"/>
      <c r="AW5" s="689"/>
      <c r="AX5" s="690"/>
    </row>
    <row r="6" spans="1:50" ht="39" customHeight="1" x14ac:dyDescent="0.15">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5" t="s">
        <v>22</v>
      </c>
      <c r="B7" s="486"/>
      <c r="C7" s="486"/>
      <c r="D7" s="486"/>
      <c r="E7" s="486"/>
      <c r="F7" s="487"/>
      <c r="G7" s="488" t="s">
        <v>493</v>
      </c>
      <c r="H7" s="489"/>
      <c r="I7" s="489"/>
      <c r="J7" s="489"/>
      <c r="K7" s="489"/>
      <c r="L7" s="489"/>
      <c r="M7" s="489"/>
      <c r="N7" s="489"/>
      <c r="O7" s="489"/>
      <c r="P7" s="489"/>
      <c r="Q7" s="489"/>
      <c r="R7" s="489"/>
      <c r="S7" s="489"/>
      <c r="T7" s="489"/>
      <c r="U7" s="489"/>
      <c r="V7" s="489"/>
      <c r="W7" s="489"/>
      <c r="X7" s="490"/>
      <c r="Y7" s="909" t="s">
        <v>313</v>
      </c>
      <c r="Z7" s="432"/>
      <c r="AA7" s="432"/>
      <c r="AB7" s="432"/>
      <c r="AC7" s="432"/>
      <c r="AD7" s="910"/>
      <c r="AE7" s="899" t="s">
        <v>494</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5" t="s">
        <v>211</v>
      </c>
      <c r="B8" s="486"/>
      <c r="C8" s="486"/>
      <c r="D8" s="486"/>
      <c r="E8" s="486"/>
      <c r="F8" s="487"/>
      <c r="G8" s="920" t="str">
        <f>入力規則等!A27</f>
        <v>-</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495</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103.5" customHeight="1" x14ac:dyDescent="0.15">
      <c r="A10" s="647" t="s">
        <v>29</v>
      </c>
      <c r="B10" s="648"/>
      <c r="C10" s="648"/>
      <c r="D10" s="648"/>
      <c r="E10" s="648"/>
      <c r="F10" s="648"/>
      <c r="G10" s="741" t="s">
        <v>496</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3" t="s">
        <v>24</v>
      </c>
      <c r="B12" s="964"/>
      <c r="C12" s="964"/>
      <c r="D12" s="964"/>
      <c r="E12" s="964"/>
      <c r="F12" s="965"/>
      <c r="G12" s="747"/>
      <c r="H12" s="748"/>
      <c r="I12" s="748"/>
      <c r="J12" s="748"/>
      <c r="K12" s="748"/>
      <c r="L12" s="748"/>
      <c r="M12" s="748"/>
      <c r="N12" s="748"/>
      <c r="O12" s="748"/>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11</v>
      </c>
      <c r="Q13" s="645"/>
      <c r="R13" s="645"/>
      <c r="S13" s="645"/>
      <c r="T13" s="645"/>
      <c r="U13" s="645"/>
      <c r="V13" s="646"/>
      <c r="W13" s="644">
        <v>11</v>
      </c>
      <c r="X13" s="645"/>
      <c r="Y13" s="645"/>
      <c r="Z13" s="645"/>
      <c r="AA13" s="645"/>
      <c r="AB13" s="645"/>
      <c r="AC13" s="646"/>
      <c r="AD13" s="644">
        <v>11</v>
      </c>
      <c r="AE13" s="645"/>
      <c r="AF13" s="645"/>
      <c r="AG13" s="645"/>
      <c r="AH13" s="645"/>
      <c r="AI13" s="645"/>
      <c r="AJ13" s="646"/>
      <c r="AK13" s="644">
        <v>11</v>
      </c>
      <c r="AL13" s="645"/>
      <c r="AM13" s="645"/>
      <c r="AN13" s="645"/>
      <c r="AO13" s="645"/>
      <c r="AP13" s="645"/>
      <c r="AQ13" s="646"/>
      <c r="AR13" s="906">
        <v>12</v>
      </c>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483</v>
      </c>
      <c r="Q14" s="645"/>
      <c r="R14" s="645"/>
      <c r="S14" s="645"/>
      <c r="T14" s="645"/>
      <c r="U14" s="645"/>
      <c r="V14" s="646"/>
      <c r="W14" s="644" t="s">
        <v>483</v>
      </c>
      <c r="X14" s="645"/>
      <c r="Y14" s="645"/>
      <c r="Z14" s="645"/>
      <c r="AA14" s="645"/>
      <c r="AB14" s="645"/>
      <c r="AC14" s="646"/>
      <c r="AD14" s="644" t="s">
        <v>497</v>
      </c>
      <c r="AE14" s="645"/>
      <c r="AF14" s="645"/>
      <c r="AG14" s="645"/>
      <c r="AH14" s="645"/>
      <c r="AI14" s="645"/>
      <c r="AJ14" s="646"/>
      <c r="AK14" s="644" t="s">
        <v>554</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483</v>
      </c>
      <c r="Q15" s="645"/>
      <c r="R15" s="645"/>
      <c r="S15" s="645"/>
      <c r="T15" s="645"/>
      <c r="U15" s="645"/>
      <c r="V15" s="646"/>
      <c r="W15" s="644" t="s">
        <v>483</v>
      </c>
      <c r="X15" s="645"/>
      <c r="Y15" s="645"/>
      <c r="Z15" s="645"/>
      <c r="AA15" s="645"/>
      <c r="AB15" s="645"/>
      <c r="AC15" s="646"/>
      <c r="AD15" s="644" t="s">
        <v>483</v>
      </c>
      <c r="AE15" s="645"/>
      <c r="AF15" s="645"/>
      <c r="AG15" s="645"/>
      <c r="AH15" s="645"/>
      <c r="AI15" s="645"/>
      <c r="AJ15" s="646"/>
      <c r="AK15" s="644" t="s">
        <v>332</v>
      </c>
      <c r="AL15" s="645"/>
      <c r="AM15" s="645"/>
      <c r="AN15" s="645"/>
      <c r="AO15" s="645"/>
      <c r="AP15" s="645"/>
      <c r="AQ15" s="646"/>
      <c r="AR15" s="644" t="s">
        <v>554</v>
      </c>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483</v>
      </c>
      <c r="Q16" s="645"/>
      <c r="R16" s="645"/>
      <c r="S16" s="645"/>
      <c r="T16" s="645"/>
      <c r="U16" s="645"/>
      <c r="V16" s="646"/>
      <c r="W16" s="644" t="s">
        <v>483</v>
      </c>
      <c r="X16" s="645"/>
      <c r="Y16" s="645"/>
      <c r="Z16" s="645"/>
      <c r="AA16" s="645"/>
      <c r="AB16" s="645"/>
      <c r="AC16" s="646"/>
      <c r="AD16" s="644" t="s">
        <v>483</v>
      </c>
      <c r="AE16" s="645"/>
      <c r="AF16" s="645"/>
      <c r="AG16" s="645"/>
      <c r="AH16" s="645"/>
      <c r="AI16" s="645"/>
      <c r="AJ16" s="646"/>
      <c r="AK16" s="644" t="s">
        <v>554</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483</v>
      </c>
      <c r="Q17" s="645"/>
      <c r="R17" s="645"/>
      <c r="S17" s="645"/>
      <c r="T17" s="645"/>
      <c r="U17" s="645"/>
      <c r="V17" s="646"/>
      <c r="W17" s="644" t="s">
        <v>483</v>
      </c>
      <c r="X17" s="645"/>
      <c r="Y17" s="645"/>
      <c r="Z17" s="645"/>
      <c r="AA17" s="645"/>
      <c r="AB17" s="645"/>
      <c r="AC17" s="646"/>
      <c r="AD17" s="644" t="s">
        <v>483</v>
      </c>
      <c r="AE17" s="645"/>
      <c r="AF17" s="645"/>
      <c r="AG17" s="645"/>
      <c r="AH17" s="645"/>
      <c r="AI17" s="645"/>
      <c r="AJ17" s="646"/>
      <c r="AK17" s="644" t="s">
        <v>554</v>
      </c>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5">
        <f>SUM(P13:V17)</f>
        <v>11</v>
      </c>
      <c r="Q18" s="866"/>
      <c r="R18" s="866"/>
      <c r="S18" s="866"/>
      <c r="T18" s="866"/>
      <c r="U18" s="866"/>
      <c r="V18" s="867"/>
      <c r="W18" s="865">
        <f>SUM(W13:AC17)</f>
        <v>11</v>
      </c>
      <c r="X18" s="866"/>
      <c r="Y18" s="866"/>
      <c r="Z18" s="866"/>
      <c r="AA18" s="866"/>
      <c r="AB18" s="866"/>
      <c r="AC18" s="867"/>
      <c r="AD18" s="865">
        <f>SUM(AD13:AJ17)</f>
        <v>11</v>
      </c>
      <c r="AE18" s="866"/>
      <c r="AF18" s="866"/>
      <c r="AG18" s="866"/>
      <c r="AH18" s="866"/>
      <c r="AI18" s="866"/>
      <c r="AJ18" s="867"/>
      <c r="AK18" s="865">
        <f>SUM(AK13:AQ17)</f>
        <v>11</v>
      </c>
      <c r="AL18" s="866"/>
      <c r="AM18" s="866"/>
      <c r="AN18" s="866"/>
      <c r="AO18" s="866"/>
      <c r="AP18" s="866"/>
      <c r="AQ18" s="867"/>
      <c r="AR18" s="865">
        <f>SUM(AR13:AX17)</f>
        <v>12</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v>10</v>
      </c>
      <c r="Q19" s="645"/>
      <c r="R19" s="645"/>
      <c r="S19" s="645"/>
      <c r="T19" s="645"/>
      <c r="U19" s="645"/>
      <c r="V19" s="646"/>
      <c r="W19" s="644">
        <v>10</v>
      </c>
      <c r="X19" s="645"/>
      <c r="Y19" s="645"/>
      <c r="Z19" s="645"/>
      <c r="AA19" s="645"/>
      <c r="AB19" s="645"/>
      <c r="AC19" s="646"/>
      <c r="AD19" s="644">
        <v>11</v>
      </c>
      <c r="AE19" s="645"/>
      <c r="AF19" s="645"/>
      <c r="AG19" s="645"/>
      <c r="AH19" s="645"/>
      <c r="AI19" s="645"/>
      <c r="AJ19" s="646"/>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63" t="s">
        <v>10</v>
      </c>
      <c r="H20" s="864"/>
      <c r="I20" s="864"/>
      <c r="J20" s="864"/>
      <c r="K20" s="864"/>
      <c r="L20" s="864"/>
      <c r="M20" s="864"/>
      <c r="N20" s="864"/>
      <c r="O20" s="864"/>
      <c r="P20" s="302">
        <f>IF(P18=0, "-", SUM(P19)/P18)</f>
        <v>0.90909090909090906</v>
      </c>
      <c r="Q20" s="302"/>
      <c r="R20" s="302"/>
      <c r="S20" s="302"/>
      <c r="T20" s="302"/>
      <c r="U20" s="302"/>
      <c r="V20" s="302"/>
      <c r="W20" s="302">
        <f t="shared" ref="W20" si="0">IF(W18=0, "-", SUM(W19)/W18)</f>
        <v>0.90909090909090906</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6"/>
      <c r="B21" s="837"/>
      <c r="C21" s="837"/>
      <c r="D21" s="837"/>
      <c r="E21" s="837"/>
      <c r="F21" s="966"/>
      <c r="G21" s="300" t="s">
        <v>278</v>
      </c>
      <c r="H21" s="301"/>
      <c r="I21" s="301"/>
      <c r="J21" s="301"/>
      <c r="K21" s="301"/>
      <c r="L21" s="301"/>
      <c r="M21" s="301"/>
      <c r="N21" s="301"/>
      <c r="O21" s="301"/>
      <c r="P21" s="302">
        <f>IF(P19=0, "-", SUM(P19)/SUM(P13,P14))</f>
        <v>0.90909090909090906</v>
      </c>
      <c r="Q21" s="302"/>
      <c r="R21" s="302"/>
      <c r="S21" s="302"/>
      <c r="T21" s="302"/>
      <c r="U21" s="302"/>
      <c r="V21" s="302"/>
      <c r="W21" s="302">
        <f t="shared" ref="W21" si="2">IF(W19=0, "-", SUM(W19)/SUM(W13,W14))</f>
        <v>0.90909090909090906</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3" t="s">
        <v>352</v>
      </c>
      <c r="B22" s="934"/>
      <c r="C22" s="934"/>
      <c r="D22" s="934"/>
      <c r="E22" s="934"/>
      <c r="F22" s="935"/>
      <c r="G22" s="971" t="s">
        <v>258</v>
      </c>
      <c r="H22" s="206"/>
      <c r="I22" s="206"/>
      <c r="J22" s="206"/>
      <c r="K22" s="206"/>
      <c r="L22" s="206"/>
      <c r="M22" s="206"/>
      <c r="N22" s="206"/>
      <c r="O22" s="207"/>
      <c r="P22" s="922" t="s">
        <v>353</v>
      </c>
      <c r="Q22" s="206"/>
      <c r="R22" s="206"/>
      <c r="S22" s="206"/>
      <c r="T22" s="206"/>
      <c r="U22" s="206"/>
      <c r="V22" s="207"/>
      <c r="W22" s="922" t="s">
        <v>354</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498</v>
      </c>
      <c r="H23" s="973"/>
      <c r="I23" s="973"/>
      <c r="J23" s="973"/>
      <c r="K23" s="973"/>
      <c r="L23" s="973"/>
      <c r="M23" s="973"/>
      <c r="N23" s="973"/>
      <c r="O23" s="974"/>
      <c r="P23" s="906">
        <v>6</v>
      </c>
      <c r="Q23" s="907"/>
      <c r="R23" s="907"/>
      <c r="S23" s="907"/>
      <c r="T23" s="907"/>
      <c r="U23" s="907"/>
      <c r="V23" s="923"/>
      <c r="W23" s="906">
        <v>7</v>
      </c>
      <c r="X23" s="907"/>
      <c r="Y23" s="907"/>
      <c r="Z23" s="907"/>
      <c r="AA23" s="907"/>
      <c r="AB23" s="907"/>
      <c r="AC23" s="923"/>
      <c r="AD23" s="943" t="s">
        <v>553</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t="s">
        <v>499</v>
      </c>
      <c r="H24" s="925"/>
      <c r="I24" s="925"/>
      <c r="J24" s="925"/>
      <c r="K24" s="925"/>
      <c r="L24" s="925"/>
      <c r="M24" s="925"/>
      <c r="N24" s="925"/>
      <c r="O24" s="926"/>
      <c r="P24" s="644">
        <v>4</v>
      </c>
      <c r="Q24" s="645"/>
      <c r="R24" s="645"/>
      <c r="S24" s="645"/>
      <c r="T24" s="645"/>
      <c r="U24" s="645"/>
      <c r="V24" s="646"/>
      <c r="W24" s="644">
        <v>4</v>
      </c>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x14ac:dyDescent="0.15">
      <c r="A25" s="936"/>
      <c r="B25" s="937"/>
      <c r="C25" s="937"/>
      <c r="D25" s="937"/>
      <c r="E25" s="937"/>
      <c r="F25" s="938"/>
      <c r="G25" s="924" t="s">
        <v>500</v>
      </c>
      <c r="H25" s="925"/>
      <c r="I25" s="925"/>
      <c r="J25" s="925"/>
      <c r="K25" s="925"/>
      <c r="L25" s="925"/>
      <c r="M25" s="925"/>
      <c r="N25" s="925"/>
      <c r="O25" s="926"/>
      <c r="P25" s="644">
        <v>1</v>
      </c>
      <c r="Q25" s="645"/>
      <c r="R25" s="645"/>
      <c r="S25" s="645"/>
      <c r="T25" s="645"/>
      <c r="U25" s="645"/>
      <c r="V25" s="646"/>
      <c r="W25" s="644">
        <v>1</v>
      </c>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customHeight="1" x14ac:dyDescent="0.15">
      <c r="A26" s="936"/>
      <c r="B26" s="937"/>
      <c r="C26" s="937"/>
      <c r="D26" s="937"/>
      <c r="E26" s="937"/>
      <c r="F26" s="938"/>
      <c r="G26" s="924" t="s">
        <v>501</v>
      </c>
      <c r="H26" s="925"/>
      <c r="I26" s="925"/>
      <c r="J26" s="925"/>
      <c r="K26" s="925"/>
      <c r="L26" s="925"/>
      <c r="M26" s="925"/>
      <c r="N26" s="925"/>
      <c r="O26" s="926"/>
      <c r="P26" s="644">
        <v>0</v>
      </c>
      <c r="Q26" s="645"/>
      <c r="R26" s="645"/>
      <c r="S26" s="645"/>
      <c r="T26" s="645"/>
      <c r="U26" s="645"/>
      <c r="V26" s="646"/>
      <c r="W26" s="644">
        <v>0</v>
      </c>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idden="1" x14ac:dyDescent="0.15">
      <c r="A28" s="936"/>
      <c r="B28" s="937"/>
      <c r="C28" s="937"/>
      <c r="D28" s="937"/>
      <c r="E28" s="937"/>
      <c r="F28" s="938"/>
      <c r="G28" s="927" t="s">
        <v>262</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644">
        <f>AK13</f>
        <v>11</v>
      </c>
      <c r="Q29" s="645"/>
      <c r="R29" s="645"/>
      <c r="S29" s="645"/>
      <c r="T29" s="645"/>
      <c r="U29" s="645"/>
      <c r="V29" s="646"/>
      <c r="W29" s="954">
        <f>AR13</f>
        <v>12</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316</v>
      </c>
      <c r="AF30" s="846"/>
      <c r="AG30" s="846"/>
      <c r="AH30" s="847"/>
      <c r="AI30" s="845" t="s">
        <v>338</v>
      </c>
      <c r="AJ30" s="846"/>
      <c r="AK30" s="846"/>
      <c r="AL30" s="847"/>
      <c r="AM30" s="902" t="s">
        <v>343</v>
      </c>
      <c r="AN30" s="902"/>
      <c r="AO30" s="902"/>
      <c r="AP30" s="845"/>
      <c r="AQ30" s="754" t="s">
        <v>187</v>
      </c>
      <c r="AR30" s="755"/>
      <c r="AS30" s="755"/>
      <c r="AT30" s="756"/>
      <c r="AU30" s="761" t="s">
        <v>133</v>
      </c>
      <c r="AV30" s="761"/>
      <c r="AW30" s="761"/>
      <c r="AX30" s="903"/>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7" t="s">
        <v>483</v>
      </c>
      <c r="AR31" s="185"/>
      <c r="AS31" s="118" t="s">
        <v>188</v>
      </c>
      <c r="AT31" s="119"/>
      <c r="AU31" s="184" t="s">
        <v>487</v>
      </c>
      <c r="AV31" s="184"/>
      <c r="AW31" s="384" t="s">
        <v>177</v>
      </c>
      <c r="AX31" s="385"/>
    </row>
    <row r="32" spans="1:50" ht="23.25" customHeight="1" x14ac:dyDescent="0.15">
      <c r="A32" s="389"/>
      <c r="B32" s="387"/>
      <c r="C32" s="387"/>
      <c r="D32" s="387"/>
      <c r="E32" s="387"/>
      <c r="F32" s="388"/>
      <c r="G32" s="551" t="s">
        <v>502</v>
      </c>
      <c r="H32" s="552"/>
      <c r="I32" s="552"/>
      <c r="J32" s="552"/>
      <c r="K32" s="552"/>
      <c r="L32" s="552"/>
      <c r="M32" s="552"/>
      <c r="N32" s="552"/>
      <c r="O32" s="553"/>
      <c r="P32" s="90" t="s">
        <v>503</v>
      </c>
      <c r="Q32" s="90"/>
      <c r="R32" s="90"/>
      <c r="S32" s="90"/>
      <c r="T32" s="90"/>
      <c r="U32" s="90"/>
      <c r="V32" s="90"/>
      <c r="W32" s="90"/>
      <c r="X32" s="91"/>
      <c r="Y32" s="461" t="s">
        <v>12</v>
      </c>
      <c r="Z32" s="521"/>
      <c r="AA32" s="522"/>
      <c r="AB32" s="451" t="s">
        <v>504</v>
      </c>
      <c r="AC32" s="451"/>
      <c r="AD32" s="451"/>
      <c r="AE32" s="202">
        <v>0</v>
      </c>
      <c r="AF32" s="203"/>
      <c r="AG32" s="203"/>
      <c r="AH32" s="203"/>
      <c r="AI32" s="202">
        <v>0</v>
      </c>
      <c r="AJ32" s="203"/>
      <c r="AK32" s="203"/>
      <c r="AL32" s="203"/>
      <c r="AM32" s="202">
        <v>0</v>
      </c>
      <c r="AN32" s="203"/>
      <c r="AO32" s="203"/>
      <c r="AP32" s="203"/>
      <c r="AQ32" s="326" t="s">
        <v>483</v>
      </c>
      <c r="AR32" s="192"/>
      <c r="AS32" s="192"/>
      <c r="AT32" s="327"/>
      <c r="AU32" s="203" t="s">
        <v>487</v>
      </c>
      <c r="AV32" s="203"/>
      <c r="AW32" s="203"/>
      <c r="AX32" s="205"/>
    </row>
    <row r="33" spans="1:50" ht="23.25" customHeight="1" x14ac:dyDescent="0.15">
      <c r="A33" s="390"/>
      <c r="B33" s="391"/>
      <c r="C33" s="391"/>
      <c r="D33" s="391"/>
      <c r="E33" s="391"/>
      <c r="F33" s="392"/>
      <c r="G33" s="554"/>
      <c r="H33" s="555"/>
      <c r="I33" s="555"/>
      <c r="J33" s="555"/>
      <c r="K33" s="555"/>
      <c r="L33" s="555"/>
      <c r="M33" s="555"/>
      <c r="N33" s="555"/>
      <c r="O33" s="556"/>
      <c r="P33" s="93"/>
      <c r="Q33" s="93"/>
      <c r="R33" s="93"/>
      <c r="S33" s="93"/>
      <c r="T33" s="93"/>
      <c r="U33" s="93"/>
      <c r="V33" s="93"/>
      <c r="W33" s="93"/>
      <c r="X33" s="94"/>
      <c r="Y33" s="404" t="s">
        <v>53</v>
      </c>
      <c r="Z33" s="405"/>
      <c r="AA33" s="406"/>
      <c r="AB33" s="513" t="s">
        <v>504</v>
      </c>
      <c r="AC33" s="513"/>
      <c r="AD33" s="513"/>
      <c r="AE33" s="202">
        <v>0</v>
      </c>
      <c r="AF33" s="203"/>
      <c r="AG33" s="203"/>
      <c r="AH33" s="203"/>
      <c r="AI33" s="202">
        <v>0</v>
      </c>
      <c r="AJ33" s="203"/>
      <c r="AK33" s="203"/>
      <c r="AL33" s="203"/>
      <c r="AM33" s="202">
        <v>0</v>
      </c>
      <c r="AN33" s="203"/>
      <c r="AO33" s="203"/>
      <c r="AP33" s="203"/>
      <c r="AQ33" s="326" t="s">
        <v>483</v>
      </c>
      <c r="AR33" s="192"/>
      <c r="AS33" s="192"/>
      <c r="AT33" s="327"/>
      <c r="AU33" s="203" t="s">
        <v>487</v>
      </c>
      <c r="AV33" s="203"/>
      <c r="AW33" s="203"/>
      <c r="AX33" s="205"/>
    </row>
    <row r="34" spans="1:50" ht="23.25" customHeight="1" x14ac:dyDescent="0.15">
      <c r="A34" s="389"/>
      <c r="B34" s="387"/>
      <c r="C34" s="387"/>
      <c r="D34" s="387"/>
      <c r="E34" s="387"/>
      <c r="F34" s="388"/>
      <c r="G34" s="557"/>
      <c r="H34" s="558"/>
      <c r="I34" s="558"/>
      <c r="J34" s="558"/>
      <c r="K34" s="558"/>
      <c r="L34" s="558"/>
      <c r="M34" s="558"/>
      <c r="N34" s="558"/>
      <c r="O34" s="559"/>
      <c r="P34" s="96"/>
      <c r="Q34" s="96"/>
      <c r="R34" s="96"/>
      <c r="S34" s="96"/>
      <c r="T34" s="96"/>
      <c r="U34" s="96"/>
      <c r="V34" s="96"/>
      <c r="W34" s="96"/>
      <c r="X34" s="97"/>
      <c r="Y34" s="404" t="s">
        <v>13</v>
      </c>
      <c r="Z34" s="405"/>
      <c r="AA34" s="406"/>
      <c r="AB34" s="546" t="s">
        <v>178</v>
      </c>
      <c r="AC34" s="546"/>
      <c r="AD34" s="546"/>
      <c r="AE34" s="202">
        <v>100</v>
      </c>
      <c r="AF34" s="203"/>
      <c r="AG34" s="203"/>
      <c r="AH34" s="203"/>
      <c r="AI34" s="202">
        <v>100</v>
      </c>
      <c r="AJ34" s="203"/>
      <c r="AK34" s="203"/>
      <c r="AL34" s="203"/>
      <c r="AM34" s="202">
        <v>100</v>
      </c>
      <c r="AN34" s="203"/>
      <c r="AO34" s="203"/>
      <c r="AP34" s="203"/>
      <c r="AQ34" s="326" t="s">
        <v>483</v>
      </c>
      <c r="AR34" s="192"/>
      <c r="AS34" s="192"/>
      <c r="AT34" s="327"/>
      <c r="AU34" s="203" t="s">
        <v>487</v>
      </c>
      <c r="AV34" s="203"/>
      <c r="AW34" s="203"/>
      <c r="AX34" s="205"/>
    </row>
    <row r="35" spans="1:50" ht="23.25" customHeight="1" x14ac:dyDescent="0.15">
      <c r="A35" s="210" t="s">
        <v>304</v>
      </c>
      <c r="B35" s="211"/>
      <c r="C35" s="211"/>
      <c r="D35" s="211"/>
      <c r="E35" s="211"/>
      <c r="F35" s="212"/>
      <c r="G35" s="216" t="s">
        <v>538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7" t="s">
        <v>274</v>
      </c>
      <c r="B37" s="758"/>
      <c r="C37" s="758"/>
      <c r="D37" s="758"/>
      <c r="E37" s="758"/>
      <c r="F37" s="759"/>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7"/>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7"/>
      <c r="AR38" s="185"/>
      <c r="AS38" s="118" t="s">
        <v>188</v>
      </c>
      <c r="AT38" s="119"/>
      <c r="AU38" s="184"/>
      <c r="AV38" s="184"/>
      <c r="AW38" s="384" t="s">
        <v>177</v>
      </c>
      <c r="AX38" s="385"/>
    </row>
    <row r="39" spans="1:50" ht="42" hidden="1" customHeight="1" x14ac:dyDescent="0.15">
      <c r="A39" s="389"/>
      <c r="B39" s="387"/>
      <c r="C39" s="387"/>
      <c r="D39" s="387"/>
      <c r="E39" s="387"/>
      <c r="F39" s="388"/>
      <c r="G39" s="551"/>
      <c r="H39" s="552"/>
      <c r="I39" s="552"/>
      <c r="J39" s="552"/>
      <c r="K39" s="552"/>
      <c r="L39" s="552"/>
      <c r="M39" s="552"/>
      <c r="N39" s="552"/>
      <c r="O39" s="553"/>
      <c r="P39" s="90"/>
      <c r="Q39" s="90"/>
      <c r="R39" s="90"/>
      <c r="S39" s="90"/>
      <c r="T39" s="90"/>
      <c r="U39" s="90"/>
      <c r="V39" s="90"/>
      <c r="W39" s="90"/>
      <c r="X39" s="91"/>
      <c r="Y39" s="461" t="s">
        <v>12</v>
      </c>
      <c r="Z39" s="521"/>
      <c r="AA39" s="522"/>
      <c r="AB39" s="451"/>
      <c r="AC39" s="451"/>
      <c r="AD39" s="451"/>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42" hidden="1" customHeight="1" x14ac:dyDescent="0.15">
      <c r="A40" s="390"/>
      <c r="B40" s="391"/>
      <c r="C40" s="391"/>
      <c r="D40" s="391"/>
      <c r="E40" s="391"/>
      <c r="F40" s="392"/>
      <c r="G40" s="554"/>
      <c r="H40" s="555"/>
      <c r="I40" s="555"/>
      <c r="J40" s="555"/>
      <c r="K40" s="555"/>
      <c r="L40" s="555"/>
      <c r="M40" s="555"/>
      <c r="N40" s="555"/>
      <c r="O40" s="556"/>
      <c r="P40" s="93"/>
      <c r="Q40" s="93"/>
      <c r="R40" s="93"/>
      <c r="S40" s="93"/>
      <c r="T40" s="93"/>
      <c r="U40" s="93"/>
      <c r="V40" s="93"/>
      <c r="W40" s="93"/>
      <c r="X40" s="94"/>
      <c r="Y40" s="404" t="s">
        <v>53</v>
      </c>
      <c r="Z40" s="405"/>
      <c r="AA40" s="406"/>
      <c r="AB40" s="513"/>
      <c r="AC40" s="513"/>
      <c r="AD40" s="513"/>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42" hidden="1" customHeight="1" x14ac:dyDescent="0.15">
      <c r="A41" s="393"/>
      <c r="B41" s="394"/>
      <c r="C41" s="394"/>
      <c r="D41" s="394"/>
      <c r="E41" s="394"/>
      <c r="F41" s="395"/>
      <c r="G41" s="557"/>
      <c r="H41" s="558"/>
      <c r="I41" s="558"/>
      <c r="J41" s="558"/>
      <c r="K41" s="558"/>
      <c r="L41" s="558"/>
      <c r="M41" s="558"/>
      <c r="N41" s="558"/>
      <c r="O41" s="559"/>
      <c r="P41" s="96"/>
      <c r="Q41" s="96"/>
      <c r="R41" s="96"/>
      <c r="S41" s="96"/>
      <c r="T41" s="96"/>
      <c r="U41" s="96"/>
      <c r="V41" s="96"/>
      <c r="W41" s="96"/>
      <c r="X41" s="97"/>
      <c r="Y41" s="404" t="s">
        <v>13</v>
      </c>
      <c r="Z41" s="405"/>
      <c r="AA41" s="406"/>
      <c r="AB41" s="546" t="s">
        <v>178</v>
      </c>
      <c r="AC41" s="546"/>
      <c r="AD41" s="546"/>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7" t="s">
        <v>274</v>
      </c>
      <c r="B44" s="758"/>
      <c r="C44" s="758"/>
      <c r="D44" s="758"/>
      <c r="E44" s="758"/>
      <c r="F44" s="759"/>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7"/>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7"/>
      <c r="AR45" s="185"/>
      <c r="AS45" s="118" t="s">
        <v>188</v>
      </c>
      <c r="AT45" s="119"/>
      <c r="AU45" s="184"/>
      <c r="AV45" s="184"/>
      <c r="AW45" s="384" t="s">
        <v>177</v>
      </c>
      <c r="AX45" s="385"/>
    </row>
    <row r="46" spans="1:50" ht="23.25" hidden="1" customHeight="1" x14ac:dyDescent="0.15">
      <c r="A46" s="389"/>
      <c r="B46" s="387"/>
      <c r="C46" s="387"/>
      <c r="D46" s="387"/>
      <c r="E46" s="387"/>
      <c r="F46" s="388"/>
      <c r="G46" s="551"/>
      <c r="H46" s="552"/>
      <c r="I46" s="552"/>
      <c r="J46" s="552"/>
      <c r="K46" s="552"/>
      <c r="L46" s="552"/>
      <c r="M46" s="552"/>
      <c r="N46" s="552"/>
      <c r="O46" s="553"/>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4"/>
      <c r="H47" s="555"/>
      <c r="I47" s="555"/>
      <c r="J47" s="555"/>
      <c r="K47" s="555"/>
      <c r="L47" s="555"/>
      <c r="M47" s="555"/>
      <c r="N47" s="555"/>
      <c r="O47" s="556"/>
      <c r="P47" s="93"/>
      <c r="Q47" s="93"/>
      <c r="R47" s="93"/>
      <c r="S47" s="93"/>
      <c r="T47" s="93"/>
      <c r="U47" s="93"/>
      <c r="V47" s="93"/>
      <c r="W47" s="93"/>
      <c r="X47" s="94"/>
      <c r="Y47" s="404" t="s">
        <v>53</v>
      </c>
      <c r="Z47" s="405"/>
      <c r="AA47" s="406"/>
      <c r="AB47" s="513"/>
      <c r="AC47" s="513"/>
      <c r="AD47" s="513"/>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7"/>
      <c r="H48" s="558"/>
      <c r="I48" s="558"/>
      <c r="J48" s="558"/>
      <c r="K48" s="558"/>
      <c r="L48" s="558"/>
      <c r="M48" s="558"/>
      <c r="N48" s="558"/>
      <c r="O48" s="559"/>
      <c r="P48" s="96"/>
      <c r="Q48" s="96"/>
      <c r="R48" s="96"/>
      <c r="S48" s="96"/>
      <c r="T48" s="96"/>
      <c r="U48" s="96"/>
      <c r="V48" s="96"/>
      <c r="W48" s="96"/>
      <c r="X48" s="97"/>
      <c r="Y48" s="404" t="s">
        <v>13</v>
      </c>
      <c r="Z48" s="405"/>
      <c r="AA48" s="406"/>
      <c r="AB48" s="546" t="s">
        <v>178</v>
      </c>
      <c r="AC48" s="546"/>
      <c r="AD48" s="546"/>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4" t="s">
        <v>177</v>
      </c>
      <c r="AX52" s="385"/>
    </row>
    <row r="53" spans="1:50" ht="23.25" hidden="1" customHeight="1" x14ac:dyDescent="0.15">
      <c r="A53" s="389"/>
      <c r="B53" s="387"/>
      <c r="C53" s="387"/>
      <c r="D53" s="387"/>
      <c r="E53" s="387"/>
      <c r="F53" s="388"/>
      <c r="G53" s="551"/>
      <c r="H53" s="552"/>
      <c r="I53" s="552"/>
      <c r="J53" s="552"/>
      <c r="K53" s="552"/>
      <c r="L53" s="552"/>
      <c r="M53" s="552"/>
      <c r="N53" s="552"/>
      <c r="O53" s="553"/>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4"/>
      <c r="H54" s="555"/>
      <c r="I54" s="555"/>
      <c r="J54" s="555"/>
      <c r="K54" s="555"/>
      <c r="L54" s="555"/>
      <c r="M54" s="555"/>
      <c r="N54" s="555"/>
      <c r="O54" s="556"/>
      <c r="P54" s="93"/>
      <c r="Q54" s="93"/>
      <c r="R54" s="93"/>
      <c r="S54" s="93"/>
      <c r="T54" s="93"/>
      <c r="U54" s="93"/>
      <c r="V54" s="93"/>
      <c r="W54" s="93"/>
      <c r="X54" s="94"/>
      <c r="Y54" s="404" t="s">
        <v>53</v>
      </c>
      <c r="Z54" s="405"/>
      <c r="AA54" s="406"/>
      <c r="AB54" s="513"/>
      <c r="AC54" s="513"/>
      <c r="AD54" s="513"/>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7"/>
      <c r="H55" s="558"/>
      <c r="I55" s="558"/>
      <c r="J55" s="558"/>
      <c r="K55" s="558"/>
      <c r="L55" s="558"/>
      <c r="M55" s="558"/>
      <c r="N55" s="558"/>
      <c r="O55" s="559"/>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4" t="s">
        <v>177</v>
      </c>
      <c r="AX59" s="385"/>
    </row>
    <row r="60" spans="1:50" ht="23.25" hidden="1" customHeight="1" x14ac:dyDescent="0.15">
      <c r="A60" s="389"/>
      <c r="B60" s="387"/>
      <c r="C60" s="387"/>
      <c r="D60" s="387"/>
      <c r="E60" s="387"/>
      <c r="F60" s="388"/>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4"/>
      <c r="H61" s="555"/>
      <c r="I61" s="555"/>
      <c r="J61" s="555"/>
      <c r="K61" s="555"/>
      <c r="L61" s="555"/>
      <c r="M61" s="555"/>
      <c r="N61" s="555"/>
      <c r="O61" s="556"/>
      <c r="P61" s="93"/>
      <c r="Q61" s="93"/>
      <c r="R61" s="93"/>
      <c r="S61" s="93"/>
      <c r="T61" s="93"/>
      <c r="U61" s="93"/>
      <c r="V61" s="93"/>
      <c r="W61" s="93"/>
      <c r="X61" s="94"/>
      <c r="Y61" s="404" t="s">
        <v>53</v>
      </c>
      <c r="Z61" s="405"/>
      <c r="AA61" s="406"/>
      <c r="AB61" s="513"/>
      <c r="AC61" s="513"/>
      <c r="AD61" s="513"/>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7"/>
      <c r="H62" s="558"/>
      <c r="I62" s="558"/>
      <c r="J62" s="558"/>
      <c r="K62" s="558"/>
      <c r="L62" s="558"/>
      <c r="M62" s="558"/>
      <c r="N62" s="558"/>
      <c r="O62" s="559"/>
      <c r="P62" s="96"/>
      <c r="Q62" s="96"/>
      <c r="R62" s="96"/>
      <c r="S62" s="96"/>
      <c r="T62" s="96"/>
      <c r="U62" s="96"/>
      <c r="V62" s="96"/>
      <c r="W62" s="96"/>
      <c r="X62" s="97"/>
      <c r="Y62" s="404" t="s">
        <v>13</v>
      </c>
      <c r="Z62" s="405"/>
      <c r="AA62" s="406"/>
      <c r="AB62" s="546" t="s">
        <v>14</v>
      </c>
      <c r="AC62" s="546"/>
      <c r="AD62" s="546"/>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2" t="s">
        <v>275</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270</v>
      </c>
      <c r="X65" s="478"/>
      <c r="Y65" s="481"/>
      <c r="Z65" s="481"/>
      <c r="AA65" s="482"/>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5" t="s">
        <v>279</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6" t="s">
        <v>275</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15">
      <c r="A75" s="499"/>
      <c r="B75" s="500"/>
      <c r="C75" s="500"/>
      <c r="D75" s="500"/>
      <c r="E75" s="500"/>
      <c r="F75" s="501"/>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9"/>
      <c r="B76" s="500"/>
      <c r="C76" s="500"/>
      <c r="D76" s="500"/>
      <c r="E76" s="500"/>
      <c r="F76" s="501"/>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9"/>
      <c r="B77" s="500"/>
      <c r="C77" s="500"/>
      <c r="D77" s="500"/>
      <c r="E77" s="500"/>
      <c r="F77" s="501"/>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4"/>
      <c r="I78" s="575"/>
      <c r="J78" s="575"/>
      <c r="K78" s="575"/>
      <c r="L78" s="575"/>
      <c r="M78" s="575"/>
      <c r="N78" s="575"/>
      <c r="O78" s="576"/>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2" t="s">
        <v>269</v>
      </c>
      <c r="AP79" s="263"/>
      <c r="AQ79" s="263"/>
      <c r="AR79" s="66" t="s">
        <v>267</v>
      </c>
      <c r="AS79" s="262"/>
      <c r="AT79" s="263"/>
      <c r="AU79" s="263"/>
      <c r="AV79" s="263"/>
      <c r="AW79" s="263"/>
      <c r="AX79" s="967"/>
    </row>
    <row r="80" spans="1:50" ht="18.75" hidden="1" customHeight="1" x14ac:dyDescent="0.15">
      <c r="A80" s="851" t="s">
        <v>146</v>
      </c>
      <c r="B80" s="514" t="s">
        <v>266</v>
      </c>
      <c r="C80" s="515"/>
      <c r="D80" s="515"/>
      <c r="E80" s="515"/>
      <c r="F80" s="516"/>
      <c r="G80" s="422" t="s">
        <v>138</v>
      </c>
      <c r="H80" s="422"/>
      <c r="I80" s="422"/>
      <c r="J80" s="422"/>
      <c r="K80" s="422"/>
      <c r="L80" s="422"/>
      <c r="M80" s="422"/>
      <c r="N80" s="422"/>
      <c r="O80" s="422"/>
      <c r="P80" s="422"/>
      <c r="Q80" s="422"/>
      <c r="R80" s="422"/>
      <c r="S80" s="422"/>
      <c r="T80" s="422"/>
      <c r="U80" s="422"/>
      <c r="V80" s="422"/>
      <c r="W80" s="422"/>
      <c r="X80" s="422"/>
      <c r="Y80" s="422"/>
      <c r="Z80" s="422"/>
      <c r="AA80" s="503"/>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2"/>
      <c r="B81" s="517"/>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7"/>
      <c r="C82" s="417"/>
      <c r="D82" s="417"/>
      <c r="E82" s="417"/>
      <c r="F82" s="418"/>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7"/>
      <c r="C83" s="417"/>
      <c r="D83" s="417"/>
      <c r="E83" s="417"/>
      <c r="F83" s="418"/>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7" t="s">
        <v>144</v>
      </c>
      <c r="C85" s="417"/>
      <c r="D85" s="417"/>
      <c r="E85" s="417"/>
      <c r="F85" s="418"/>
      <c r="G85" s="502" t="s">
        <v>60</v>
      </c>
      <c r="H85" s="422"/>
      <c r="I85" s="422"/>
      <c r="J85" s="422"/>
      <c r="K85" s="422"/>
      <c r="L85" s="422"/>
      <c r="M85" s="422"/>
      <c r="N85" s="422"/>
      <c r="O85" s="503"/>
      <c r="P85" s="421" t="s">
        <v>62</v>
      </c>
      <c r="Q85" s="422"/>
      <c r="R85" s="422"/>
      <c r="S85" s="422"/>
      <c r="T85" s="422"/>
      <c r="U85" s="422"/>
      <c r="V85" s="422"/>
      <c r="W85" s="422"/>
      <c r="X85" s="503"/>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3" t="s">
        <v>133</v>
      </c>
      <c r="AV85" s="523"/>
      <c r="AW85" s="523"/>
      <c r="AX85" s="524"/>
      <c r="AY85" s="10"/>
      <c r="AZ85" s="10"/>
      <c r="BA85" s="10"/>
      <c r="BB85" s="10"/>
      <c r="BC85" s="10"/>
    </row>
    <row r="86" spans="1:60" ht="18.75" hidden="1" customHeight="1" x14ac:dyDescent="0.15">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2"/>
      <c r="B87" s="417"/>
      <c r="C87" s="417"/>
      <c r="D87" s="417"/>
      <c r="E87" s="417"/>
      <c r="F87" s="418"/>
      <c r="G87" s="89"/>
      <c r="H87" s="90"/>
      <c r="I87" s="90"/>
      <c r="J87" s="90"/>
      <c r="K87" s="90"/>
      <c r="L87" s="90"/>
      <c r="M87" s="90"/>
      <c r="N87" s="90"/>
      <c r="O87" s="91"/>
      <c r="P87" s="90"/>
      <c r="Q87" s="504"/>
      <c r="R87" s="504"/>
      <c r="S87" s="504"/>
      <c r="T87" s="504"/>
      <c r="U87" s="504"/>
      <c r="V87" s="504"/>
      <c r="W87" s="504"/>
      <c r="X87" s="505"/>
      <c r="Y87" s="548" t="s">
        <v>61</v>
      </c>
      <c r="Z87" s="549"/>
      <c r="AA87" s="550"/>
      <c r="AB87" s="451"/>
      <c r="AC87" s="451"/>
      <c r="AD87" s="451"/>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2"/>
      <c r="B88" s="417"/>
      <c r="C88" s="417"/>
      <c r="D88" s="417"/>
      <c r="E88" s="417"/>
      <c r="F88" s="418"/>
      <c r="G88" s="92"/>
      <c r="H88" s="93"/>
      <c r="I88" s="93"/>
      <c r="J88" s="93"/>
      <c r="K88" s="93"/>
      <c r="L88" s="93"/>
      <c r="M88" s="93"/>
      <c r="N88" s="93"/>
      <c r="O88" s="94"/>
      <c r="P88" s="506"/>
      <c r="Q88" s="506"/>
      <c r="R88" s="506"/>
      <c r="S88" s="506"/>
      <c r="T88" s="506"/>
      <c r="U88" s="506"/>
      <c r="V88" s="506"/>
      <c r="W88" s="506"/>
      <c r="X88" s="507"/>
      <c r="Y88" s="447" t="s">
        <v>53</v>
      </c>
      <c r="Z88" s="448"/>
      <c r="AA88" s="449"/>
      <c r="AB88" s="513"/>
      <c r="AC88" s="513"/>
      <c r="AD88" s="513"/>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2"/>
      <c r="B89" s="519"/>
      <c r="C89" s="519"/>
      <c r="D89" s="519"/>
      <c r="E89" s="519"/>
      <c r="F89" s="520"/>
      <c r="G89" s="95"/>
      <c r="H89" s="96"/>
      <c r="I89" s="96"/>
      <c r="J89" s="96"/>
      <c r="K89" s="96"/>
      <c r="L89" s="96"/>
      <c r="M89" s="96"/>
      <c r="N89" s="96"/>
      <c r="O89" s="97"/>
      <c r="P89" s="161"/>
      <c r="Q89" s="161"/>
      <c r="R89" s="161"/>
      <c r="S89" s="161"/>
      <c r="T89" s="161"/>
      <c r="U89" s="161"/>
      <c r="V89" s="161"/>
      <c r="W89" s="161"/>
      <c r="X89" s="547"/>
      <c r="Y89" s="447" t="s">
        <v>13</v>
      </c>
      <c r="Z89" s="448"/>
      <c r="AA89" s="449"/>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2"/>
      <c r="B90" s="417" t="s">
        <v>144</v>
      </c>
      <c r="C90" s="417"/>
      <c r="D90" s="417"/>
      <c r="E90" s="417"/>
      <c r="F90" s="418"/>
      <c r="G90" s="502" t="s">
        <v>60</v>
      </c>
      <c r="H90" s="422"/>
      <c r="I90" s="422"/>
      <c r="J90" s="422"/>
      <c r="K90" s="422"/>
      <c r="L90" s="422"/>
      <c r="M90" s="422"/>
      <c r="N90" s="422"/>
      <c r="O90" s="503"/>
      <c r="P90" s="421" t="s">
        <v>62</v>
      </c>
      <c r="Q90" s="422"/>
      <c r="R90" s="422"/>
      <c r="S90" s="422"/>
      <c r="T90" s="422"/>
      <c r="U90" s="422"/>
      <c r="V90" s="422"/>
      <c r="W90" s="422"/>
      <c r="X90" s="503"/>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3" t="s">
        <v>133</v>
      </c>
      <c r="AV90" s="523"/>
      <c r="AW90" s="523"/>
      <c r="AX90" s="524"/>
    </row>
    <row r="91" spans="1:60" ht="18.75" hidden="1" customHeight="1" x14ac:dyDescent="0.15">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2"/>
      <c r="B92" s="417"/>
      <c r="C92" s="417"/>
      <c r="D92" s="417"/>
      <c r="E92" s="417"/>
      <c r="F92" s="418"/>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2"/>
      <c r="B93" s="417"/>
      <c r="C93" s="417"/>
      <c r="D93" s="417"/>
      <c r="E93" s="417"/>
      <c r="F93" s="418"/>
      <c r="G93" s="92"/>
      <c r="H93" s="93"/>
      <c r="I93" s="93"/>
      <c r="J93" s="93"/>
      <c r="K93" s="93"/>
      <c r="L93" s="93"/>
      <c r="M93" s="93"/>
      <c r="N93" s="93"/>
      <c r="O93" s="94"/>
      <c r="P93" s="506"/>
      <c r="Q93" s="506"/>
      <c r="R93" s="506"/>
      <c r="S93" s="506"/>
      <c r="T93" s="506"/>
      <c r="U93" s="506"/>
      <c r="V93" s="506"/>
      <c r="W93" s="506"/>
      <c r="X93" s="507"/>
      <c r="Y93" s="447" t="s">
        <v>53</v>
      </c>
      <c r="Z93" s="448"/>
      <c r="AA93" s="449"/>
      <c r="AB93" s="513"/>
      <c r="AC93" s="513"/>
      <c r="AD93" s="513"/>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2"/>
      <c r="B94" s="519"/>
      <c r="C94" s="519"/>
      <c r="D94" s="519"/>
      <c r="E94" s="519"/>
      <c r="F94" s="520"/>
      <c r="G94" s="95"/>
      <c r="H94" s="96"/>
      <c r="I94" s="96"/>
      <c r="J94" s="96"/>
      <c r="K94" s="96"/>
      <c r="L94" s="96"/>
      <c r="M94" s="96"/>
      <c r="N94" s="96"/>
      <c r="O94" s="97"/>
      <c r="P94" s="161"/>
      <c r="Q94" s="161"/>
      <c r="R94" s="161"/>
      <c r="S94" s="161"/>
      <c r="T94" s="161"/>
      <c r="U94" s="161"/>
      <c r="V94" s="161"/>
      <c r="W94" s="161"/>
      <c r="X94" s="547"/>
      <c r="Y94" s="447" t="s">
        <v>13</v>
      </c>
      <c r="Z94" s="448"/>
      <c r="AA94" s="449"/>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2"/>
      <c r="B95" s="417" t="s">
        <v>144</v>
      </c>
      <c r="C95" s="417"/>
      <c r="D95" s="417"/>
      <c r="E95" s="417"/>
      <c r="F95" s="418"/>
      <c r="G95" s="502" t="s">
        <v>60</v>
      </c>
      <c r="H95" s="422"/>
      <c r="I95" s="422"/>
      <c r="J95" s="422"/>
      <c r="K95" s="422"/>
      <c r="L95" s="422"/>
      <c r="M95" s="422"/>
      <c r="N95" s="422"/>
      <c r="O95" s="503"/>
      <c r="P95" s="421" t="s">
        <v>62</v>
      </c>
      <c r="Q95" s="422"/>
      <c r="R95" s="422"/>
      <c r="S95" s="422"/>
      <c r="T95" s="422"/>
      <c r="U95" s="422"/>
      <c r="V95" s="422"/>
      <c r="W95" s="422"/>
      <c r="X95" s="503"/>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15">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2"/>
      <c r="B97" s="417"/>
      <c r="C97" s="417"/>
      <c r="D97" s="417"/>
      <c r="E97" s="417"/>
      <c r="F97" s="418"/>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2"/>
      <c r="B98" s="417"/>
      <c r="C98" s="417"/>
      <c r="D98" s="417"/>
      <c r="E98" s="417"/>
      <c r="F98" s="418"/>
      <c r="G98" s="92"/>
      <c r="H98" s="93"/>
      <c r="I98" s="93"/>
      <c r="J98" s="93"/>
      <c r="K98" s="93"/>
      <c r="L98" s="93"/>
      <c r="M98" s="93"/>
      <c r="N98" s="93"/>
      <c r="O98" s="94"/>
      <c r="P98" s="506"/>
      <c r="Q98" s="506"/>
      <c r="R98" s="506"/>
      <c r="S98" s="506"/>
      <c r="T98" s="506"/>
      <c r="U98" s="506"/>
      <c r="V98" s="506"/>
      <c r="W98" s="506"/>
      <c r="X98" s="507"/>
      <c r="Y98" s="447" t="s">
        <v>53</v>
      </c>
      <c r="Z98" s="448"/>
      <c r="AA98" s="449"/>
      <c r="AB98" s="452"/>
      <c r="AC98" s="453"/>
      <c r="AD98" s="454"/>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3"/>
      <c r="B99" s="419"/>
      <c r="C99" s="419"/>
      <c r="D99" s="419"/>
      <c r="E99" s="419"/>
      <c r="F99" s="420"/>
      <c r="G99" s="567"/>
      <c r="H99" s="200"/>
      <c r="I99" s="200"/>
      <c r="J99" s="200"/>
      <c r="K99" s="200"/>
      <c r="L99" s="200"/>
      <c r="M99" s="200"/>
      <c r="N99" s="200"/>
      <c r="O99" s="568"/>
      <c r="P99" s="508"/>
      <c r="Q99" s="508"/>
      <c r="R99" s="508"/>
      <c r="S99" s="508"/>
      <c r="T99" s="508"/>
      <c r="U99" s="508"/>
      <c r="V99" s="508"/>
      <c r="W99" s="508"/>
      <c r="X99" s="509"/>
      <c r="Y99" s="882" t="s">
        <v>13</v>
      </c>
      <c r="Z99" s="883"/>
      <c r="AA99" s="884"/>
      <c r="AB99" s="879" t="s">
        <v>14</v>
      </c>
      <c r="AC99" s="880"/>
      <c r="AD99" s="881"/>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29" t="s">
        <v>316</v>
      </c>
      <c r="AF100" s="530"/>
      <c r="AG100" s="530"/>
      <c r="AH100" s="531"/>
      <c r="AI100" s="529" t="s">
        <v>336</v>
      </c>
      <c r="AJ100" s="530"/>
      <c r="AK100" s="530"/>
      <c r="AL100" s="531"/>
      <c r="AM100" s="529" t="s">
        <v>343</v>
      </c>
      <c r="AN100" s="530"/>
      <c r="AO100" s="530"/>
      <c r="AP100" s="531"/>
      <c r="AQ100" s="304" t="s">
        <v>356</v>
      </c>
      <c r="AR100" s="305"/>
      <c r="AS100" s="305"/>
      <c r="AT100" s="306"/>
      <c r="AU100" s="304" t="s">
        <v>357</v>
      </c>
      <c r="AV100" s="305"/>
      <c r="AW100" s="305"/>
      <c r="AX100" s="307"/>
    </row>
    <row r="101" spans="1:60" ht="72.75" customHeight="1" x14ac:dyDescent="0.15">
      <c r="A101" s="411"/>
      <c r="B101" s="412"/>
      <c r="C101" s="412"/>
      <c r="D101" s="412"/>
      <c r="E101" s="412"/>
      <c r="F101" s="413"/>
      <c r="G101" s="90" t="s">
        <v>505</v>
      </c>
      <c r="H101" s="90"/>
      <c r="I101" s="90"/>
      <c r="J101" s="90"/>
      <c r="K101" s="90"/>
      <c r="L101" s="90"/>
      <c r="M101" s="90"/>
      <c r="N101" s="90"/>
      <c r="O101" s="90"/>
      <c r="P101" s="90"/>
      <c r="Q101" s="90"/>
      <c r="R101" s="90"/>
      <c r="S101" s="90"/>
      <c r="T101" s="90"/>
      <c r="U101" s="90"/>
      <c r="V101" s="90"/>
      <c r="W101" s="90"/>
      <c r="X101" s="91"/>
      <c r="Y101" s="532" t="s">
        <v>54</v>
      </c>
      <c r="Z101" s="533"/>
      <c r="AA101" s="534"/>
      <c r="AB101" s="450" t="s">
        <v>506</v>
      </c>
      <c r="AC101" s="451"/>
      <c r="AD101" s="451"/>
      <c r="AE101" s="202"/>
      <c r="AF101" s="203"/>
      <c r="AG101" s="203"/>
      <c r="AH101" s="204"/>
      <c r="AI101" s="202"/>
      <c r="AJ101" s="203"/>
      <c r="AK101" s="203"/>
      <c r="AL101" s="204"/>
      <c r="AM101" s="202"/>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1" t="s">
        <v>507</v>
      </c>
      <c r="AC102" s="451"/>
      <c r="AD102" s="451"/>
      <c r="AE102" s="407" t="s">
        <v>483</v>
      </c>
      <c r="AF102" s="407"/>
      <c r="AG102" s="407"/>
      <c r="AH102" s="407"/>
      <c r="AI102" s="407" t="s">
        <v>508</v>
      </c>
      <c r="AJ102" s="407"/>
      <c r="AK102" s="407"/>
      <c r="AL102" s="407"/>
      <c r="AM102" s="407" t="s">
        <v>534</v>
      </c>
      <c r="AN102" s="407"/>
      <c r="AO102" s="407"/>
      <c r="AP102" s="407"/>
      <c r="AQ102" s="257" t="s">
        <v>534</v>
      </c>
      <c r="AR102" s="258"/>
      <c r="AS102" s="258"/>
      <c r="AT102" s="303"/>
      <c r="AU102" s="257" t="s">
        <v>534</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5" t="s">
        <v>54</v>
      </c>
      <c r="Z104" s="456"/>
      <c r="AA104" s="457"/>
      <c r="AB104" s="535"/>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8"/>
      <c r="AA105" s="539"/>
      <c r="AB105" s="458"/>
      <c r="AC105" s="459"/>
      <c r="AD105" s="460"/>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8"/>
      <c r="AA108" s="539"/>
      <c r="AB108" s="458"/>
      <c r="AC108" s="459"/>
      <c r="AD108" s="460"/>
      <c r="AE108" s="407"/>
      <c r="AF108" s="407"/>
      <c r="AG108" s="407"/>
      <c r="AH108" s="407"/>
      <c r="AI108" s="407"/>
      <c r="AJ108" s="407"/>
      <c r="AK108" s="407"/>
      <c r="AL108" s="407"/>
      <c r="AM108" s="407"/>
      <c r="AN108" s="407"/>
      <c r="AO108" s="407"/>
      <c r="AP108" s="407"/>
      <c r="AQ108" s="202" t="s">
        <v>535</v>
      </c>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5" t="s">
        <v>54</v>
      </c>
      <c r="Z110" s="456"/>
      <c r="AA110" s="457"/>
      <c r="AB110" s="535"/>
      <c r="AC110" s="536"/>
      <c r="AD110" s="537"/>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8"/>
      <c r="AA111" s="539"/>
      <c r="AB111" s="458"/>
      <c r="AC111" s="459"/>
      <c r="AD111" s="460"/>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8"/>
      <c r="AA114" s="539"/>
      <c r="AB114" s="458"/>
      <c r="AC114" s="459"/>
      <c r="AD114" s="460"/>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3"/>
      <c r="Z115" s="544"/>
      <c r="AA115" s="545"/>
      <c r="AB115" s="404" t="s">
        <v>11</v>
      </c>
      <c r="AC115" s="405"/>
      <c r="AD115" s="406"/>
      <c r="AE115" s="404" t="s">
        <v>316</v>
      </c>
      <c r="AF115" s="405"/>
      <c r="AG115" s="405"/>
      <c r="AH115" s="406"/>
      <c r="AI115" s="404" t="s">
        <v>314</v>
      </c>
      <c r="AJ115" s="405"/>
      <c r="AK115" s="405"/>
      <c r="AL115" s="406"/>
      <c r="AM115" s="404" t="s">
        <v>343</v>
      </c>
      <c r="AN115" s="405"/>
      <c r="AO115" s="405"/>
      <c r="AP115" s="406"/>
      <c r="AQ115" s="578" t="s">
        <v>358</v>
      </c>
      <c r="AR115" s="579"/>
      <c r="AS115" s="579"/>
      <c r="AT115" s="579"/>
      <c r="AU115" s="579"/>
      <c r="AV115" s="579"/>
      <c r="AW115" s="579"/>
      <c r="AX115" s="580"/>
    </row>
    <row r="116" spans="1:50" ht="23.25" customHeight="1" x14ac:dyDescent="0.15">
      <c r="A116" s="428"/>
      <c r="B116" s="429"/>
      <c r="C116" s="429"/>
      <c r="D116" s="429"/>
      <c r="E116" s="429"/>
      <c r="F116" s="430"/>
      <c r="G116" s="379" t="s">
        <v>509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2" t="s">
        <v>488</v>
      </c>
      <c r="AC116" s="453"/>
      <c r="AD116" s="454"/>
      <c r="AE116" s="407">
        <v>11111</v>
      </c>
      <c r="AF116" s="407"/>
      <c r="AG116" s="407"/>
      <c r="AH116" s="407"/>
      <c r="AI116" s="407">
        <v>11922</v>
      </c>
      <c r="AJ116" s="407"/>
      <c r="AK116" s="407"/>
      <c r="AL116" s="407"/>
      <c r="AM116" s="407">
        <v>11145</v>
      </c>
      <c r="AN116" s="407"/>
      <c r="AO116" s="407"/>
      <c r="AP116" s="407"/>
      <c r="AQ116" s="202">
        <v>11144</v>
      </c>
      <c r="AR116" s="203"/>
      <c r="AS116" s="203"/>
      <c r="AT116" s="203"/>
      <c r="AU116" s="203"/>
      <c r="AV116" s="203"/>
      <c r="AW116" s="203"/>
      <c r="AX116" s="205"/>
    </row>
    <row r="117" spans="1:50" ht="26.2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1" t="s">
        <v>48</v>
      </c>
      <c r="Z117" s="435"/>
      <c r="AA117" s="436"/>
      <c r="AB117" s="462" t="s">
        <v>489</v>
      </c>
      <c r="AC117" s="463"/>
      <c r="AD117" s="464"/>
      <c r="AE117" s="541" t="s">
        <v>510</v>
      </c>
      <c r="AF117" s="541"/>
      <c r="AG117" s="541"/>
      <c r="AH117" s="541"/>
      <c r="AI117" s="541" t="s">
        <v>511</v>
      </c>
      <c r="AJ117" s="541"/>
      <c r="AK117" s="541"/>
      <c r="AL117" s="541"/>
      <c r="AM117" s="541" t="s">
        <v>536</v>
      </c>
      <c r="AN117" s="541"/>
      <c r="AO117" s="541"/>
      <c r="AP117" s="541"/>
      <c r="AQ117" s="541" t="s">
        <v>537</v>
      </c>
      <c r="AR117" s="541"/>
      <c r="AS117" s="541"/>
      <c r="AT117" s="541"/>
      <c r="AU117" s="541"/>
      <c r="AV117" s="541"/>
      <c r="AW117" s="541"/>
      <c r="AX117" s="542"/>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3"/>
      <c r="Z118" s="544"/>
      <c r="AA118" s="545"/>
      <c r="AB118" s="404" t="s">
        <v>11</v>
      </c>
      <c r="AC118" s="405"/>
      <c r="AD118" s="406"/>
      <c r="AE118" s="404" t="s">
        <v>316</v>
      </c>
      <c r="AF118" s="405"/>
      <c r="AG118" s="405"/>
      <c r="AH118" s="406"/>
      <c r="AI118" s="404" t="s">
        <v>314</v>
      </c>
      <c r="AJ118" s="405"/>
      <c r="AK118" s="405"/>
      <c r="AL118" s="406"/>
      <c r="AM118" s="404" t="s">
        <v>343</v>
      </c>
      <c r="AN118" s="405"/>
      <c r="AO118" s="405"/>
      <c r="AP118" s="406"/>
      <c r="AQ118" s="578" t="s">
        <v>358</v>
      </c>
      <c r="AR118" s="579"/>
      <c r="AS118" s="579"/>
      <c r="AT118" s="579"/>
      <c r="AU118" s="579"/>
      <c r="AV118" s="579"/>
      <c r="AW118" s="579"/>
      <c r="AX118" s="580"/>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2"/>
      <c r="AC119" s="453"/>
      <c r="AD119" s="454"/>
      <c r="AE119" s="407"/>
      <c r="AF119" s="407"/>
      <c r="AG119" s="407"/>
      <c r="AH119" s="407"/>
      <c r="AI119" s="407"/>
      <c r="AJ119" s="407"/>
      <c r="AK119" s="407"/>
      <c r="AL119" s="407"/>
      <c r="AM119" s="407"/>
      <c r="AN119" s="407"/>
      <c r="AO119" s="407"/>
      <c r="AP119" s="407"/>
      <c r="AQ119" s="407"/>
      <c r="AR119" s="407"/>
      <c r="AS119" s="407"/>
      <c r="AT119" s="407"/>
      <c r="AU119" s="407"/>
      <c r="AV119" s="407"/>
      <c r="AW119" s="407"/>
      <c r="AX119" s="540"/>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1" t="s">
        <v>48</v>
      </c>
      <c r="Z120" s="435"/>
      <c r="AA120" s="436"/>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3"/>
      <c r="Z121" s="544"/>
      <c r="AA121" s="545"/>
      <c r="AB121" s="404" t="s">
        <v>11</v>
      </c>
      <c r="AC121" s="405"/>
      <c r="AD121" s="406"/>
      <c r="AE121" s="404" t="s">
        <v>316</v>
      </c>
      <c r="AF121" s="405"/>
      <c r="AG121" s="405"/>
      <c r="AH121" s="406"/>
      <c r="AI121" s="404" t="s">
        <v>314</v>
      </c>
      <c r="AJ121" s="405"/>
      <c r="AK121" s="405"/>
      <c r="AL121" s="406"/>
      <c r="AM121" s="404" t="s">
        <v>343</v>
      </c>
      <c r="AN121" s="405"/>
      <c r="AO121" s="405"/>
      <c r="AP121" s="406"/>
      <c r="AQ121" s="578" t="s">
        <v>358</v>
      </c>
      <c r="AR121" s="579"/>
      <c r="AS121" s="579"/>
      <c r="AT121" s="579"/>
      <c r="AU121" s="579"/>
      <c r="AV121" s="579"/>
      <c r="AW121" s="579"/>
      <c r="AX121" s="580"/>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2"/>
      <c r="AC122" s="453"/>
      <c r="AD122" s="454"/>
      <c r="AE122" s="407"/>
      <c r="AF122" s="407"/>
      <c r="AG122" s="407"/>
      <c r="AH122" s="407"/>
      <c r="AI122" s="407"/>
      <c r="AJ122" s="407"/>
      <c r="AK122" s="407"/>
      <c r="AL122" s="407"/>
      <c r="AM122" s="407"/>
      <c r="AN122" s="407"/>
      <c r="AO122" s="407"/>
      <c r="AP122" s="407"/>
      <c r="AQ122" s="407"/>
      <c r="AR122" s="407"/>
      <c r="AS122" s="407"/>
      <c r="AT122" s="407"/>
      <c r="AU122" s="407"/>
      <c r="AV122" s="407"/>
      <c r="AW122" s="407"/>
      <c r="AX122" s="540"/>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1" t="s">
        <v>48</v>
      </c>
      <c r="Z123" s="435"/>
      <c r="AA123" s="436"/>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3"/>
      <c r="Z124" s="544"/>
      <c r="AA124" s="545"/>
      <c r="AB124" s="404" t="s">
        <v>11</v>
      </c>
      <c r="AC124" s="405"/>
      <c r="AD124" s="406"/>
      <c r="AE124" s="404" t="s">
        <v>316</v>
      </c>
      <c r="AF124" s="405"/>
      <c r="AG124" s="405"/>
      <c r="AH124" s="406"/>
      <c r="AI124" s="404" t="s">
        <v>314</v>
      </c>
      <c r="AJ124" s="405"/>
      <c r="AK124" s="405"/>
      <c r="AL124" s="406"/>
      <c r="AM124" s="404" t="s">
        <v>343</v>
      </c>
      <c r="AN124" s="405"/>
      <c r="AO124" s="405"/>
      <c r="AP124" s="406"/>
      <c r="AQ124" s="578" t="s">
        <v>358</v>
      </c>
      <c r="AR124" s="579"/>
      <c r="AS124" s="579"/>
      <c r="AT124" s="579"/>
      <c r="AU124" s="579"/>
      <c r="AV124" s="579"/>
      <c r="AW124" s="579"/>
      <c r="AX124" s="580"/>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2"/>
      <c r="AC125" s="453"/>
      <c r="AD125" s="454"/>
      <c r="AE125" s="407"/>
      <c r="AF125" s="407"/>
      <c r="AG125" s="407"/>
      <c r="AH125" s="407"/>
      <c r="AI125" s="407"/>
      <c r="AJ125" s="407"/>
      <c r="AK125" s="407"/>
      <c r="AL125" s="407"/>
      <c r="AM125" s="407"/>
      <c r="AN125" s="407"/>
      <c r="AO125" s="407"/>
      <c r="AP125" s="407"/>
      <c r="AQ125" s="407"/>
      <c r="AR125" s="407"/>
      <c r="AS125" s="407"/>
      <c r="AT125" s="407"/>
      <c r="AU125" s="407"/>
      <c r="AV125" s="407"/>
      <c r="AW125" s="407"/>
      <c r="AX125" s="540"/>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1" t="s">
        <v>48</v>
      </c>
      <c r="Z126" s="435"/>
      <c r="AA126" s="436"/>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316</v>
      </c>
      <c r="AF127" s="405"/>
      <c r="AG127" s="405"/>
      <c r="AH127" s="406"/>
      <c r="AI127" s="404" t="s">
        <v>314</v>
      </c>
      <c r="AJ127" s="405"/>
      <c r="AK127" s="405"/>
      <c r="AL127" s="406"/>
      <c r="AM127" s="404" t="s">
        <v>343</v>
      </c>
      <c r="AN127" s="405"/>
      <c r="AO127" s="405"/>
      <c r="AP127" s="406"/>
      <c r="AQ127" s="578" t="s">
        <v>358</v>
      </c>
      <c r="AR127" s="579"/>
      <c r="AS127" s="579"/>
      <c r="AT127" s="579"/>
      <c r="AU127" s="579"/>
      <c r="AV127" s="579"/>
      <c r="AW127" s="579"/>
      <c r="AX127" s="580"/>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2"/>
      <c r="AC128" s="453"/>
      <c r="AD128" s="454"/>
      <c r="AE128" s="407"/>
      <c r="AF128" s="407"/>
      <c r="AG128" s="407"/>
      <c r="AH128" s="407"/>
      <c r="AI128" s="407"/>
      <c r="AJ128" s="407"/>
      <c r="AK128" s="407"/>
      <c r="AL128" s="407"/>
      <c r="AM128" s="407"/>
      <c r="AN128" s="407"/>
      <c r="AO128" s="407"/>
      <c r="AP128" s="407"/>
      <c r="AQ128" s="407"/>
      <c r="AR128" s="407"/>
      <c r="AS128" s="407"/>
      <c r="AT128" s="407"/>
      <c r="AU128" s="407"/>
      <c r="AV128" s="407"/>
      <c r="AW128" s="407"/>
      <c r="AX128" s="540"/>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1" t="s">
        <v>48</v>
      </c>
      <c r="Z129" s="435"/>
      <c r="AA129" s="436"/>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3" t="s">
        <v>331</v>
      </c>
      <c r="B130" s="170"/>
      <c r="C130" s="169" t="s">
        <v>191</v>
      </c>
      <c r="D130" s="170"/>
      <c r="E130" s="154" t="s">
        <v>220</v>
      </c>
      <c r="F130" s="155"/>
      <c r="G130" s="156" t="s">
        <v>512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483</v>
      </c>
      <c r="AR133" s="184"/>
      <c r="AS133" s="118" t="s">
        <v>188</v>
      </c>
      <c r="AT133" s="119"/>
      <c r="AU133" s="185" t="s">
        <v>483</v>
      </c>
      <c r="AV133" s="185"/>
      <c r="AW133" s="118" t="s">
        <v>177</v>
      </c>
      <c r="AX133" s="180"/>
    </row>
    <row r="134" spans="1:50" ht="39.75" customHeight="1" x14ac:dyDescent="0.15">
      <c r="A134" s="174"/>
      <c r="B134" s="171"/>
      <c r="C134" s="165"/>
      <c r="D134" s="171"/>
      <c r="E134" s="165"/>
      <c r="F134" s="166"/>
      <c r="G134" s="89" t="s">
        <v>483</v>
      </c>
      <c r="H134" s="90"/>
      <c r="I134" s="90"/>
      <c r="J134" s="90"/>
      <c r="K134" s="90"/>
      <c r="L134" s="90"/>
      <c r="M134" s="90"/>
      <c r="N134" s="90"/>
      <c r="O134" s="90"/>
      <c r="P134" s="90"/>
      <c r="Q134" s="90"/>
      <c r="R134" s="90"/>
      <c r="S134" s="90"/>
      <c r="T134" s="90"/>
      <c r="U134" s="90"/>
      <c r="V134" s="90"/>
      <c r="W134" s="90"/>
      <c r="X134" s="91"/>
      <c r="Y134" s="186" t="s">
        <v>202</v>
      </c>
      <c r="Z134" s="187"/>
      <c r="AA134" s="188"/>
      <c r="AB134" s="189" t="s">
        <v>483</v>
      </c>
      <c r="AC134" s="190"/>
      <c r="AD134" s="190"/>
      <c r="AE134" s="191" t="s">
        <v>483</v>
      </c>
      <c r="AF134" s="192"/>
      <c r="AG134" s="192"/>
      <c r="AH134" s="192"/>
      <c r="AI134" s="191" t="s">
        <v>483</v>
      </c>
      <c r="AJ134" s="192"/>
      <c r="AK134" s="192"/>
      <c r="AL134" s="192"/>
      <c r="AM134" s="191" t="s">
        <v>483</v>
      </c>
      <c r="AN134" s="192"/>
      <c r="AO134" s="192"/>
      <c r="AP134" s="192"/>
      <c r="AQ134" s="191" t="s">
        <v>483</v>
      </c>
      <c r="AR134" s="192"/>
      <c r="AS134" s="192"/>
      <c r="AT134" s="192"/>
      <c r="AU134" s="191" t="s">
        <v>483</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483</v>
      </c>
      <c r="AC135" s="198"/>
      <c r="AD135" s="198"/>
      <c r="AE135" s="191" t="s">
        <v>483</v>
      </c>
      <c r="AF135" s="192"/>
      <c r="AG135" s="192"/>
      <c r="AH135" s="192"/>
      <c r="AI135" s="191" t="s">
        <v>483</v>
      </c>
      <c r="AJ135" s="192"/>
      <c r="AK135" s="192"/>
      <c r="AL135" s="192"/>
      <c r="AM135" s="191" t="s">
        <v>483</v>
      </c>
      <c r="AN135" s="192"/>
      <c r="AO135" s="192"/>
      <c r="AP135" s="192"/>
      <c r="AQ135" s="191" t="s">
        <v>483</v>
      </c>
      <c r="AR135" s="192"/>
      <c r="AS135" s="192"/>
      <c r="AT135" s="192"/>
      <c r="AU135" s="191" t="s">
        <v>483</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36.75" customHeight="1" x14ac:dyDescent="0.15">
      <c r="A248" s="174"/>
      <c r="B248" s="171"/>
      <c r="C248" s="165"/>
      <c r="D248" s="171"/>
      <c r="E248" s="110" t="s">
        <v>514</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36.75"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8"/>
      <c r="E430" s="159" t="s">
        <v>324</v>
      </c>
      <c r="F430" s="885"/>
      <c r="G430" s="886" t="s">
        <v>207</v>
      </c>
      <c r="H430" s="108"/>
      <c r="I430" s="108"/>
      <c r="J430" s="887" t="s">
        <v>483</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483</v>
      </c>
      <c r="AF432" s="185"/>
      <c r="AG432" s="118" t="s">
        <v>188</v>
      </c>
      <c r="AH432" s="119"/>
      <c r="AI432" s="141"/>
      <c r="AJ432" s="141"/>
      <c r="AK432" s="141"/>
      <c r="AL432" s="139"/>
      <c r="AM432" s="141"/>
      <c r="AN432" s="141"/>
      <c r="AO432" s="141"/>
      <c r="AP432" s="139"/>
      <c r="AQ432" s="577" t="s">
        <v>483</v>
      </c>
      <c r="AR432" s="185"/>
      <c r="AS432" s="118" t="s">
        <v>188</v>
      </c>
      <c r="AT432" s="119"/>
      <c r="AU432" s="185" t="s">
        <v>483</v>
      </c>
      <c r="AV432" s="185"/>
      <c r="AW432" s="118" t="s">
        <v>177</v>
      </c>
      <c r="AX432" s="180"/>
    </row>
    <row r="433" spans="1:50" ht="23.25" customHeight="1" x14ac:dyDescent="0.15">
      <c r="A433" s="174"/>
      <c r="B433" s="171"/>
      <c r="C433" s="165"/>
      <c r="D433" s="171"/>
      <c r="E433" s="328"/>
      <c r="F433" s="329"/>
      <c r="G433" s="89" t="s">
        <v>483</v>
      </c>
      <c r="H433" s="90"/>
      <c r="I433" s="90"/>
      <c r="J433" s="90"/>
      <c r="K433" s="90"/>
      <c r="L433" s="90"/>
      <c r="M433" s="90"/>
      <c r="N433" s="90"/>
      <c r="O433" s="90"/>
      <c r="P433" s="90"/>
      <c r="Q433" s="90"/>
      <c r="R433" s="90"/>
      <c r="S433" s="90"/>
      <c r="T433" s="90"/>
      <c r="U433" s="90"/>
      <c r="V433" s="90"/>
      <c r="W433" s="90"/>
      <c r="X433" s="91"/>
      <c r="Y433" s="186" t="s">
        <v>12</v>
      </c>
      <c r="Z433" s="187"/>
      <c r="AA433" s="188"/>
      <c r="AB433" s="198" t="s">
        <v>483</v>
      </c>
      <c r="AC433" s="198"/>
      <c r="AD433" s="198"/>
      <c r="AE433" s="326" t="s">
        <v>483</v>
      </c>
      <c r="AF433" s="192"/>
      <c r="AG433" s="192"/>
      <c r="AH433" s="192"/>
      <c r="AI433" s="326" t="s">
        <v>483</v>
      </c>
      <c r="AJ433" s="192"/>
      <c r="AK433" s="192"/>
      <c r="AL433" s="192"/>
      <c r="AM433" s="326" t="s">
        <v>483</v>
      </c>
      <c r="AN433" s="192"/>
      <c r="AO433" s="192"/>
      <c r="AP433" s="327"/>
      <c r="AQ433" s="326" t="s">
        <v>483</v>
      </c>
      <c r="AR433" s="192"/>
      <c r="AS433" s="192"/>
      <c r="AT433" s="327"/>
      <c r="AU433" s="192" t="s">
        <v>483</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483</v>
      </c>
      <c r="AC434" s="190"/>
      <c r="AD434" s="190"/>
      <c r="AE434" s="326" t="s">
        <v>483</v>
      </c>
      <c r="AF434" s="192"/>
      <c r="AG434" s="192"/>
      <c r="AH434" s="327"/>
      <c r="AI434" s="326" t="s">
        <v>483</v>
      </c>
      <c r="AJ434" s="192"/>
      <c r="AK434" s="192"/>
      <c r="AL434" s="192"/>
      <c r="AM434" s="326" t="s">
        <v>483</v>
      </c>
      <c r="AN434" s="192"/>
      <c r="AO434" s="192"/>
      <c r="AP434" s="327"/>
      <c r="AQ434" s="326" t="s">
        <v>483</v>
      </c>
      <c r="AR434" s="192"/>
      <c r="AS434" s="192"/>
      <c r="AT434" s="327"/>
      <c r="AU434" s="192" t="s">
        <v>483</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t="s">
        <v>483</v>
      </c>
      <c r="AF435" s="192"/>
      <c r="AG435" s="192"/>
      <c r="AH435" s="327"/>
      <c r="AI435" s="326" t="s">
        <v>483</v>
      </c>
      <c r="AJ435" s="192"/>
      <c r="AK435" s="192"/>
      <c r="AL435" s="192"/>
      <c r="AM435" s="326" t="s">
        <v>483</v>
      </c>
      <c r="AN435" s="192"/>
      <c r="AO435" s="192"/>
      <c r="AP435" s="327"/>
      <c r="AQ435" s="326" t="s">
        <v>483</v>
      </c>
      <c r="AR435" s="192"/>
      <c r="AS435" s="192"/>
      <c r="AT435" s="327"/>
      <c r="AU435" s="192" t="s">
        <v>483</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483</v>
      </c>
      <c r="AF457" s="185"/>
      <c r="AG457" s="118" t="s">
        <v>188</v>
      </c>
      <c r="AH457" s="119"/>
      <c r="AI457" s="141"/>
      <c r="AJ457" s="141"/>
      <c r="AK457" s="141"/>
      <c r="AL457" s="139"/>
      <c r="AM457" s="141"/>
      <c r="AN457" s="141"/>
      <c r="AO457" s="141"/>
      <c r="AP457" s="139"/>
      <c r="AQ457" s="577" t="s">
        <v>483</v>
      </c>
      <c r="AR457" s="185"/>
      <c r="AS457" s="118" t="s">
        <v>188</v>
      </c>
      <c r="AT457" s="119"/>
      <c r="AU457" s="185" t="s">
        <v>483</v>
      </c>
      <c r="AV457" s="185"/>
      <c r="AW457" s="118" t="s">
        <v>177</v>
      </c>
      <c r="AX457" s="180"/>
    </row>
    <row r="458" spans="1:50" ht="23.25" customHeight="1" x14ac:dyDescent="0.15">
      <c r="A458" s="174"/>
      <c r="B458" s="171"/>
      <c r="C458" s="165"/>
      <c r="D458" s="171"/>
      <c r="E458" s="328"/>
      <c r="F458" s="329"/>
      <c r="G458" s="89" t="s">
        <v>483</v>
      </c>
      <c r="H458" s="90"/>
      <c r="I458" s="90"/>
      <c r="J458" s="90"/>
      <c r="K458" s="90"/>
      <c r="L458" s="90"/>
      <c r="M458" s="90"/>
      <c r="N458" s="90"/>
      <c r="O458" s="90"/>
      <c r="P458" s="90"/>
      <c r="Q458" s="90"/>
      <c r="R458" s="90"/>
      <c r="S458" s="90"/>
      <c r="T458" s="90"/>
      <c r="U458" s="90"/>
      <c r="V458" s="90"/>
      <c r="W458" s="90"/>
      <c r="X458" s="91"/>
      <c r="Y458" s="186" t="s">
        <v>12</v>
      </c>
      <c r="Z458" s="187"/>
      <c r="AA458" s="188"/>
      <c r="AB458" s="198" t="s">
        <v>483</v>
      </c>
      <c r="AC458" s="198"/>
      <c r="AD458" s="198"/>
      <c r="AE458" s="326" t="s">
        <v>483</v>
      </c>
      <c r="AF458" s="192"/>
      <c r="AG458" s="192"/>
      <c r="AH458" s="192"/>
      <c r="AI458" s="326" t="s">
        <v>483</v>
      </c>
      <c r="AJ458" s="192"/>
      <c r="AK458" s="192"/>
      <c r="AL458" s="192"/>
      <c r="AM458" s="326" t="s">
        <v>483</v>
      </c>
      <c r="AN458" s="192"/>
      <c r="AO458" s="192"/>
      <c r="AP458" s="327"/>
      <c r="AQ458" s="326" t="s">
        <v>483</v>
      </c>
      <c r="AR458" s="192"/>
      <c r="AS458" s="192"/>
      <c r="AT458" s="327"/>
      <c r="AU458" s="192" t="s">
        <v>483</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483</v>
      </c>
      <c r="AC459" s="190"/>
      <c r="AD459" s="190"/>
      <c r="AE459" s="326" t="s">
        <v>483</v>
      </c>
      <c r="AF459" s="192"/>
      <c r="AG459" s="192"/>
      <c r="AH459" s="327"/>
      <c r="AI459" s="326" t="s">
        <v>483</v>
      </c>
      <c r="AJ459" s="192"/>
      <c r="AK459" s="192"/>
      <c r="AL459" s="192"/>
      <c r="AM459" s="326" t="s">
        <v>483</v>
      </c>
      <c r="AN459" s="192"/>
      <c r="AO459" s="192"/>
      <c r="AP459" s="327"/>
      <c r="AQ459" s="326" t="s">
        <v>483</v>
      </c>
      <c r="AR459" s="192"/>
      <c r="AS459" s="192"/>
      <c r="AT459" s="327"/>
      <c r="AU459" s="192" t="s">
        <v>483</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t="s">
        <v>483</v>
      </c>
      <c r="AF460" s="192"/>
      <c r="AG460" s="192"/>
      <c r="AH460" s="327"/>
      <c r="AI460" s="326" t="s">
        <v>483</v>
      </c>
      <c r="AJ460" s="192"/>
      <c r="AK460" s="192"/>
      <c r="AL460" s="192"/>
      <c r="AM460" s="326" t="s">
        <v>483</v>
      </c>
      <c r="AN460" s="192"/>
      <c r="AO460" s="192"/>
      <c r="AP460" s="327"/>
      <c r="AQ460" s="326" t="s">
        <v>483</v>
      </c>
      <c r="AR460" s="192"/>
      <c r="AS460" s="192"/>
      <c r="AT460" s="327"/>
      <c r="AU460" s="192" t="s">
        <v>483</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484</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6" t="s">
        <v>207</v>
      </c>
      <c r="H484" s="108"/>
      <c r="I484" s="108"/>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6" t="s">
        <v>207</v>
      </c>
      <c r="H538" s="108"/>
      <c r="I538" s="108"/>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6" t="s">
        <v>207</v>
      </c>
      <c r="H592" s="108"/>
      <c r="I592" s="108"/>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6" t="s">
        <v>207</v>
      </c>
      <c r="H646" s="108"/>
      <c r="I646" s="108"/>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43.5"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482</v>
      </c>
      <c r="AE702" s="332"/>
      <c r="AF702" s="332"/>
      <c r="AG702" s="371" t="s">
        <v>515</v>
      </c>
      <c r="AH702" s="372"/>
      <c r="AI702" s="372"/>
      <c r="AJ702" s="372"/>
      <c r="AK702" s="372"/>
      <c r="AL702" s="372"/>
      <c r="AM702" s="372"/>
      <c r="AN702" s="372"/>
      <c r="AO702" s="372"/>
      <c r="AP702" s="372"/>
      <c r="AQ702" s="372"/>
      <c r="AR702" s="372"/>
      <c r="AS702" s="372"/>
      <c r="AT702" s="372"/>
      <c r="AU702" s="372"/>
      <c r="AV702" s="372"/>
      <c r="AW702" s="372"/>
      <c r="AX702" s="373"/>
    </row>
    <row r="703" spans="1:50" ht="43.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2" t="s">
        <v>482</v>
      </c>
      <c r="AE703" s="313"/>
      <c r="AF703" s="313"/>
      <c r="AG703" s="86" t="s">
        <v>516</v>
      </c>
      <c r="AH703" s="87"/>
      <c r="AI703" s="87"/>
      <c r="AJ703" s="87"/>
      <c r="AK703" s="87"/>
      <c r="AL703" s="87"/>
      <c r="AM703" s="87"/>
      <c r="AN703" s="87"/>
      <c r="AO703" s="87"/>
      <c r="AP703" s="87"/>
      <c r="AQ703" s="87"/>
      <c r="AR703" s="87"/>
      <c r="AS703" s="87"/>
      <c r="AT703" s="87"/>
      <c r="AU703" s="87"/>
      <c r="AV703" s="87"/>
      <c r="AW703" s="87"/>
      <c r="AX703" s="88"/>
    </row>
    <row r="704" spans="1:50" ht="43.5"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482</v>
      </c>
      <c r="AE704" s="770"/>
      <c r="AF704" s="770"/>
      <c r="AG704" s="152" t="s">
        <v>517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482</v>
      </c>
      <c r="AE705" s="702"/>
      <c r="AF705" s="702"/>
      <c r="AG705" s="110" t="s">
        <v>550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1"/>
      <c r="D706" s="782"/>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t="s">
        <v>539</v>
      </c>
      <c r="AE706" s="313"/>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540</v>
      </c>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485</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482</v>
      </c>
      <c r="AE709" s="313"/>
      <c r="AF709" s="313"/>
      <c r="AG709" s="86" t="s">
        <v>518</v>
      </c>
      <c r="AH709" s="87"/>
      <c r="AI709" s="87"/>
      <c r="AJ709" s="87"/>
      <c r="AK709" s="87"/>
      <c r="AL709" s="87"/>
      <c r="AM709" s="87"/>
      <c r="AN709" s="87"/>
      <c r="AO709" s="87"/>
      <c r="AP709" s="87"/>
      <c r="AQ709" s="87"/>
      <c r="AR709" s="87"/>
      <c r="AS709" s="87"/>
      <c r="AT709" s="87"/>
      <c r="AU709" s="87"/>
      <c r="AV709" s="87"/>
      <c r="AW709" s="87"/>
      <c r="AX709" s="88"/>
    </row>
    <row r="710" spans="1:50" ht="27"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485</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2" t="s">
        <v>482</v>
      </c>
      <c r="AE711" s="313"/>
      <c r="AF711" s="313"/>
      <c r="AG711" s="86" t="s">
        <v>548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69" t="s">
        <v>485</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485</v>
      </c>
      <c r="AE713" s="313"/>
      <c r="AF713" s="650"/>
      <c r="AG713" s="86"/>
      <c r="AH713" s="87"/>
      <c r="AI713" s="87"/>
      <c r="AJ713" s="87"/>
      <c r="AK713" s="87"/>
      <c r="AL713" s="87"/>
      <c r="AM713" s="87"/>
      <c r="AN713" s="87"/>
      <c r="AO713" s="87"/>
      <c r="AP713" s="87"/>
      <c r="AQ713" s="87"/>
      <c r="AR713" s="87"/>
      <c r="AS713" s="87"/>
      <c r="AT713" s="87"/>
      <c r="AU713" s="87"/>
      <c r="AV713" s="87"/>
      <c r="AW713" s="87"/>
      <c r="AX713" s="88"/>
    </row>
    <row r="714" spans="1:50" ht="4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482</v>
      </c>
      <c r="AE714" s="795"/>
      <c r="AF714" s="796"/>
      <c r="AG714" s="723" t="s">
        <v>519</v>
      </c>
      <c r="AH714" s="724"/>
      <c r="AI714" s="724"/>
      <c r="AJ714" s="724"/>
      <c r="AK714" s="724"/>
      <c r="AL714" s="724"/>
      <c r="AM714" s="724"/>
      <c r="AN714" s="724"/>
      <c r="AO714" s="724"/>
      <c r="AP714" s="724"/>
      <c r="AQ714" s="724"/>
      <c r="AR714" s="724"/>
      <c r="AS714" s="724"/>
      <c r="AT714" s="724"/>
      <c r="AU714" s="724"/>
      <c r="AV714" s="724"/>
      <c r="AW714" s="724"/>
      <c r="AX714" s="725"/>
    </row>
    <row r="715" spans="1:50" ht="47.25"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482</v>
      </c>
      <c r="AE715" s="592"/>
      <c r="AF715" s="643"/>
      <c r="AG715" s="729" t="s">
        <v>520</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482</v>
      </c>
      <c r="AE716" s="614"/>
      <c r="AF716" s="614"/>
      <c r="AG716" s="86" t="s">
        <v>521</v>
      </c>
      <c r="AH716" s="87"/>
      <c r="AI716" s="87"/>
      <c r="AJ716" s="87"/>
      <c r="AK716" s="87"/>
      <c r="AL716" s="87"/>
      <c r="AM716" s="87"/>
      <c r="AN716" s="87"/>
      <c r="AO716" s="87"/>
      <c r="AP716" s="87"/>
      <c r="AQ716" s="87"/>
      <c r="AR716" s="87"/>
      <c r="AS716" s="87"/>
      <c r="AT716" s="87"/>
      <c r="AU716" s="87"/>
      <c r="AV716" s="87"/>
      <c r="AW716" s="87"/>
      <c r="AX716" s="88"/>
    </row>
    <row r="717" spans="1:50" ht="41.25" customHeight="1" x14ac:dyDescent="0.15">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482</v>
      </c>
      <c r="AE717" s="313"/>
      <c r="AF717" s="313"/>
      <c r="AG717" s="86" t="s">
        <v>522</v>
      </c>
      <c r="AH717" s="87"/>
      <c r="AI717" s="87"/>
      <c r="AJ717" s="87"/>
      <c r="AK717" s="87"/>
      <c r="AL717" s="87"/>
      <c r="AM717" s="87"/>
      <c r="AN717" s="87"/>
      <c r="AO717" s="87"/>
      <c r="AP717" s="87"/>
      <c r="AQ717" s="87"/>
      <c r="AR717" s="87"/>
      <c r="AS717" s="87"/>
      <c r="AT717" s="87"/>
      <c r="AU717" s="87"/>
      <c r="AV717" s="87"/>
      <c r="AW717" s="87"/>
      <c r="AX717" s="88"/>
    </row>
    <row r="718" spans="1:50" ht="36"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482</v>
      </c>
      <c r="AE718" s="313"/>
      <c r="AF718" s="313"/>
      <c r="AG718" s="112" t="s">
        <v>523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485</v>
      </c>
      <c r="AE719" s="592"/>
      <c r="AF719" s="592"/>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5"/>
      <c r="B720" s="76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5"/>
      <c r="B722" s="76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5"/>
      <c r="B723" s="76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5"/>
      <c r="B724" s="76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7"/>
      <c r="B725" s="76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7" t="s">
        <v>47</v>
      </c>
      <c r="B726" s="789"/>
      <c r="C726" s="802" t="s">
        <v>52</v>
      </c>
      <c r="D726" s="824"/>
      <c r="E726" s="824"/>
      <c r="F726" s="825"/>
      <c r="G726" s="564" t="s">
        <v>549</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0"/>
      <c r="B727" s="791"/>
      <c r="C727" s="735" t="s">
        <v>56</v>
      </c>
      <c r="D727" s="736"/>
      <c r="E727" s="736"/>
      <c r="F727" s="737"/>
      <c r="G727" s="562" t="s">
        <v>524</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1" t="s">
        <v>551</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t="s">
        <v>136</v>
      </c>
      <c r="B731" s="787"/>
      <c r="C731" s="787"/>
      <c r="D731" s="787"/>
      <c r="E731" s="788"/>
      <c r="F731" s="716" t="s">
        <v>552</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t="s">
        <v>556</v>
      </c>
      <c r="B733" s="661"/>
      <c r="C733" s="661"/>
      <c r="D733" s="661"/>
      <c r="E733" s="662"/>
      <c r="F733" s="624" t="s">
        <v>557</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t="s">
        <v>554</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5" t="s">
        <v>327</v>
      </c>
      <c r="B737" s="195"/>
      <c r="C737" s="195"/>
      <c r="D737" s="196"/>
      <c r="E737" s="976" t="s">
        <v>525</v>
      </c>
      <c r="F737" s="976"/>
      <c r="G737" s="976"/>
      <c r="H737" s="976"/>
      <c r="I737" s="976"/>
      <c r="J737" s="976"/>
      <c r="K737" s="976"/>
      <c r="L737" s="976"/>
      <c r="M737" s="976"/>
      <c r="N737" s="351" t="s">
        <v>322</v>
      </c>
      <c r="O737" s="351"/>
      <c r="P737" s="351"/>
      <c r="Q737" s="351"/>
      <c r="R737" s="976" t="s">
        <v>527</v>
      </c>
      <c r="S737" s="976"/>
      <c r="T737" s="976"/>
      <c r="U737" s="976"/>
      <c r="V737" s="976"/>
      <c r="W737" s="976"/>
      <c r="X737" s="976"/>
      <c r="Y737" s="976"/>
      <c r="Z737" s="976"/>
      <c r="AA737" s="351" t="s">
        <v>321</v>
      </c>
      <c r="AB737" s="351"/>
      <c r="AC737" s="351"/>
      <c r="AD737" s="351"/>
      <c r="AE737" s="976" t="s">
        <v>529</v>
      </c>
      <c r="AF737" s="976"/>
      <c r="AG737" s="976"/>
      <c r="AH737" s="976"/>
      <c r="AI737" s="976"/>
      <c r="AJ737" s="976"/>
      <c r="AK737" s="976"/>
      <c r="AL737" s="976"/>
      <c r="AM737" s="976"/>
      <c r="AN737" s="351" t="s">
        <v>320</v>
      </c>
      <c r="AO737" s="351"/>
      <c r="AP737" s="351"/>
      <c r="AQ737" s="351"/>
      <c r="AR737" s="982" t="s">
        <v>531</v>
      </c>
      <c r="AS737" s="983"/>
      <c r="AT737" s="983"/>
      <c r="AU737" s="983"/>
      <c r="AV737" s="983"/>
      <c r="AW737" s="983"/>
      <c r="AX737" s="984"/>
      <c r="AY737" s="74"/>
      <c r="AZ737" s="74"/>
    </row>
    <row r="738" spans="1:52" ht="24.75" customHeight="1" x14ac:dyDescent="0.15">
      <c r="A738" s="975" t="s">
        <v>319</v>
      </c>
      <c r="B738" s="195"/>
      <c r="C738" s="195"/>
      <c r="D738" s="196"/>
      <c r="E738" s="976" t="s">
        <v>526</v>
      </c>
      <c r="F738" s="976"/>
      <c r="G738" s="976"/>
      <c r="H738" s="976"/>
      <c r="I738" s="976"/>
      <c r="J738" s="976"/>
      <c r="K738" s="976"/>
      <c r="L738" s="976"/>
      <c r="M738" s="976"/>
      <c r="N738" s="351" t="s">
        <v>318</v>
      </c>
      <c r="O738" s="351"/>
      <c r="P738" s="351"/>
      <c r="Q738" s="351"/>
      <c r="R738" s="976" t="s">
        <v>528</v>
      </c>
      <c r="S738" s="976"/>
      <c r="T738" s="976"/>
      <c r="U738" s="976"/>
      <c r="V738" s="976"/>
      <c r="W738" s="976"/>
      <c r="X738" s="976"/>
      <c r="Y738" s="976"/>
      <c r="Z738" s="976"/>
      <c r="AA738" s="351" t="s">
        <v>317</v>
      </c>
      <c r="AB738" s="351"/>
      <c r="AC738" s="351"/>
      <c r="AD738" s="351"/>
      <c r="AE738" s="976" t="s">
        <v>530</v>
      </c>
      <c r="AF738" s="976"/>
      <c r="AG738" s="976"/>
      <c r="AH738" s="976"/>
      <c r="AI738" s="976"/>
      <c r="AJ738" s="976"/>
      <c r="AK738" s="976"/>
      <c r="AL738" s="976"/>
      <c r="AM738" s="976"/>
      <c r="AN738" s="351" t="s">
        <v>316</v>
      </c>
      <c r="AO738" s="351"/>
      <c r="AP738" s="351"/>
      <c r="AQ738" s="351"/>
      <c r="AR738" s="982" t="s">
        <v>532</v>
      </c>
      <c r="AS738" s="983"/>
      <c r="AT738" s="983"/>
      <c r="AU738" s="983"/>
      <c r="AV738" s="983"/>
      <c r="AW738" s="983"/>
      <c r="AX738" s="984"/>
    </row>
    <row r="739" spans="1:52" ht="24.75" customHeight="1" x14ac:dyDescent="0.15">
      <c r="A739" s="975" t="s">
        <v>315</v>
      </c>
      <c r="B739" s="195"/>
      <c r="C739" s="195"/>
      <c r="D739" s="196"/>
      <c r="E739" s="976" t="s">
        <v>533</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339</v>
      </c>
      <c r="B740" s="958"/>
      <c r="C740" s="958"/>
      <c r="D740" s="959"/>
      <c r="E740" s="960" t="s">
        <v>486</v>
      </c>
      <c r="F740" s="961"/>
      <c r="G740" s="961"/>
      <c r="H740" s="78" t="str">
        <f>IF(E740="", "", "(")</f>
        <v>(</v>
      </c>
      <c r="I740" s="961"/>
      <c r="J740" s="961"/>
      <c r="K740" s="78" t="str">
        <f>IF(OR(I740="　", I740=""), "", "-")</f>
        <v/>
      </c>
      <c r="L740" s="962">
        <v>215</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idden="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idden="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9" customHeight="1" x14ac:dyDescent="0.15">
      <c r="A780" s="615" t="s">
        <v>310</v>
      </c>
      <c r="B780" s="616"/>
      <c r="C780" s="616"/>
      <c r="D780" s="616"/>
      <c r="E780" s="616"/>
      <c r="F780" s="617"/>
      <c r="G780" s="582" t="s">
        <v>544</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42.75" customHeight="1" x14ac:dyDescent="0.15">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50.25" customHeight="1" x14ac:dyDescent="0.15">
      <c r="A782" s="618"/>
      <c r="B782" s="619"/>
      <c r="C782" s="619"/>
      <c r="D782" s="619"/>
      <c r="E782" s="619"/>
      <c r="F782" s="620"/>
      <c r="G782" s="657" t="s">
        <v>545</v>
      </c>
      <c r="H782" s="658"/>
      <c r="I782" s="658"/>
      <c r="J782" s="658"/>
      <c r="K782" s="659"/>
      <c r="L782" s="651" t="s">
        <v>546</v>
      </c>
      <c r="M782" s="652"/>
      <c r="N782" s="652"/>
      <c r="O782" s="652"/>
      <c r="P782" s="652"/>
      <c r="Q782" s="652"/>
      <c r="R782" s="652"/>
      <c r="S782" s="652"/>
      <c r="T782" s="652"/>
      <c r="U782" s="652"/>
      <c r="V782" s="652"/>
      <c r="W782" s="652"/>
      <c r="X782" s="653"/>
      <c r="Y782" s="374">
        <v>6</v>
      </c>
      <c r="Z782" s="375"/>
      <c r="AA782" s="375"/>
      <c r="AB782" s="792"/>
      <c r="AC782" s="657"/>
      <c r="AD782" s="658"/>
      <c r="AE782" s="658"/>
      <c r="AF782" s="658"/>
      <c r="AG782" s="659"/>
      <c r="AH782" s="651"/>
      <c r="AI782" s="652"/>
      <c r="AJ782" s="652"/>
      <c r="AK782" s="652"/>
      <c r="AL782" s="652"/>
      <c r="AM782" s="652"/>
      <c r="AN782" s="652"/>
      <c r="AO782" s="652"/>
      <c r="AP782" s="652"/>
      <c r="AQ782" s="652"/>
      <c r="AR782" s="652"/>
      <c r="AS782" s="652"/>
      <c r="AT782" s="653"/>
      <c r="AU782" s="374"/>
      <c r="AV782" s="375"/>
      <c r="AW782" s="375"/>
      <c r="AX782" s="376"/>
    </row>
    <row r="783" spans="1:50" ht="24.75" hidden="1"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36.75" customHeight="1" x14ac:dyDescent="0.15">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6</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15">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4"/>
      <c r="Z795" s="375"/>
      <c r="AA795" s="375"/>
      <c r="AB795" s="792"/>
      <c r="AC795" s="657"/>
      <c r="AD795" s="658"/>
      <c r="AE795" s="658"/>
      <c r="AF795" s="658"/>
      <c r="AG795" s="659"/>
      <c r="AH795" s="651"/>
      <c r="AI795" s="652"/>
      <c r="AJ795" s="652"/>
      <c r="AK795" s="652"/>
      <c r="AL795" s="652"/>
      <c r="AM795" s="652"/>
      <c r="AN795" s="652"/>
      <c r="AO795" s="652"/>
      <c r="AP795" s="652"/>
      <c r="AQ795" s="652"/>
      <c r="AR795" s="652"/>
      <c r="AS795" s="652"/>
      <c r="AT795" s="653"/>
      <c r="AU795" s="374"/>
      <c r="AV795" s="375"/>
      <c r="AW795" s="375"/>
      <c r="AX795" s="376"/>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15">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4"/>
      <c r="Z808" s="375"/>
      <c r="AA808" s="375"/>
      <c r="AB808" s="792"/>
      <c r="AC808" s="657"/>
      <c r="AD808" s="658"/>
      <c r="AE808" s="658"/>
      <c r="AF808" s="658"/>
      <c r="AG808" s="659"/>
      <c r="AH808" s="651"/>
      <c r="AI808" s="652"/>
      <c r="AJ808" s="652"/>
      <c r="AK808" s="652"/>
      <c r="AL808" s="652"/>
      <c r="AM808" s="652"/>
      <c r="AN808" s="652"/>
      <c r="AO808" s="652"/>
      <c r="AP808" s="652"/>
      <c r="AQ808" s="652"/>
      <c r="AR808" s="652"/>
      <c r="AS808" s="652"/>
      <c r="AT808" s="653"/>
      <c r="AU808" s="374"/>
      <c r="AV808" s="375"/>
      <c r="AW808" s="375"/>
      <c r="AX808" s="376"/>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4"/>
      <c r="Z821" s="375"/>
      <c r="AA821" s="375"/>
      <c r="AB821" s="792"/>
      <c r="AC821" s="657"/>
      <c r="AD821" s="658"/>
      <c r="AE821" s="658"/>
      <c r="AF821" s="658"/>
      <c r="AG821" s="659"/>
      <c r="AH821" s="651"/>
      <c r="AI821" s="652"/>
      <c r="AJ821" s="652"/>
      <c r="AK821" s="652"/>
      <c r="AL821" s="652"/>
      <c r="AM821" s="652"/>
      <c r="AN821" s="652"/>
      <c r="AO821" s="652"/>
      <c r="AP821" s="652"/>
      <c r="AQ821" s="652"/>
      <c r="AR821" s="652"/>
      <c r="AS821" s="652"/>
      <c r="AT821" s="653"/>
      <c r="AU821" s="374"/>
      <c r="AV821" s="375"/>
      <c r="AW821" s="375"/>
      <c r="AX821" s="376"/>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9.75" customHeight="1" x14ac:dyDescent="0.15">
      <c r="A838" s="362">
        <v>1</v>
      </c>
      <c r="B838" s="362">
        <v>1</v>
      </c>
      <c r="C838" s="347" t="s">
        <v>543</v>
      </c>
      <c r="D838" s="333"/>
      <c r="E838" s="333"/>
      <c r="F838" s="333"/>
      <c r="G838" s="333"/>
      <c r="H838" s="333"/>
      <c r="I838" s="333"/>
      <c r="J838" s="334">
        <v>4010405010523</v>
      </c>
      <c r="K838" s="335"/>
      <c r="L838" s="335"/>
      <c r="M838" s="335"/>
      <c r="N838" s="335"/>
      <c r="O838" s="335"/>
      <c r="P838" s="348" t="s">
        <v>541</v>
      </c>
      <c r="Q838" s="336"/>
      <c r="R838" s="336"/>
      <c r="S838" s="336"/>
      <c r="T838" s="336"/>
      <c r="U838" s="336"/>
      <c r="V838" s="336"/>
      <c r="W838" s="336"/>
      <c r="X838" s="336"/>
      <c r="Y838" s="337">
        <v>6</v>
      </c>
      <c r="Z838" s="338"/>
      <c r="AA838" s="338"/>
      <c r="AB838" s="339"/>
      <c r="AC838" s="349" t="s">
        <v>300</v>
      </c>
      <c r="AD838" s="357"/>
      <c r="AE838" s="357"/>
      <c r="AF838" s="357"/>
      <c r="AG838" s="357"/>
      <c r="AH838" s="358">
        <v>1</v>
      </c>
      <c r="AI838" s="359"/>
      <c r="AJ838" s="359"/>
      <c r="AK838" s="359"/>
      <c r="AL838" s="343">
        <v>93.37</v>
      </c>
      <c r="AM838" s="344"/>
      <c r="AN838" s="344"/>
      <c r="AO838" s="345"/>
      <c r="AP838" s="346"/>
      <c r="AQ838" s="346"/>
      <c r="AR838" s="346"/>
      <c r="AS838" s="346"/>
      <c r="AT838" s="346"/>
      <c r="AU838" s="346"/>
      <c r="AV838" s="346"/>
      <c r="AW838" s="346"/>
      <c r="AX838" s="346"/>
    </row>
    <row r="839" spans="1:50" ht="39.75" customHeight="1" x14ac:dyDescent="0.15">
      <c r="A839" s="362">
        <v>2</v>
      </c>
      <c r="B839" s="362">
        <v>1</v>
      </c>
      <c r="C839" s="347" t="s">
        <v>542</v>
      </c>
      <c r="D839" s="333"/>
      <c r="E839" s="333"/>
      <c r="F839" s="333"/>
      <c r="G839" s="333"/>
      <c r="H839" s="333"/>
      <c r="I839" s="333"/>
      <c r="J839" s="334">
        <v>2010001033475</v>
      </c>
      <c r="K839" s="335"/>
      <c r="L839" s="335"/>
      <c r="M839" s="335"/>
      <c r="N839" s="335"/>
      <c r="O839" s="335"/>
      <c r="P839" s="348" t="s">
        <v>547</v>
      </c>
      <c r="Q839" s="336"/>
      <c r="R839" s="336"/>
      <c r="S839" s="336"/>
      <c r="T839" s="336"/>
      <c r="U839" s="336"/>
      <c r="V839" s="336"/>
      <c r="W839" s="336"/>
      <c r="X839" s="336"/>
      <c r="Y839" s="337">
        <v>1</v>
      </c>
      <c r="Z839" s="338"/>
      <c r="AA839" s="338"/>
      <c r="AB839" s="339"/>
      <c r="AC839" s="349" t="s">
        <v>296</v>
      </c>
      <c r="AD839" s="349"/>
      <c r="AE839" s="349"/>
      <c r="AF839" s="349"/>
      <c r="AG839" s="349"/>
      <c r="AH839" s="358">
        <v>3</v>
      </c>
      <c r="AI839" s="359"/>
      <c r="AJ839" s="359"/>
      <c r="AK839" s="359"/>
      <c r="AL839" s="343">
        <v>49</v>
      </c>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idden="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47"/>
      <c r="D871" s="333"/>
      <c r="E871" s="333"/>
      <c r="F871" s="333"/>
      <c r="G871" s="333"/>
      <c r="H871" s="333"/>
      <c r="I871" s="333"/>
      <c r="J871" s="334"/>
      <c r="K871" s="335"/>
      <c r="L871" s="335"/>
      <c r="M871" s="335"/>
      <c r="N871" s="335"/>
      <c r="O871" s="335"/>
      <c r="P871" s="348"/>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132" t="s">
        <v>555</v>
      </c>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2020-11-23T08:53:33Z</cp:lastPrinted>
  <dcterms:created xsi:type="dcterms:W3CDTF">2012-03-13T00:50:25Z</dcterms:created>
  <dcterms:modified xsi:type="dcterms:W3CDTF">2020-11-23T08:53:34Z</dcterms:modified>
</cp:coreProperties>
</file>