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2\"/>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<sst xmlns="http://schemas.openxmlformats.org/spreadsheetml/2006/main" count="2890" uniqueCount="636">
  <si>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</si>
  <si>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</si>
  <si>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</si>
  <si>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</si>
  <si>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</si>
  <si>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</si>
  <si>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</si>
  <si>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</si>
  <si>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</si>
  <si>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</si>
  <si>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</si>
  <si>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</si>
  <si>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</si>
  <si>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</si>
  <si>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</si>
  <si>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</si>
  <si>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</si>
  <si>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</si>
  <si>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</si>
  <si>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</si>
  <si>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</si>
  <si>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</si>
  <si>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</si>
  <si>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</si>
  <si>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</si>
  <si>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</si>
  <si>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</si>
  <si>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</si>
  <si>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</si>
  <si>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</si>
  <si>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</si>
  <si>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</si>
  <si>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</si>
  <si>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</si>
  <si>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</si>
  <si>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</si>
  <si>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</si>
  <si>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</si>
  <si>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</si>
  <si>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</si>
  <si>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</si>
  <si>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</si>
  <si>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</si>
  <si>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</si>
  <si>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</si>
  <si>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</si>
  <si>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</si>
  <si>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</si>
  <si>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</si>
  <si>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</si>
  <si>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</si>
  <si>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</si>
  <si>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</si>
  <si>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</si>
  <si>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</si>
  <si>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</si>
  <si>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</si>
  <si>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</si>
  <si>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</si>
  <si>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</si>
  <si>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</si>
  <si>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</si>
  <si>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</si>
  <si>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</si>
  <si>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</si>
  <si>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</si>
  <si>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</si>
  <si>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</si>
  <si>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</si>
  <si>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</si>
  <si>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</si>
  <si>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</si>
  <si>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</si>
  <si>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</si>
  <si>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</si>
  <si>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</si>
  <si>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</si>
  <si>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</si>
  <si>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</si>
  <si>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</si>
  <si>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</si>
  <si>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</si>
  <si>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</si>
  <si>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</si>
  <si>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</si>
  <si>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</si>
  <si>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</si>
  <si>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</si>
  <si>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</si>
  <si>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</si>
  <si>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</si>
  <si>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</si>
  <si>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</si>
  <si>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</si>
  <si>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</si>
  <si>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</si>
  <si>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</si>
  <si>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</si>
  <si>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</si>
  <si>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</si>
  <si>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</si>
  <si>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</si>
  <si>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</si>
  <si>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</si>
  <si>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</si>
  <si>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</si>
  <si>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</si>
  <si>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</si>
  <si>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</si>
  <si>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</si>
  <si>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</si>
  <si>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</si>
  <si>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</si>
  <si>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</si>
  <si>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</si>
  <si>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</si>
  <si>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</si>
  <si>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</si>
  <si>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</si>
  <si>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</si>
  <si>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</si>
  <si>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</si>
  <si>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</si>
  <si>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</si>
  <si>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</si>
  <si>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</si>
  <si>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</si>
  <si>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</si>
  <si>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</si>
  <si>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</si>
  <si>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</si>
  <si>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</si>
  <si>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</si>
  <si>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</si>
  <si>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</si>
  <si>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</si>
  <si>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</si>
  <si>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</si>
  <si>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</si>
  <si>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</si>
  <si>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</si>
  <si>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</si>
  <si>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</si>
  <si>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</si>
  <si>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</si>
  <si>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</si>
  <si>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</si>
  <si>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</si>
  <si>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</si>
  <si>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</si>
  <si>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</si>
  <si>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</si>
  <si>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</si>
  <si>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</si>
  <si>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</si>
  <si>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</si>
  <si>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</si>
  <si>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</si>
  <si>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</si>
  <si>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</si>
  <si>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</si>
  <si>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</si>
  <si>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</si>
  <si>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</si>
  <si>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</si>
  <si>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</si>
  <si>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</si>
  <si>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</si>
  <si>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</si>
  <si>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</si>
  <si>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</si>
  <si>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</si>
  <si>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</si>
  <si>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</si>
  <si>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</si>
  <si>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</si>
  <si>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</si>
  <si>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</si>
  <si>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</si>
  <si>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</si>
  <si>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</si>
  <si>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</si>
  <si>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</si>
  <si>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</si>
  <si>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</si>
  <si>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</si>
  <si>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</si>
  <si>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</si>
  <si>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</si>
  <si>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</si>
  <si>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</si>
  <si>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</si>
  <si>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</si>
  <si>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</si>
  <si>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</si>
  <si>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</si>
  <si>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</si>
  <si>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</si>
  <si>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</si>
  <si>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</si>
  <si>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</si>
  <si>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</si>
  <si>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</si>
  <si>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</si>
  <si>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</si>
  <si>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</si>
  <si>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</si>
  <si>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</si>
  <si>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</si>
  <si>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</si>
  <si>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</si>
  <si>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</si>
  <si>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</si>
  <si>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</si>
  <si>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</si>
  <si>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</si>
  <si>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</si>
  <si>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</si>
  <si>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</si>
  <si>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</si>
  <si>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</si>
  <si>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</si>
  <si>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</si>
  <si>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</si>
  <si>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</si>
  <si>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</si>
  <si>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</si>
  <si>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</si>
  <si>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</si>
  <si>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</si>
  <si>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</si>
  <si>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</si>
  <si>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</si>
  <si>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</si>
  <si>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</si>
  <si>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</si>
  <si>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</si>
  <si>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</si>
  <si>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</si>
  <si>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</si>
  <si>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</si>
  <si>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</si>
  <si>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</si>
  <si>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</si>
  <si>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</si>
  <si>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</si>
  <si>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</si>
  <si>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</si>
  <si>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</si>
  <si>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</si>
  <si>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</si>
  <si>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</si>
  <si>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</si>
  <si>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</si>
  <si>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</si>
  <si>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</si>
  <si>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</si>
  <si>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</si>
  <si>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</si>
  <si>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</si>
  <si>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</si>
  <si>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</si>
  <si>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</si>
  <si>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</si>
  <si>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</si>
  <si>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</si>
  <si>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</si>
  <si>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</si>
  <si>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</si>
  <si>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</si>
  <si>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</si>
  <si>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</si>
  <si>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</si>
  <si>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</si>
  <si>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</si>
  <si>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</si>
  <si>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</si>
  <si>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</si>
  <si>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</si>
  <si>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</si>
  <si>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</si>
  <si>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</si>
  <si>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</si>
  <si>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</si>
  <si>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</si>
  <si>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</si>
  <si>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</si>
  <si>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</si>
  <si>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</si>
  <si>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</si>
  <si>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</si>
  <si>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</si>
  <si>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</si>
  <si>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</si>
  <si>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</si>
  <si>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</si>
  <si>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</si>
  <si>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</si>
  <si>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</si>
  <si>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</si>
  <si>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</si>
  <si>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</si>
  <si>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</si>
  <si>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</si>
  <si>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</si>
  <si>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</si>
  <si>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</si>
  <si>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</si>
  <si>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</si>
  <si>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</si>
  <si>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</si>
  <si>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</si>
  <si>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</si>
  <si>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</si>
  <si>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</si>
  <si>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</si>
  <si>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</si>
  <si>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</si>
  <si>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</si>
  <si>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</si>
  <si>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</si>
  <si>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</si>
  <si>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</si>
  <si>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</si>
  <si>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</si>
  <si>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</si>
  <si>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</si>
  <si>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</si>
  <si>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</si>
  <si>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</si>
  <si>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</si>
  <si>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</si>
  <si>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</si>
  <si>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</si>
  <si>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</si>
  <si>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</si>
  <si>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</si>
  <si>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</si>
  <si>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</si>
  <si>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</si>
  <si>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</si>
  <si>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</si>
  <si>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</si>
  <si>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</si>
  <si>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</si>
  <si>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</si>
  <si>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</si>
  <si>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</si>
  <si>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</si>
  <si>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</si>
  <si>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</si>
  <si>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</si>
  <si>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</si>
  <si>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</si>
  <si>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</si>
  <si>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</si>
  <si>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</si>
  <si>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</si>
  <si>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</si>
  <si>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</si>
  <si>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</si>
  <si>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</si>
  <si>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</si>
  <si>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</si>
  <si>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</si>
  <si>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</si>
  <si>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</si>
  <si>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</si>
  <si>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</si>
  <si>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</si>
  <si>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</si>
  <si>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</si>
  <si>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</si>
  <si>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</si>
  <si>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</si>
  <si>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</si>
  <si>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</si>
  <si>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</si>
  <si>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</si>
  <si>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</si>
  <si>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</si>
  <si>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</si>
  <si>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</si>
  <si>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</si>
  <si>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</si>
  <si>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</si>
  <si>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</si>
  <si>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</si>
  <si>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</si>
  <si>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</si>
  <si>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</si>
  <si>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</si>
  <si>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</si>
  <si>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</si>
  <si>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</si>
  <si>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</si>
  <si>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</si>
  <si>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</si>
  <si>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</si>
  <si>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</si>
  <si>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</si>
  <si>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</si>
  <si>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</si>
  <si>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</si>
  <si>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</si>
  <si>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</si>
  <si>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</si>
  <si>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</si>
  <si>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</si>
  <si>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</si>
  <si>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</si>
  <si>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</si>
  <si>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</si>
  <si>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</si>
  <si>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</si>
  <si>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</si>
  <si>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</si>
  <si>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</si>
  <si>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</si>
  <si>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</si>
  <si>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</si>
  <si>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</si>
  <si>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</si>
  <si>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</si>
  <si>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</si>
  <si>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</si>
  <si>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</si>
  <si>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</si>
  <si>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</si>
  <si>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</si>
  <si>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</si>
  <si>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</si>
  <si>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</si>
  <si>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</si>
  <si>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</si>
  <si>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</si>
  <si>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</si>
  <si>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</si>
  <si>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</si>
  <si>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</si>
  <si>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</si>
  <si>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</si>
  <si>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</si>
  <si>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</si>
  <si>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</si>
  <si>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</si>
  <si>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</si>
  <si>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</si>
  <si>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</si>
  <si>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</si>
  <si>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</si>
  <si>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</si>
  <si>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</si>
  <si>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</si>
  <si>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</si>
  <si>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</si>
  <si>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</si>
  <si>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</si>
  <si>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</si>
  <si>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</si>
  <si>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</si>
  <si>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</si>
  <si>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</si>
  <si>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</si>
  <si>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</si>
  <si>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</si>
  <si>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</si>
  <si>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</si>
  <si>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</si>
  <si>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</si>
  <si>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</si>
  <si>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</si>
  <si>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</si>
  <si>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</si>
  <si>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</si>
  <si>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</si>
  <si>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</si>
  <si>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</si>
  <si>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</si>
  <si>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</si>
  <si>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</si>
  <si>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</si>
  <si>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</si>
  <si>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</si>
  <si>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</si>
  <si>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</si>
  <si>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</si>
  <si>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</si>
  <si>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</si>
  <si>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</si>
  <si>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</si>
  <si>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</si>
  <si>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</si>
  <si>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</si>
  <si>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</si>
  <si>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</si>
  <si>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</si>
  <si>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</si>
  <si>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</si>
  <si>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</si>
  <si>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</si>
  <si>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</si>
  <si>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</si>
  <si>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</si>
  <si>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</si>
  <si>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</si>
  <si>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</si>
  <si>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</si>
  <si>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</si>
  <si>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</si>
  <si>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</si>
  <si>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</si>
  <si>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</si>
  <si>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</si>
  <si>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</si>
  <si>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</si>
  <si>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</si>
  <si>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</si>
  <si>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</si>
  <si>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</si>
  <si>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</si>
  <si>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</si>
  <si>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</si>
  <si>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</si>
  <si>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</si>
  <si>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</si>
  <si>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</si>
  <si>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</si>
  <si>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</si>
  <si>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</si>
  <si>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</si>
  <si>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</si>
  <si>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</si>
  <si>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</si>
  <si>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</si>
  <si>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</si>
  <si>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</si>
  <si>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</si>
  <si>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</si>
  <si>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</si>
  <si>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</si>
  <si>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</si>
  <si>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</si>
  <si>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</si>
  <si>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</si>
  <si>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</si>
  <si>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</si>
  <si>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</si>
  <si>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</si>
  <si>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</si>
  <si>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</si>
  <si>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</si>
  <si>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</si>
  <si>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</si>
  <si>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</si>
  <si>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</si>
  <si>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</si>
  <si>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</si>
  <si>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</si>
  <si>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</si>
  <si>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</si>
  <si>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</si>
  <si>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</si>
  <si>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</si>
  <si>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自転車活用推進に関する施策を推進するために必要な経費</t>
    <phoneticPr fontId="5"/>
  </si>
  <si>
    <t>道路局</t>
    <rPh sb="0" eb="3">
      <t>ドウロキョク</t>
    </rPh>
    <phoneticPr fontId="5"/>
  </si>
  <si>
    <t>国土交通省</t>
  </si>
  <si>
    <t>自転車活用推進本部事務局</t>
    <rPh sb="0" eb="3">
      <t>ジテンシャ</t>
    </rPh>
    <rPh sb="3" eb="5">
      <t>カツヨウ</t>
    </rPh>
    <rPh sb="5" eb="7">
      <t>スイシン</t>
    </rPh>
    <rPh sb="7" eb="9">
      <t>ホンブ</t>
    </rPh>
    <rPh sb="9" eb="12">
      <t>ジムキョク</t>
    </rPh>
    <phoneticPr fontId="5"/>
  </si>
  <si>
    <t>自転車活用推進法（平成28年法律第113号）</t>
    <phoneticPr fontId="5"/>
  </si>
  <si>
    <t>自転車活用推進計画</t>
    <phoneticPr fontId="5"/>
  </si>
  <si>
    <t>極めて身近な交通手段である自転車の活用を総合的かつ計画的に推進し、もって環境への負荷の低減、災害時における交通の機能の維持、国民の健康の増進等に寄与することを目的とする。</t>
    <phoneticPr fontId="5"/>
  </si>
  <si>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った。</t>
    <phoneticPr fontId="5"/>
  </si>
  <si>
    <t>-</t>
    <phoneticPr fontId="5"/>
  </si>
  <si>
    <t>-</t>
    <phoneticPr fontId="5"/>
  </si>
  <si>
    <t>地方版自転車活用推進計画を策定した地方公共団体数</t>
    <phoneticPr fontId="5"/>
  </si>
  <si>
    <t>自転車活用推進計画（平成30年6月）</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</si>
  <si>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</si>
  <si>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</si>
  <si>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</si>
  <si>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</si>
  <si>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</si>
  <si>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t>
    <phoneticPr fontId="5"/>
  </si>
  <si>
    <t>自転車活用推進に関する施策を推進するために必要な検討及び調査の実施件数</t>
    <phoneticPr fontId="5"/>
  </si>
  <si>
    <t>-</t>
    <phoneticPr fontId="5"/>
  </si>
  <si>
    <t>検討及び調査に必要な経費／検討及び調査の実施件数　　　</t>
    <phoneticPr fontId="5"/>
  </si>
  <si>
    <t>-</t>
    <phoneticPr fontId="5"/>
  </si>
  <si>
    <t>64/1</t>
    <phoneticPr fontId="5"/>
  </si>
  <si>
    <t>いずれの施策にも該当しないもの</t>
    <phoneticPr fontId="5"/>
  </si>
  <si>
    <t>-</t>
  </si>
  <si>
    <t>-</t>
    <phoneticPr fontId="5"/>
  </si>
  <si>
    <t>-</t>
    <phoneticPr fontId="5"/>
  </si>
  <si>
    <t>-</t>
    <phoneticPr fontId="5"/>
  </si>
  <si>
    <t>-</t>
    <phoneticPr fontId="5"/>
  </si>
  <si>
    <t>有</t>
  </si>
  <si>
    <t>無</t>
  </si>
  <si>
    <t>自転車活用推進法において国の責務とされており、社会のニーズを的確に反映している。</t>
    <phoneticPr fontId="5"/>
  </si>
  <si>
    <t>自転車活用推進法において国の責務とされている。</t>
    <phoneticPr fontId="5"/>
  </si>
  <si>
    <t>自転車活用推進法において国の責務とされており、優先度の高い事業である。</t>
    <phoneticPr fontId="5"/>
  </si>
  <si>
    <t>入札・契約手続きの透明性・競争性の確保に努めており、支出先は随意契約（企画競争）により選定。</t>
    <phoneticPr fontId="5"/>
  </si>
  <si>
    <t>‐</t>
  </si>
  <si>
    <t>類似業務等によりコスト水準の妥当性を確認している。</t>
    <phoneticPr fontId="5"/>
  </si>
  <si>
    <t>事業目的に即した仕様に基づき適正に執行している。</t>
    <phoneticPr fontId="5"/>
  </si>
  <si>
    <t>最終年度目標達成にあたって妥当な実績となっている。</t>
    <phoneticPr fontId="5"/>
  </si>
  <si>
    <t>事業目的に即した仕様に基づき履行されている。</t>
    <phoneticPr fontId="5"/>
  </si>
  <si>
    <t>自転車活用推進計画に記載の講ずべき措置に関する検討に活用している。</t>
    <phoneticPr fontId="5"/>
  </si>
  <si>
    <t>-</t>
    <phoneticPr fontId="5"/>
  </si>
  <si>
    <t>-</t>
    <phoneticPr fontId="5"/>
  </si>
  <si>
    <t>当該予算の執行は国土交通省で実施し、すべての支出先を把握している。
また、入札及び契約内容の妥当性については、第三者機関である入札監視委員会により審議いただいた。</t>
    <phoneticPr fontId="5"/>
  </si>
  <si>
    <t>引き続き、自転車の活用の推進に関する施策の総合的かつ計画的な推進に向けた調査検討を進める。</t>
    <phoneticPr fontId="5"/>
  </si>
  <si>
    <t>-</t>
    <phoneticPr fontId="5"/>
  </si>
  <si>
    <t>-</t>
    <phoneticPr fontId="5"/>
  </si>
  <si>
    <t>団体</t>
    <rPh sb="0" eb="2">
      <t>ダンタイ</t>
    </rPh>
    <phoneticPr fontId="5"/>
  </si>
  <si>
    <t>国土交通省（新30ｰ0055）</t>
    <rPh sb="0" eb="2">
      <t>コクド</t>
    </rPh>
    <rPh sb="2" eb="5">
      <t>コウツウショウ</t>
    </rPh>
    <rPh sb="6" eb="7">
      <t>シン</t>
    </rPh>
    <phoneticPr fontId="5"/>
  </si>
  <si>
    <t>65/1</t>
    <phoneticPr fontId="5"/>
  </si>
  <si>
    <t>庁費</t>
    <rPh sb="0" eb="2">
      <t>チョウヒ</t>
    </rPh>
    <phoneticPr fontId="5"/>
  </si>
  <si>
    <t>-</t>
    <phoneticPr fontId="5"/>
  </si>
  <si>
    <t>-</t>
    <phoneticPr fontId="5"/>
  </si>
  <si>
    <t>ドーコン・計量計画研究所共同提案体</t>
    <phoneticPr fontId="5"/>
  </si>
  <si>
    <t>ＳＯＭＰＯリスクマネジメント株式会社</t>
    <phoneticPr fontId="5"/>
  </si>
  <si>
    <t>自転車損害賠償責任保険等への加入の必要性等について国民に向けた有益な情報発信の検討・実施等</t>
    <phoneticPr fontId="5"/>
  </si>
  <si>
    <t>パシフィックコンサルタンツ株式会社　首都圏本社</t>
    <rPh sb="13" eb="17">
      <t>カブシキガイシャ</t>
    </rPh>
    <rPh sb="18" eb="21">
      <t>シュトケン</t>
    </rPh>
    <rPh sb="21" eb="23">
      <t>ホンシャ</t>
    </rPh>
    <phoneticPr fontId="5"/>
  </si>
  <si>
    <t>自転車通勤を促進するための方策や企業支援の方策の検討等</t>
    <rPh sb="0" eb="3">
      <t>ジテンシャ</t>
    </rPh>
    <rPh sb="3" eb="5">
      <t>ツウキン</t>
    </rPh>
    <rPh sb="6" eb="8">
      <t>ソクシン</t>
    </rPh>
    <rPh sb="13" eb="15">
      <t>ホウサク</t>
    </rPh>
    <rPh sb="16" eb="18">
      <t>キギョウ</t>
    </rPh>
    <rPh sb="18" eb="20">
      <t>シエン</t>
    </rPh>
    <rPh sb="21" eb="23">
      <t>ホウサク</t>
    </rPh>
    <rPh sb="24" eb="26">
      <t>ケントウ</t>
    </rPh>
    <rPh sb="26" eb="27">
      <t>トウ</t>
    </rPh>
    <phoneticPr fontId="5"/>
  </si>
  <si>
    <t>株式会社電通</t>
    <phoneticPr fontId="5"/>
  </si>
  <si>
    <t>自転車の活用推進に関する広報活動の検討・実施</t>
    <rPh sb="14" eb="16">
      <t>カツドウ</t>
    </rPh>
    <rPh sb="17" eb="19">
      <t>ケントウ</t>
    </rPh>
    <rPh sb="20" eb="22">
      <t>ジッシ</t>
    </rPh>
    <phoneticPr fontId="5"/>
  </si>
  <si>
    <t>A.ドーコン・計量計画研究所共同提案体</t>
    <phoneticPr fontId="5"/>
  </si>
  <si>
    <t>自転車活用推進計画の策定支援やシェアサイクルの普及促進、サイクルツーリズムの推進に関する調査・検討</t>
    <rPh sb="0" eb="3">
      <t>ジテンシャ</t>
    </rPh>
    <rPh sb="3" eb="5">
      <t>カツヨウ</t>
    </rPh>
    <rPh sb="5" eb="7">
      <t>スイシン</t>
    </rPh>
    <rPh sb="7" eb="9">
      <t>ケイカク</t>
    </rPh>
    <rPh sb="10" eb="12">
      <t>サクテイ</t>
    </rPh>
    <rPh sb="12" eb="14">
      <t>シエン</t>
    </rPh>
    <rPh sb="23" eb="25">
      <t>フキュウ</t>
    </rPh>
    <rPh sb="25" eb="27">
      <t>ソクシン</t>
    </rPh>
    <rPh sb="38" eb="40">
      <t>スイシン</t>
    </rPh>
    <rPh sb="41" eb="42">
      <t>カン</t>
    </rPh>
    <rPh sb="44" eb="46">
      <t>チョウサ</t>
    </rPh>
    <rPh sb="47" eb="49">
      <t>ケントウ</t>
    </rPh>
    <phoneticPr fontId="5"/>
  </si>
  <si>
    <t>自転車活用推進計画の策定支援やシェアサイクルの普及促進、サイクルツーリズムの推進に関する調査・検討</t>
    <phoneticPr fontId="5"/>
  </si>
  <si>
    <t>株式会社サイマル・インターナショナル</t>
    <rPh sb="0" eb="2">
      <t>カブシキ</t>
    </rPh>
    <rPh sb="2" eb="4">
      <t>カイシャ</t>
    </rPh>
    <phoneticPr fontId="5"/>
  </si>
  <si>
    <t>デンマーク大使との意見交換に係る通訳</t>
    <rPh sb="5" eb="7">
      <t>タイシ</t>
    </rPh>
    <rPh sb="9" eb="11">
      <t>イケン</t>
    </rPh>
    <rPh sb="11" eb="13">
      <t>コウカン</t>
    </rPh>
    <rPh sb="14" eb="15">
      <t>カカ</t>
    </rPh>
    <rPh sb="16" eb="18">
      <t>ツウヤク</t>
    </rPh>
    <phoneticPr fontId="5"/>
  </si>
  <si>
    <t>65/1</t>
    <phoneticPr fontId="5"/>
  </si>
  <si>
    <t>令和2年度までに地方版自転車活用推進計画を策定した地方公共団体数を200団体とする。</t>
    <rPh sb="0" eb="2">
      <t>レイワ</t>
    </rPh>
    <phoneticPr fontId="5"/>
  </si>
  <si>
    <t>参事官　長福　知宏</t>
    <rPh sb="4" eb="6">
      <t>チョウフク</t>
    </rPh>
    <rPh sb="7" eb="9">
      <t>トモヒロ</t>
    </rPh>
    <phoneticPr fontId="5"/>
  </si>
  <si>
    <t>外部有識者の所見にもある成果実績についての分析も踏まえつつ、地方版自転車活用推進計画の策定を推進されたい。</t>
    <phoneticPr fontId="5"/>
  </si>
  <si>
    <t>終了予定</t>
  </si>
  <si>
    <t>-</t>
    <phoneticPr fontId="5"/>
  </si>
  <si>
    <t>地方公共団体に対し、「地方版自転車活用推進計画策定の手引き（案）」等により計画の策定を働きかけるとともに、策定事例を収集・分析し事例集等を作成すること等により、地方版自転車活用推進計画策定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</si>
</sst>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204027</xdr:colOff>
      <xdr:row>743</xdr:row>
      <xdr:rowOff>0</xdr:rowOff>
    </xdr:from>
    <xdr:to>
      <xdr:col>32</xdr:col>
      <xdr:colOff>130917</xdr:colOff>
      <xdr:row>744</xdr:row>
      <xdr:rowOff>343286</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4528892" y="233697162"/>
          <a:ext cx="2192295" cy="69082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６７</a:t>
          </a:r>
          <a:r>
            <a:rPr kumimoji="1" lang="ja-JP" altLang="en-US" sz="1100"/>
            <a:t>百万円</a:t>
          </a:r>
          <a:endParaRPr kumimoji="1" lang="en-US" altLang="ja-JP" sz="1100"/>
        </a:p>
      </xdr:txBody>
    </xdr:sp>
    <xdr:clientData/>
  </xdr:twoCellAnchor>
  <xdr:twoCellAnchor>
    <xdr:from>
      <xdr:col>23</xdr:col>
      <xdr:colOff>10520</xdr:colOff>
      <xdr:row>745</xdr:row>
      <xdr:rowOff>32269</xdr:rowOff>
    </xdr:from>
    <xdr:to>
      <xdr:col>31</xdr:col>
      <xdr:colOff>187210</xdr:colOff>
      <xdr:row>745</xdr:row>
      <xdr:rowOff>295979</xdr:rowOff>
    </xdr:to>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4747277" y="234424499"/>
          <a:ext cx="1824257"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69476</xdr:colOff>
      <xdr:row>746</xdr:row>
      <xdr:rowOff>15681</xdr:rowOff>
    </xdr:from>
    <xdr:to>
      <xdr:col>27</xdr:col>
      <xdr:colOff>69476</xdr:colOff>
      <xdr:row>749</xdr:row>
      <xdr:rowOff>39426</xdr:rowOff>
    </xdr:to>
    <xdr:cxnSp macro="">
      <xdr:nvCxnSpPr>
        <xdr:cNvPr id="4" name="直線矢印コネクタ 3">
          <a:extLst>
            <a:ext uri="{FF2B5EF4-FFF2-40B4-BE49-F238E27FC236}">
              <a16:creationId xmlns:a16="http://schemas.microsoft.com/office/drawing/2014/main" id="{00000000-0008-0000-0000-000005000000}"/>
            </a:ext>
          </a:extLst>
        </xdr:cNvPr>
        <xdr:cNvCxnSpPr/>
      </xdr:nvCxnSpPr>
      <xdr:spPr>
        <a:xfrm>
          <a:off x="5630017" y="234755445"/>
          <a:ext cx="0" cy="10663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9285</xdr:colOff>
      <xdr:row>750</xdr:row>
      <xdr:rowOff>83658</xdr:rowOff>
    </xdr:from>
    <xdr:to>
      <xdr:col>32</xdr:col>
      <xdr:colOff>143617</xdr:colOff>
      <xdr:row>752</xdr:row>
      <xdr:rowOff>26239</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4540096" y="236213557"/>
          <a:ext cx="2193791" cy="637648"/>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Ａ．民間企業等（５社）</a:t>
          </a:r>
          <a:endParaRPr kumimoji="1" lang="en-US" altLang="ja-JP" sz="1100"/>
        </a:p>
        <a:p>
          <a:pPr algn="ctr"/>
          <a:r>
            <a:rPr kumimoji="1" lang="ja-JP" altLang="en-US" sz="1100"/>
            <a:t>６５百万円</a:t>
          </a:r>
          <a:endParaRPr kumimoji="1" lang="en-US" altLang="ja-JP" sz="1100"/>
        </a:p>
      </xdr:txBody>
    </xdr:sp>
    <xdr:clientData/>
  </xdr:twoCellAnchor>
  <xdr:twoCellAnchor>
    <xdr:from>
      <xdr:col>18</xdr:col>
      <xdr:colOff>144915</xdr:colOff>
      <xdr:row>752</xdr:row>
      <xdr:rowOff>120085</xdr:rowOff>
    </xdr:from>
    <xdr:to>
      <xdr:col>35</xdr:col>
      <xdr:colOff>198032</xdr:colOff>
      <xdr:row>753</xdr:row>
      <xdr:rowOff>177623</xdr:rowOff>
    </xdr:to>
    <xdr:sp macro="" textlink="">
      <xdr:nvSpPr>
        <xdr:cNvPr id="6" name="テキスト ボックス 5">
          <a:extLst>
            <a:ext uri="{FF2B5EF4-FFF2-40B4-BE49-F238E27FC236}">
              <a16:creationId xmlns:a16="http://schemas.microsoft.com/office/drawing/2014/main" id="{00000000-0008-0000-0000-000007000000}"/>
            </a:ext>
          </a:extLst>
        </xdr:cNvPr>
        <xdr:cNvSpPr txBox="1"/>
      </xdr:nvSpPr>
      <xdr:spPr>
        <a:xfrm>
          <a:off x="3851942" y="236945051"/>
          <a:ext cx="3554198" cy="405072"/>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twoCellAnchor>
    <xdr:from>
      <xdr:col>40</xdr:col>
      <xdr:colOff>177604</xdr:colOff>
      <xdr:row>749</xdr:row>
      <xdr:rowOff>295781</xdr:rowOff>
    </xdr:from>
    <xdr:to>
      <xdr:col>47</xdr:col>
      <xdr:colOff>41397</xdr:colOff>
      <xdr:row>751</xdr:row>
      <xdr:rowOff>175953</xdr:rowOff>
    </xdr:to>
    <xdr:sp macro="" textlink="">
      <xdr:nvSpPr>
        <xdr:cNvPr id="7" name="テキスト ボックス 6">
          <a:extLst>
            <a:ext uri="{FF2B5EF4-FFF2-40B4-BE49-F238E27FC236}">
              <a16:creationId xmlns:a16="http://schemas.microsoft.com/office/drawing/2014/main" id="{6343FA79-387D-4115-9EE3-85B3051B03CE}"/>
            </a:ext>
          </a:extLst>
        </xdr:cNvPr>
        <xdr:cNvSpPr txBox="1"/>
      </xdr:nvSpPr>
      <xdr:spPr>
        <a:xfrm>
          <a:off x="8415442" y="236078146"/>
          <a:ext cx="1305414" cy="5752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solidFill>
                <a:sysClr val="windowText" lastClr="000000"/>
              </a:solidFill>
            </a:rPr>
            <a:t>１．０</a:t>
          </a:r>
          <a:r>
            <a:rPr kumimoji="1" lang="ja-JP" altLang="en-US" sz="1100"/>
            <a:t>百万円</a:t>
          </a:r>
        </a:p>
      </xdr:txBody>
    </xdr:sp>
    <xdr:clientData/>
  </xdr:twoCellAnchor>
  <xdr:twoCellAnchor>
    <xdr:from>
      <xdr:col>40</xdr:col>
      <xdr:colOff>168512</xdr:colOff>
      <xdr:row>744</xdr:row>
      <xdr:rowOff>8066</xdr:rowOff>
    </xdr:from>
    <xdr:to>
      <xdr:col>47</xdr:col>
      <xdr:colOff>45605</xdr:colOff>
      <xdr:row>745</xdr:row>
      <xdr:rowOff>227705</xdr:rowOff>
    </xdr:to>
    <xdr:sp macro="" textlink="">
      <xdr:nvSpPr>
        <xdr:cNvPr id="8" name="テキスト ボックス 7">
          <a:extLst>
            <a:ext uri="{FF2B5EF4-FFF2-40B4-BE49-F238E27FC236}">
              <a16:creationId xmlns:a16="http://schemas.microsoft.com/office/drawing/2014/main" id="{42BB1A42-5F91-47C2-9FAB-D3845D72A149}"/>
            </a:ext>
          </a:extLst>
        </xdr:cNvPr>
        <xdr:cNvSpPr txBox="1"/>
      </xdr:nvSpPr>
      <xdr:spPr>
        <a:xfrm>
          <a:off x="8406350" y="234052762"/>
          <a:ext cx="1318714" cy="5671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０．２百万円</a:t>
          </a:r>
        </a:p>
      </xdr:txBody>
    </xdr:sp>
    <xdr:clientData/>
  </xdr:twoCellAnchor>
  <xdr:twoCellAnchor>
    <xdr:from>
      <xdr:col>40</xdr:col>
      <xdr:colOff>180602</xdr:colOff>
      <xdr:row>746</xdr:row>
      <xdr:rowOff>295294</xdr:rowOff>
    </xdr:from>
    <xdr:to>
      <xdr:col>47</xdr:col>
      <xdr:colOff>20524</xdr:colOff>
      <xdr:row>748</xdr:row>
      <xdr:rowOff>185106</xdr:rowOff>
    </xdr:to>
    <xdr:sp macro="" textlink="">
      <xdr:nvSpPr>
        <xdr:cNvPr id="9" name="テキスト ボックス 8">
          <a:extLst>
            <a:ext uri="{FF2B5EF4-FFF2-40B4-BE49-F238E27FC236}">
              <a16:creationId xmlns:a16="http://schemas.microsoft.com/office/drawing/2014/main" id="{381CA98E-7F52-41F8-BCD3-C7C76F3EBA0E}"/>
            </a:ext>
          </a:extLst>
        </xdr:cNvPr>
        <xdr:cNvSpPr txBox="1"/>
      </xdr:nvSpPr>
      <xdr:spPr>
        <a:xfrm>
          <a:off x="8418440" y="235035058"/>
          <a:ext cx="1281543" cy="584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０．４百万円</a:t>
          </a:r>
        </a:p>
      </xdr:txBody>
    </xdr:sp>
    <xdr:clientData/>
  </xdr:twoCellAnchor>
  <xdr:twoCellAnchor>
    <xdr:from>
      <xdr:col>20</xdr:col>
      <xdr:colOff>11206</xdr:colOff>
      <xdr:row>749</xdr:row>
      <xdr:rowOff>125626</xdr:rowOff>
    </xdr:from>
    <xdr:to>
      <xdr:col>35</xdr:col>
      <xdr:colOff>11206</xdr:colOff>
      <xdr:row>750</xdr:row>
      <xdr:rowOff>91391</xdr:rowOff>
    </xdr:to>
    <xdr:sp macro="" textlink="">
      <xdr:nvSpPr>
        <xdr:cNvPr id="10" name="テキスト ボックス 9">
          <a:extLst>
            <a:ext uri="{FF2B5EF4-FFF2-40B4-BE49-F238E27FC236}">
              <a16:creationId xmlns:a16="http://schemas.microsoft.com/office/drawing/2014/main" id="{0267BC87-7E51-49D8-A3D8-00CF79609751}"/>
            </a:ext>
          </a:extLst>
        </xdr:cNvPr>
        <xdr:cNvSpPr txBox="1"/>
      </xdr:nvSpPr>
      <xdr:spPr>
        <a:xfrm>
          <a:off x="4045324" y="41475332"/>
          <a:ext cx="3025588" cy="313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6" zoomScale="75" zoomScaleNormal="75" zoomScaleSheetLayoutView="75" zoomScalePageLayoutView="85" workbookViewId="0">
      <selection activeCell="J842" sqref="J842:O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522</v>
      </c>
      <c r="AT2" s="975"/>
      <c r="AU2" s="975"/>
      <c r="AV2" s="51" t="str">
        <f>IF(AW2="", "", "-")</f>
        <v/>
      </c>
      <c r="AW2" s="920"/>
      <c r="AX2" s="920"/>
    </row>
    <row r="3" spans="1:50" ht="21" customHeight="1" thickBot="1" x14ac:dyDescent="0.2">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531</v>
      </c>
      <c r="H5" s="843"/>
      <c r="I5" s="843"/>
      <c r="J5" s="843"/>
      <c r="K5" s="843"/>
      <c r="L5" s="843"/>
      <c r="M5" s="844" t="s">
        <v>66</v>
      </c>
      <c r="N5" s="845"/>
      <c r="O5" s="845"/>
      <c r="P5" s="845"/>
      <c r="Q5" s="845"/>
      <c r="R5" s="846"/>
      <c r="S5" s="847" t="s">
        <v>534</v>
      </c>
      <c r="T5" s="843"/>
      <c r="U5" s="843"/>
      <c r="V5" s="843"/>
      <c r="W5" s="843"/>
      <c r="X5" s="848"/>
      <c r="Y5" s="701" t="s">
        <v>3</v>
      </c>
      <c r="Z5" s="549"/>
      <c r="AA5" s="549"/>
      <c r="AB5" s="549"/>
      <c r="AC5" s="549"/>
      <c r="AD5" s="550"/>
      <c r="AE5" s="702" t="s">
        <v>567</v>
      </c>
      <c r="AF5" s="702"/>
      <c r="AG5" s="702"/>
      <c r="AH5" s="702"/>
      <c r="AI5" s="702"/>
      <c r="AJ5" s="702"/>
      <c r="AK5" s="702"/>
      <c r="AL5" s="702"/>
      <c r="AM5" s="702"/>
      <c r="AN5" s="702"/>
      <c r="AO5" s="702"/>
      <c r="AP5" s="703"/>
      <c r="AQ5" s="704" t="s">
        <v>631</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568</v>
      </c>
      <c r="H7" s="505"/>
      <c r="I7" s="505"/>
      <c r="J7" s="505"/>
      <c r="K7" s="505"/>
      <c r="L7" s="505"/>
      <c r="M7" s="505"/>
      <c r="N7" s="505"/>
      <c r="O7" s="505"/>
      <c r="P7" s="505"/>
      <c r="Q7" s="505"/>
      <c r="R7" s="505"/>
      <c r="S7" s="505"/>
      <c r="T7" s="505"/>
      <c r="U7" s="505"/>
      <c r="V7" s="505"/>
      <c r="W7" s="505"/>
      <c r="X7" s="506"/>
      <c r="Y7" s="931" t="s">
        <v>395</v>
      </c>
      <c r="Z7" s="449"/>
      <c r="AA7" s="449"/>
      <c r="AB7" s="449"/>
      <c r="AC7" s="449"/>
      <c r="AD7" s="932"/>
      <c r="AE7" s="921" t="s">
        <v>569</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1" t="s">
        <v>259</v>
      </c>
      <c r="B8" s="502"/>
      <c r="C8" s="502"/>
      <c r="D8" s="502"/>
      <c r="E8" s="502"/>
      <c r="F8" s="503"/>
      <c r="G8" s="942" t="str">
        <f>入力規則等!A27</f>
        <v>-</v>
      </c>
      <c r="H8" s="723"/>
      <c r="I8" s="723"/>
      <c r="J8" s="723"/>
      <c r="K8" s="723"/>
      <c r="L8" s="723"/>
      <c r="M8" s="723"/>
      <c r="N8" s="723"/>
      <c r="O8" s="723"/>
      <c r="P8" s="723"/>
      <c r="Q8" s="723"/>
      <c r="R8" s="723"/>
      <c r="S8" s="723"/>
      <c r="T8" s="723"/>
      <c r="U8" s="723"/>
      <c r="V8" s="723"/>
      <c r="W8" s="723"/>
      <c r="X8" s="943"/>
      <c r="Y8" s="849" t="s">
        <v>260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7"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5" t="s">
        <v>24</v>
      </c>
      <c r="B12" s="986"/>
      <c r="C12" s="986"/>
      <c r="D12" s="986"/>
      <c r="E12" s="986"/>
      <c r="F12" s="987"/>
      <c r="G12" s="763"/>
      <c r="H12" s="764"/>
      <c r="I12" s="764"/>
      <c r="J12" s="764"/>
      <c r="K12" s="764"/>
      <c r="L12" s="764"/>
      <c r="M12" s="764"/>
      <c r="N12" s="764"/>
      <c r="O12" s="764"/>
      <c r="P12" s="421" t="s">
        <v>398</v>
      </c>
      <c r="Q12" s="422"/>
      <c r="R12" s="422"/>
      <c r="S12" s="422"/>
      <c r="T12" s="422"/>
      <c r="U12" s="422"/>
      <c r="V12" s="423"/>
      <c r="W12" s="421" t="s">
        <v>418</v>
      </c>
      <c r="X12" s="422"/>
      <c r="Y12" s="422"/>
      <c r="Z12" s="422"/>
      <c r="AA12" s="422"/>
      <c r="AB12" s="422"/>
      <c r="AC12" s="423"/>
      <c r="AD12" s="421" t="s">
        <v>425</v>
      </c>
      <c r="AE12" s="422"/>
      <c r="AF12" s="422"/>
      <c r="AG12" s="422"/>
      <c r="AH12" s="422"/>
      <c r="AI12" s="422"/>
      <c r="AJ12" s="423"/>
      <c r="AK12" s="421" t="s">
        <v>432</v>
      </c>
      <c r="AL12" s="422"/>
      <c r="AM12" s="422"/>
      <c r="AN12" s="422"/>
      <c r="AO12" s="422"/>
      <c r="AP12" s="422"/>
      <c r="AQ12" s="423"/>
      <c r="AR12" s="421" t="s">
        <v>433</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572</v>
      </c>
      <c r="Q13" s="661"/>
      <c r="R13" s="661"/>
      <c r="S13" s="661"/>
      <c r="T13" s="661"/>
      <c r="U13" s="661"/>
      <c r="V13" s="662"/>
      <c r="W13" s="660">
        <v>67</v>
      </c>
      <c r="X13" s="661"/>
      <c r="Y13" s="661"/>
      <c r="Z13" s="661"/>
      <c r="AA13" s="661"/>
      <c r="AB13" s="661"/>
      <c r="AC13" s="662"/>
      <c r="AD13" s="660">
        <v>68</v>
      </c>
      <c r="AE13" s="661"/>
      <c r="AF13" s="661"/>
      <c r="AG13" s="661"/>
      <c r="AH13" s="661"/>
      <c r="AI13" s="661"/>
      <c r="AJ13" s="662"/>
      <c r="AK13" s="660">
        <v>68</v>
      </c>
      <c r="AL13" s="661"/>
      <c r="AM13" s="661"/>
      <c r="AN13" s="661"/>
      <c r="AO13" s="661"/>
      <c r="AP13" s="661"/>
      <c r="AQ13" s="662"/>
      <c r="AR13" s="928">
        <v>0</v>
      </c>
      <c r="AS13" s="929"/>
      <c r="AT13" s="929"/>
      <c r="AU13" s="929"/>
      <c r="AV13" s="929"/>
      <c r="AW13" s="929"/>
      <c r="AX13" s="930"/>
    </row>
    <row r="14" spans="1:50" ht="21" customHeight="1" x14ac:dyDescent="0.15">
      <c r="A14" s="617"/>
      <c r="B14" s="618"/>
      <c r="C14" s="618"/>
      <c r="D14" s="618"/>
      <c r="E14" s="618"/>
      <c r="F14" s="619"/>
      <c r="G14" s="728"/>
      <c r="H14" s="729"/>
      <c r="I14" s="714" t="s">
        <v>8</v>
      </c>
      <c r="J14" s="765"/>
      <c r="K14" s="765"/>
      <c r="L14" s="765"/>
      <c r="M14" s="765"/>
      <c r="N14" s="765"/>
      <c r="O14" s="766"/>
      <c r="P14" s="660" t="s">
        <v>573</v>
      </c>
      <c r="Q14" s="661"/>
      <c r="R14" s="661"/>
      <c r="S14" s="661"/>
      <c r="T14" s="661"/>
      <c r="U14" s="661"/>
      <c r="V14" s="662"/>
      <c r="W14" s="660" t="s">
        <v>414</v>
      </c>
      <c r="X14" s="661"/>
      <c r="Y14" s="661"/>
      <c r="Z14" s="661"/>
      <c r="AA14" s="661"/>
      <c r="AB14" s="661"/>
      <c r="AC14" s="662"/>
      <c r="AD14" s="660" t="s">
        <v>414</v>
      </c>
      <c r="AE14" s="661"/>
      <c r="AF14" s="661"/>
      <c r="AG14" s="661"/>
      <c r="AH14" s="661"/>
      <c r="AI14" s="661"/>
      <c r="AJ14" s="662"/>
      <c r="AK14" s="660" t="s">
        <v>610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573</v>
      </c>
      <c r="Q15" s="661"/>
      <c r="R15" s="661"/>
      <c r="S15" s="661"/>
      <c r="T15" s="661"/>
      <c r="U15" s="661"/>
      <c r="V15" s="662"/>
      <c r="W15" s="660" t="s">
        <v>414</v>
      </c>
      <c r="X15" s="661"/>
      <c r="Y15" s="661"/>
      <c r="Z15" s="661"/>
      <c r="AA15" s="661"/>
      <c r="AB15" s="661"/>
      <c r="AC15" s="662"/>
      <c r="AD15" s="660" t="s">
        <v>414</v>
      </c>
      <c r="AE15" s="661"/>
      <c r="AF15" s="661"/>
      <c r="AG15" s="661"/>
      <c r="AH15" s="661"/>
      <c r="AI15" s="661"/>
      <c r="AJ15" s="662"/>
      <c r="AK15" s="660" t="s">
        <v>610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414</v>
      </c>
      <c r="Q16" s="661"/>
      <c r="R16" s="661"/>
      <c r="S16" s="661"/>
      <c r="T16" s="661"/>
      <c r="U16" s="661"/>
      <c r="V16" s="662"/>
      <c r="W16" s="660" t="s">
        <v>414</v>
      </c>
      <c r="X16" s="661"/>
      <c r="Y16" s="661"/>
      <c r="Z16" s="661"/>
      <c r="AA16" s="661"/>
      <c r="AB16" s="661"/>
      <c r="AC16" s="662"/>
      <c r="AD16" s="660" t="s">
        <v>414</v>
      </c>
      <c r="AE16" s="661"/>
      <c r="AF16" s="661"/>
      <c r="AG16" s="661"/>
      <c r="AH16" s="661"/>
      <c r="AI16" s="661"/>
      <c r="AJ16" s="662"/>
      <c r="AK16" s="660" t="s">
        <v>610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414</v>
      </c>
      <c r="Q17" s="661"/>
      <c r="R17" s="661"/>
      <c r="S17" s="661"/>
      <c r="T17" s="661"/>
      <c r="U17" s="661"/>
      <c r="V17" s="662"/>
      <c r="W17" s="660" t="s">
        <v>414</v>
      </c>
      <c r="X17" s="661"/>
      <c r="Y17" s="661"/>
      <c r="Z17" s="661"/>
      <c r="AA17" s="661"/>
      <c r="AB17" s="661"/>
      <c r="AC17" s="662"/>
      <c r="AD17" s="660" t="s">
        <v>414</v>
      </c>
      <c r="AE17" s="661"/>
      <c r="AF17" s="661"/>
      <c r="AG17" s="661"/>
      <c r="AH17" s="661"/>
      <c r="AI17" s="661"/>
      <c r="AJ17" s="662"/>
      <c r="AK17" s="660" t="s">
        <v>610</v>
      </c>
      <c r="AL17" s="661"/>
      <c r="AM17" s="661"/>
      <c r="AN17" s="661"/>
      <c r="AO17" s="661"/>
      <c r="AP17" s="661"/>
      <c r="AQ17" s="662"/>
      <c r="AR17" s="926"/>
      <c r="AS17" s="926"/>
      <c r="AT17" s="926"/>
      <c r="AU17" s="926"/>
      <c r="AV17" s="926"/>
      <c r="AW17" s="926"/>
      <c r="AX17" s="927"/>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67</v>
      </c>
      <c r="X18" s="882"/>
      <c r="Y18" s="882"/>
      <c r="Z18" s="882"/>
      <c r="AA18" s="882"/>
      <c r="AB18" s="882"/>
      <c r="AC18" s="883"/>
      <c r="AD18" s="881">
        <f>SUM(AD13:AJ17)</f>
        <v>68</v>
      </c>
      <c r="AE18" s="882"/>
      <c r="AF18" s="882"/>
      <c r="AG18" s="882"/>
      <c r="AH18" s="882"/>
      <c r="AI18" s="882"/>
      <c r="AJ18" s="883"/>
      <c r="AK18" s="881">
        <f>SUM(AK13:AQ17)</f>
        <v>68</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66</v>
      </c>
      <c r="X19" s="661"/>
      <c r="Y19" s="661"/>
      <c r="Z19" s="661"/>
      <c r="AA19" s="661"/>
      <c r="AB19" s="661"/>
      <c r="AC19" s="662"/>
      <c r="AD19" s="660">
        <v>67</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t="str">
        <f>IF(P18=0, "-", SUM(P19)/P18)</f>
        <v>-</v>
      </c>
      <c r="Q20" s="316"/>
      <c r="R20" s="316"/>
      <c r="S20" s="316"/>
      <c r="T20" s="316"/>
      <c r="U20" s="316"/>
      <c r="V20" s="316"/>
      <c r="W20" s="316">
        <f t="shared" ref="W20" si="0">IF(W18=0, "-", SUM(W19)/W18)</f>
        <v>0.9850746268656716</v>
      </c>
      <c r="X20" s="316"/>
      <c r="Y20" s="316"/>
      <c r="Z20" s="316"/>
      <c r="AA20" s="316"/>
      <c r="AB20" s="316"/>
      <c r="AC20" s="316"/>
      <c r="AD20" s="316">
        <f t="shared" ref="AD20" si="1">IF(AD18=0, "-", SUM(AD19)/AD18)</f>
        <v>0.98529411764705888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8"/>
      <c r="G21" s="314" t="s">
        <v>358</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0.9850746268656716</v>
      </c>
      <c r="X21" s="316"/>
      <c r="Y21" s="316"/>
      <c r="Z21" s="316"/>
      <c r="AA21" s="316"/>
      <c r="AB21" s="316"/>
      <c r="AC21" s="316"/>
      <c r="AD21" s="316">
        <f t="shared" ref="AD21" si="3">IF(AD19=0, "-", SUM(AD19)/SUM(AD13,AD14))</f>
        <v>0.98529411764705888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434</v>
      </c>
      <c r="B22" s="956"/>
      <c r="C22" s="956"/>
      <c r="D22" s="956"/>
      <c r="E22" s="956"/>
      <c r="F22" s="957"/>
      <c r="G22" s="993" t="s">
        <v>337</v>
      </c>
      <c r="H22" s="220"/>
      <c r="I22" s="220"/>
      <c r="J22" s="220"/>
      <c r="K22" s="220"/>
      <c r="L22" s="220"/>
      <c r="M22" s="220"/>
      <c r="N22" s="220"/>
      <c r="O22" s="221"/>
      <c r="P22" s="944" t="s">
        <v>435</v>
      </c>
      <c r="Q22" s="220"/>
      <c r="R22" s="220"/>
      <c r="S22" s="220"/>
      <c r="T22" s="220"/>
      <c r="U22" s="220"/>
      <c r="V22" s="221"/>
      <c r="W22" s="944" t="s">
        <v>436</v>
      </c>
      <c r="X22" s="220"/>
      <c r="Y22" s="220"/>
      <c r="Z22" s="220"/>
      <c r="AA22" s="220"/>
      <c r="AB22" s="220"/>
      <c r="AC22" s="221"/>
      <c r="AD22" s="944"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576</v>
      </c>
      <c r="H23" s="995"/>
      <c r="I23" s="995"/>
      <c r="J23" s="995"/>
      <c r="K23" s="995"/>
      <c r="L23" s="995"/>
      <c r="M23" s="995"/>
      <c r="N23" s="995"/>
      <c r="O23" s="996"/>
      <c r="P23" s="928">
        <v>1</v>
      </c>
      <c r="Q23" s="929"/>
      <c r="R23" s="929"/>
      <c r="S23" s="929"/>
      <c r="T23" s="929"/>
      <c r="U23" s="929"/>
      <c r="V23" s="945"/>
      <c r="W23" s="928">
        <v>0</v>
      </c>
      <c r="X23" s="929"/>
      <c r="Y23" s="929"/>
      <c r="Z23" s="929"/>
      <c r="AA23" s="929"/>
      <c r="AB23" s="929"/>
      <c r="AC23" s="945"/>
      <c r="AD23" s="965" t="s">
        <v>634</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577</v>
      </c>
      <c r="H24" s="947"/>
      <c r="I24" s="947"/>
      <c r="J24" s="947"/>
      <c r="K24" s="947"/>
      <c r="L24" s="947"/>
      <c r="M24" s="947"/>
      <c r="N24" s="947"/>
      <c r="O24" s="948"/>
      <c r="P24" s="660">
        <v>1.014</v>
      </c>
      <c r="Q24" s="661"/>
      <c r="R24" s="661"/>
      <c r="S24" s="661"/>
      <c r="T24" s="661"/>
      <c r="U24" s="661"/>
      <c r="V24" s="662"/>
      <c r="W24" s="660"/>
      <c r="X24" s="661"/>
      <c r="Y24" s="661"/>
      <c r="Z24" s="661"/>
      <c r="AA24" s="661"/>
      <c r="AB24" s="661"/>
      <c r="AC24" s="662"/>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578</v>
      </c>
      <c r="H25" s="947"/>
      <c r="I25" s="947"/>
      <c r="J25" s="947"/>
      <c r="K25" s="947"/>
      <c r="L25" s="947"/>
      <c r="M25" s="947"/>
      <c r="N25" s="947"/>
      <c r="O25" s="948"/>
      <c r="P25" s="660">
        <v>0.6</v>
      </c>
      <c r="Q25" s="661"/>
      <c r="R25" s="661"/>
      <c r="S25" s="661"/>
      <c r="T25" s="661"/>
      <c r="U25" s="661"/>
      <c r="V25" s="662"/>
      <c r="W25" s="660"/>
      <c r="X25" s="661"/>
      <c r="Y25" s="661"/>
      <c r="Z25" s="661"/>
      <c r="AA25" s="661"/>
      <c r="AB25" s="661"/>
      <c r="AC25" s="662"/>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579</v>
      </c>
      <c r="H26" s="947"/>
      <c r="I26" s="947"/>
      <c r="J26" s="947"/>
      <c r="K26" s="947"/>
      <c r="L26" s="947"/>
      <c r="M26" s="947"/>
      <c r="N26" s="947"/>
      <c r="O26" s="948"/>
      <c r="P26" s="660">
        <v>65.34</v>
      </c>
      <c r="Q26" s="661"/>
      <c r="R26" s="661"/>
      <c r="S26" s="661"/>
      <c r="T26" s="661"/>
      <c r="U26" s="661"/>
      <c r="V26" s="662"/>
      <c r="W26" s="660"/>
      <c r="X26" s="661"/>
      <c r="Y26" s="661"/>
      <c r="Z26" s="661"/>
      <c r="AA26" s="661"/>
      <c r="AB26" s="661"/>
      <c r="AC26" s="662"/>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c r="H27" s="947"/>
      <c r="I27" s="947"/>
      <c r="J27" s="947"/>
      <c r="K27" s="947"/>
      <c r="L27" s="947"/>
      <c r="M27" s="947"/>
      <c r="N27" s="947"/>
      <c r="O27" s="948"/>
      <c r="P27" s="660"/>
      <c r="Q27" s="661"/>
      <c r="R27" s="661"/>
      <c r="S27" s="661"/>
      <c r="T27" s="661"/>
      <c r="U27" s="661"/>
      <c r="V27" s="662"/>
      <c r="W27" s="660"/>
      <c r="X27" s="661"/>
      <c r="Y27" s="661"/>
      <c r="Z27" s="661"/>
      <c r="AA27" s="661"/>
      <c r="AB27" s="661"/>
      <c r="AC27" s="662"/>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49" t="s">
        <v>341</v>
      </c>
      <c r="H28" s="950"/>
      <c r="I28" s="950"/>
      <c r="J28" s="950"/>
      <c r="K28" s="950"/>
      <c r="L28" s="950"/>
      <c r="M28" s="950"/>
      <c r="N28" s="950"/>
      <c r="O28" s="951"/>
      <c r="P28" s="881">
        <f>P29-SUM(P23:P27)</f>
        <v>4.5999999999992269E-2</v>
      </c>
      <c r="Q28" s="882"/>
      <c r="R28" s="882"/>
      <c r="S28" s="882"/>
      <c r="T28" s="882"/>
      <c r="U28" s="882"/>
      <c r="V28" s="883"/>
      <c r="W28" s="881">
        <f>W29-SUM(W23:W27)</f>
        <v>0</v>
      </c>
      <c r="X28" s="882"/>
      <c r="Y28" s="882"/>
      <c r="Z28" s="882"/>
      <c r="AA28" s="882"/>
      <c r="AB28" s="882"/>
      <c r="AC28" s="883"/>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60">
        <f>AK13</f>
        <v>68</v>
      </c>
      <c r="Q29" s="661"/>
      <c r="R29" s="661"/>
      <c r="S29" s="661"/>
      <c r="T29" s="661"/>
      <c r="U29" s="661"/>
      <c r="V29" s="662"/>
      <c r="W29" s="976">
        <f>AR13</f>
        <v>0</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398</v>
      </c>
      <c r="AF30" s="862"/>
      <c r="AG30" s="862"/>
      <c r="AH30" s="863"/>
      <c r="AI30" s="861" t="s">
        <v>420</v>
      </c>
      <c r="AJ30" s="862"/>
      <c r="AK30" s="862"/>
      <c r="AL30" s="863"/>
      <c r="AM30" s="924" t="s">
        <v>425</v>
      </c>
      <c r="AN30" s="924"/>
      <c r="AO30" s="924"/>
      <c r="AP30" s="861"/>
      <c r="AQ30" s="770" t="s">
        <v>235</v>
      </c>
      <c r="AR30" s="771"/>
      <c r="AS30" s="771"/>
      <c r="AT30" s="772"/>
      <c r="AU30" s="777" t="s">
        <v>134</v>
      </c>
      <c r="AV30" s="777"/>
      <c r="AW30" s="777"/>
      <c r="AX30" s="925"/>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c r="AR31" s="199"/>
      <c r="AS31" s="132" t="s">
        <v>236</v>
      </c>
      <c r="AT31" s="133"/>
      <c r="AU31" s="198">
        <v>2</v>
      </c>
      <c r="AV31" s="198"/>
      <c r="AW31" s="401" t="s">
        <v>181</v>
      </c>
      <c r="AX31" s="402"/>
    </row>
    <row r="32" spans="1:50" ht="23.25" customHeight="1" x14ac:dyDescent="0.15">
      <c r="A32" s="406"/>
      <c r="B32" s="404"/>
      <c r="C32" s="404"/>
      <c r="D32" s="404"/>
      <c r="E32" s="404"/>
      <c r="F32" s="405"/>
      <c r="G32" s="567" t="s">
        <v>630</v>
      </c>
      <c r="H32" s="568"/>
      <c r="I32" s="568"/>
      <c r="J32" s="568"/>
      <c r="K32" s="568"/>
      <c r="L32" s="568"/>
      <c r="M32" s="568"/>
      <c r="N32" s="568"/>
      <c r="O32" s="569"/>
      <c r="P32" s="104" t="s">
        <v>574</v>
      </c>
      <c r="Q32" s="104"/>
      <c r="R32" s="104"/>
      <c r="S32" s="104"/>
      <c r="T32" s="104"/>
      <c r="U32" s="104"/>
      <c r="V32" s="104"/>
      <c r="W32" s="104"/>
      <c r="X32" s="105"/>
      <c r="Y32" s="477" t="s">
        <v>12</v>
      </c>
      <c r="Z32" s="537"/>
      <c r="AA32" s="538"/>
      <c r="AB32" s="467" t="s">
        <v>611</v>
      </c>
      <c r="AC32" s="467"/>
      <c r="AD32" s="467"/>
      <c r="AE32" s="216" t="s">
        <v>580</v>
      </c>
      <c r="AF32" s="217"/>
      <c r="AG32" s="217"/>
      <c r="AH32" s="217"/>
      <c r="AI32" s="216">
        <v>25</v>
      </c>
      <c r="AJ32" s="217"/>
      <c r="AK32" s="217"/>
      <c r="AL32" s="217"/>
      <c r="AM32" s="216">
        <v>89</v>
      </c>
      <c r="AN32" s="217"/>
      <c r="AO32" s="217"/>
      <c r="AP32" s="217"/>
      <c r="AQ32" s="340" t="s">
        <v>581</v>
      </c>
      <c r="AR32" s="206"/>
      <c r="AS32" s="206"/>
      <c r="AT32" s="341"/>
      <c r="AU32" s="217" t="s">
        <v>610</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611</v>
      </c>
      <c r="AC33" s="529"/>
      <c r="AD33" s="529"/>
      <c r="AE33" s="216" t="s">
        <v>580</v>
      </c>
      <c r="AF33" s="217"/>
      <c r="AG33" s="217"/>
      <c r="AH33" s="217"/>
      <c r="AI33" s="216" t="s">
        <v>414</v>
      </c>
      <c r="AJ33" s="217"/>
      <c r="AK33" s="217"/>
      <c r="AL33" s="217"/>
      <c r="AM33" s="216" t="s">
        <v>610</v>
      </c>
      <c r="AN33" s="217"/>
      <c r="AO33" s="217"/>
      <c r="AP33" s="217"/>
      <c r="AQ33" s="340" t="s">
        <v>414</v>
      </c>
      <c r="AR33" s="206"/>
      <c r="AS33" s="206"/>
      <c r="AT33" s="341"/>
      <c r="AU33" s="217">
        <v>200</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t="s">
        <v>414</v>
      </c>
      <c r="AF34" s="217"/>
      <c r="AG34" s="217"/>
      <c r="AH34" s="217"/>
      <c r="AI34" s="216">
        <v>13</v>
      </c>
      <c r="AJ34" s="217"/>
      <c r="AK34" s="217"/>
      <c r="AL34" s="217"/>
      <c r="AM34" s="216">
        <v>45</v>
      </c>
      <c r="AN34" s="217"/>
      <c r="AO34" s="217"/>
      <c r="AP34" s="217"/>
      <c r="AQ34" s="340" t="s">
        <v>414</v>
      </c>
      <c r="AR34" s="206"/>
      <c r="AS34" s="206"/>
      <c r="AT34" s="341"/>
      <c r="AU34" s="217" t="s">
        <v>610</v>
      </c>
      <c r="AV34" s="217"/>
      <c r="AW34" s="217"/>
      <c r="AX34" s="219"/>
    </row>
    <row r="35" spans="1:50" ht="23.25" customHeight="1" x14ac:dyDescent="0.15">
      <c r="A35" s="224" t="s">
        <v>386</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398</v>
      </c>
      <c r="AF37" s="243"/>
      <c r="AG37" s="243"/>
      <c r="AH37" s="244"/>
      <c r="AI37" s="242" t="s">
        <v>396</v>
      </c>
      <c r="AJ37" s="243"/>
      <c r="AK37" s="243"/>
      <c r="AL37" s="244"/>
      <c r="AM37" s="248" t="s">
        <v>425</v>
      </c>
      <c r="AN37" s="248"/>
      <c r="AO37" s="248"/>
      <c r="AP37" s="248"/>
      <c r="AQ37" s="150" t="s">
        <v>235</v>
      </c>
      <c r="AR37" s="151"/>
      <c r="AS37" s="151"/>
      <c r="AT37" s="152"/>
      <c r="AU37" s="417" t="s">
        <v>134</v>
      </c>
      <c r="AV37" s="417"/>
      <c r="AW37" s="417"/>
      <c r="AX37" s="919"/>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398</v>
      </c>
      <c r="AF44" s="243"/>
      <c r="AG44" s="243"/>
      <c r="AH44" s="244"/>
      <c r="AI44" s="242" t="s">
        <v>396</v>
      </c>
      <c r="AJ44" s="243"/>
      <c r="AK44" s="243"/>
      <c r="AL44" s="244"/>
      <c r="AM44" s="248" t="s">
        <v>425</v>
      </c>
      <c r="AN44" s="248"/>
      <c r="AO44" s="248"/>
      <c r="AP44" s="248"/>
      <c r="AQ44" s="150" t="s">
        <v>235</v>
      </c>
      <c r="AR44" s="151"/>
      <c r="AS44" s="151"/>
      <c r="AT44" s="152"/>
      <c r="AU44" s="417" t="s">
        <v>134</v>
      </c>
      <c r="AV44" s="417"/>
      <c r="AW44" s="417"/>
      <c r="AX44" s="919"/>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398</v>
      </c>
      <c r="AF51" s="243"/>
      <c r="AG51" s="243"/>
      <c r="AH51" s="244"/>
      <c r="AI51" s="242" t="s">
        <v>396</v>
      </c>
      <c r="AJ51" s="243"/>
      <c r="AK51" s="243"/>
      <c r="AL51" s="244"/>
      <c r="AM51" s="248" t="s">
        <v>425</v>
      </c>
      <c r="AN51" s="248"/>
      <c r="AO51" s="248"/>
      <c r="AP51" s="248"/>
      <c r="AQ51" s="150" t="s">
        <v>235</v>
      </c>
      <c r="AR51" s="151"/>
      <c r="AS51" s="151"/>
      <c r="AT51" s="152"/>
      <c r="AU51" s="933" t="s">
        <v>134</v>
      </c>
      <c r="AV51" s="933"/>
      <c r="AW51" s="933"/>
      <c r="AX51" s="934"/>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398</v>
      </c>
      <c r="AF58" s="243"/>
      <c r="AG58" s="243"/>
      <c r="AH58" s="244"/>
      <c r="AI58" s="242" t="s">
        <v>396</v>
      </c>
      <c r="AJ58" s="243"/>
      <c r="AK58" s="243"/>
      <c r="AL58" s="244"/>
      <c r="AM58" s="248" t="s">
        <v>425</v>
      </c>
      <c r="AN58" s="248"/>
      <c r="AO58" s="248"/>
      <c r="AP58" s="248"/>
      <c r="AQ58" s="150" t="s">
        <v>235</v>
      </c>
      <c r="AR58" s="151"/>
      <c r="AS58" s="151"/>
      <c r="AT58" s="152"/>
      <c r="AU58" s="933" t="s">
        <v>134</v>
      </c>
      <c r="AV58" s="933"/>
      <c r="AW58" s="933"/>
      <c r="AX58" s="934"/>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9"/>
    </row>
    <row r="80" spans="1:50" ht="18.75" hidden="1" customHeight="1" x14ac:dyDescent="0.15">
      <c r="A80" s="867"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398</v>
      </c>
      <c r="AF100" s="546"/>
      <c r="AG100" s="546"/>
      <c r="AH100" s="547"/>
      <c r="AI100" s="545" t="s">
        <v>418</v>
      </c>
      <c r="AJ100" s="546"/>
      <c r="AK100" s="546"/>
      <c r="AL100" s="547"/>
      <c r="AM100" s="545" t="s">
        <v>425</v>
      </c>
      <c r="AN100" s="546"/>
      <c r="AO100" s="546"/>
      <c r="AP100" s="547"/>
      <c r="AQ100" s="318" t="s">
        <v>438</v>
      </c>
      <c r="AR100" s="319"/>
      <c r="AS100" s="319"/>
      <c r="AT100" s="320"/>
      <c r="AU100" s="318" t="s">
        <v>439</v>
      </c>
      <c r="AV100" s="319"/>
      <c r="AW100" s="319"/>
      <c r="AX100" s="321"/>
    </row>
    <row r="101" spans="1:60" ht="23.25" customHeight="1" x14ac:dyDescent="0.15">
      <c r="A101" s="428"/>
      <c r="B101" s="429"/>
      <c r="C101" s="429"/>
      <c r="D101" s="429"/>
      <c r="E101" s="429"/>
      <c r="F101" s="430"/>
      <c r="G101" s="104" t="s">
        <v>582</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c r="AC101" s="467"/>
      <c r="AD101" s="467"/>
      <c r="AE101" s="216" t="s">
        <v>583</v>
      </c>
      <c r="AF101" s="217"/>
      <c r="AG101" s="217"/>
      <c r="AH101" s="218"/>
      <c r="AI101" s="216">
        <v>1</v>
      </c>
      <c r="AJ101" s="217"/>
      <c r="AK101" s="217"/>
      <c r="AL101" s="218"/>
      <c r="AM101" s="216">
        <v>1</v>
      </c>
      <c r="AN101" s="217"/>
      <c r="AO101" s="217"/>
      <c r="AP101" s="218"/>
      <c r="AQ101" s="216" t="s">
        <v>610</v>
      </c>
      <c r="AR101" s="217"/>
      <c r="AS101" s="217"/>
      <c r="AT101" s="218"/>
      <c r="AU101" s="216" t="s">
        <v>610</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c r="AC102" s="467"/>
      <c r="AD102" s="467"/>
      <c r="AE102" s="424" t="s">
        <v>583</v>
      </c>
      <c r="AF102" s="424"/>
      <c r="AG102" s="424"/>
      <c r="AH102" s="424"/>
      <c r="AI102" s="424">
        <v>1</v>
      </c>
      <c r="AJ102" s="424"/>
      <c r="AK102" s="424"/>
      <c r="AL102" s="424"/>
      <c r="AM102" s="424">
        <v>1</v>
      </c>
      <c r="AN102" s="424"/>
      <c r="AO102" s="424"/>
      <c r="AP102" s="424"/>
      <c r="AQ102" s="271">
        <v>1</v>
      </c>
      <c r="AR102" s="272"/>
      <c r="AS102" s="272"/>
      <c r="AT102" s="317"/>
      <c r="AU102" s="271">
        <v>1</v>
      </c>
      <c r="AV102" s="272"/>
      <c r="AW102" s="272"/>
      <c r="AX102" s="317"/>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398</v>
      </c>
      <c r="AF103" s="422"/>
      <c r="AG103" s="422"/>
      <c r="AH103" s="423"/>
      <c r="AI103" s="421" t="s">
        <v>396</v>
      </c>
      <c r="AJ103" s="422"/>
      <c r="AK103" s="422"/>
      <c r="AL103" s="423"/>
      <c r="AM103" s="421" t="s">
        <v>425</v>
      </c>
      <c r="AN103" s="422"/>
      <c r="AO103" s="422"/>
      <c r="AP103" s="423"/>
      <c r="AQ103" s="282" t="s">
        <v>438</v>
      </c>
      <c r="AR103" s="283"/>
      <c r="AS103" s="283"/>
      <c r="AT103" s="322"/>
      <c r="AU103" s="282" t="s">
        <v>439</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398</v>
      </c>
      <c r="AF106" s="422"/>
      <c r="AG106" s="422"/>
      <c r="AH106" s="423"/>
      <c r="AI106" s="421" t="s">
        <v>396</v>
      </c>
      <c r="AJ106" s="422"/>
      <c r="AK106" s="422"/>
      <c r="AL106" s="423"/>
      <c r="AM106" s="421" t="s">
        <v>425</v>
      </c>
      <c r="AN106" s="422"/>
      <c r="AO106" s="422"/>
      <c r="AP106" s="423"/>
      <c r="AQ106" s="282" t="s">
        <v>438</v>
      </c>
      <c r="AR106" s="283"/>
      <c r="AS106" s="283"/>
      <c r="AT106" s="322"/>
      <c r="AU106" s="282" t="s">
        <v>439</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398</v>
      </c>
      <c r="AF109" s="422"/>
      <c r="AG109" s="422"/>
      <c r="AH109" s="423"/>
      <c r="AI109" s="421" t="s">
        <v>396</v>
      </c>
      <c r="AJ109" s="422"/>
      <c r="AK109" s="422"/>
      <c r="AL109" s="423"/>
      <c r="AM109" s="421" t="s">
        <v>425</v>
      </c>
      <c r="AN109" s="422"/>
      <c r="AO109" s="422"/>
      <c r="AP109" s="423"/>
      <c r="AQ109" s="282" t="s">
        <v>438</v>
      </c>
      <c r="AR109" s="283"/>
      <c r="AS109" s="283"/>
      <c r="AT109" s="322"/>
      <c r="AU109" s="282" t="s">
        <v>439</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398</v>
      </c>
      <c r="AF112" s="422"/>
      <c r="AG112" s="422"/>
      <c r="AH112" s="423"/>
      <c r="AI112" s="421" t="s">
        <v>396</v>
      </c>
      <c r="AJ112" s="422"/>
      <c r="AK112" s="422"/>
      <c r="AL112" s="423"/>
      <c r="AM112" s="421" t="s">
        <v>425</v>
      </c>
      <c r="AN112" s="422"/>
      <c r="AO112" s="422"/>
      <c r="AP112" s="423"/>
      <c r="AQ112" s="282" t="s">
        <v>438</v>
      </c>
      <c r="AR112" s="283"/>
      <c r="AS112" s="283"/>
      <c r="AT112" s="322"/>
      <c r="AU112" s="282" t="s">
        <v>439</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398</v>
      </c>
      <c r="AF115" s="422"/>
      <c r="AG115" s="422"/>
      <c r="AH115" s="423"/>
      <c r="AI115" s="421" t="s">
        <v>396</v>
      </c>
      <c r="AJ115" s="422"/>
      <c r="AK115" s="422"/>
      <c r="AL115" s="423"/>
      <c r="AM115" s="421" t="s">
        <v>425</v>
      </c>
      <c r="AN115" s="422"/>
      <c r="AO115" s="422"/>
      <c r="AP115" s="423"/>
      <c r="AQ115" s="594" t="s">
        <v>440</v>
      </c>
      <c r="AR115" s="595"/>
      <c r="AS115" s="595"/>
      <c r="AT115" s="595"/>
      <c r="AU115" s="595"/>
      <c r="AV115" s="595"/>
      <c r="AW115" s="595"/>
      <c r="AX115" s="596"/>
    </row>
    <row r="116" spans="1:50" ht="23.25" customHeight="1" x14ac:dyDescent="0.15">
      <c r="A116" s="445"/>
      <c r="B116" s="446"/>
      <c r="C116" s="446"/>
      <c r="D116" s="446"/>
      <c r="E116" s="446"/>
      <c r="F116" s="447"/>
      <c r="G116" s="396" t="s">
        <v>584</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c r="AC116" s="469"/>
      <c r="AD116" s="470"/>
      <c r="AE116" s="424" t="s">
        <v>585</v>
      </c>
      <c r="AF116" s="424"/>
      <c r="AG116" s="424"/>
      <c r="AH116" s="424"/>
      <c r="AI116" s="424">
        <v>64</v>
      </c>
      <c r="AJ116" s="424"/>
      <c r="AK116" s="424"/>
      <c r="AL116" s="424"/>
      <c r="AM116" s="424">
        <v>65</v>
      </c>
      <c r="AN116" s="424"/>
      <c r="AO116" s="424"/>
      <c r="AP116" s="424"/>
      <c r="AQ116" s="216">
        <v>65</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362</v>
      </c>
      <c r="AC117" s="479"/>
      <c r="AD117" s="480"/>
      <c r="AE117" s="557" t="s">
        <v>585</v>
      </c>
      <c r="AF117" s="557"/>
      <c r="AG117" s="557"/>
      <c r="AH117" s="557"/>
      <c r="AI117" s="557" t="s">
        <v>586</v>
      </c>
      <c r="AJ117" s="557"/>
      <c r="AK117" s="557"/>
      <c r="AL117" s="557"/>
      <c r="AM117" s="557" t="s">
        <v>613</v>
      </c>
      <c r="AN117" s="557"/>
      <c r="AO117" s="557"/>
      <c r="AP117" s="557"/>
      <c r="AQ117" s="557" t="s">
        <v>629</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398</v>
      </c>
      <c r="AF118" s="422"/>
      <c r="AG118" s="422"/>
      <c r="AH118" s="423"/>
      <c r="AI118" s="421" t="s">
        <v>396</v>
      </c>
      <c r="AJ118" s="422"/>
      <c r="AK118" s="422"/>
      <c r="AL118" s="423"/>
      <c r="AM118" s="421" t="s">
        <v>425</v>
      </c>
      <c r="AN118" s="422"/>
      <c r="AO118" s="422"/>
      <c r="AP118" s="423"/>
      <c r="AQ118" s="594" t="s">
        <v>440</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398</v>
      </c>
      <c r="AF121" s="422"/>
      <c r="AG121" s="422"/>
      <c r="AH121" s="423"/>
      <c r="AI121" s="421" t="s">
        <v>396</v>
      </c>
      <c r="AJ121" s="422"/>
      <c r="AK121" s="422"/>
      <c r="AL121" s="423"/>
      <c r="AM121" s="421" t="s">
        <v>425</v>
      </c>
      <c r="AN121" s="422"/>
      <c r="AO121" s="422"/>
      <c r="AP121" s="423"/>
      <c r="AQ121" s="594" t="s">
        <v>440</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398</v>
      </c>
      <c r="AF124" s="422"/>
      <c r="AG124" s="422"/>
      <c r="AH124" s="423"/>
      <c r="AI124" s="421" t="s">
        <v>396</v>
      </c>
      <c r="AJ124" s="422"/>
      <c r="AK124" s="422"/>
      <c r="AL124" s="423"/>
      <c r="AM124" s="421" t="s">
        <v>425</v>
      </c>
      <c r="AN124" s="422"/>
      <c r="AO124" s="422"/>
      <c r="AP124" s="423"/>
      <c r="AQ124" s="594" t="s">
        <v>440</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38"/>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9"/>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21" t="s">
        <v>398</v>
      </c>
      <c r="AF127" s="422"/>
      <c r="AG127" s="422"/>
      <c r="AH127" s="423"/>
      <c r="AI127" s="421" t="s">
        <v>396</v>
      </c>
      <c r="AJ127" s="422"/>
      <c r="AK127" s="422"/>
      <c r="AL127" s="423"/>
      <c r="AM127" s="421" t="s">
        <v>425</v>
      </c>
      <c r="AN127" s="422"/>
      <c r="AO127" s="422"/>
      <c r="AP127" s="423"/>
      <c r="AQ127" s="594" t="s">
        <v>440</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413</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414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610</v>
      </c>
      <c r="AR133" s="198"/>
      <c r="AS133" s="132" t="s">
        <v>236</v>
      </c>
      <c r="AT133" s="133"/>
      <c r="AU133" s="199" t="s">
        <v>610</v>
      </c>
      <c r="AV133" s="199"/>
      <c r="AW133" s="132" t="s">
        <v>181</v>
      </c>
      <c r="AX133" s="194"/>
    </row>
    <row r="134" spans="1:50" ht="39.75" customHeight="1" x14ac:dyDescent="0.15">
      <c r="A134" s="188"/>
      <c r="B134" s="185"/>
      <c r="C134" s="179"/>
      <c r="D134" s="185"/>
      <c r="E134" s="179"/>
      <c r="F134" s="180"/>
      <c r="G134" s="103" t="s">
        <v>414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583</v>
      </c>
      <c r="AC134" s="204"/>
      <c r="AD134" s="204"/>
      <c r="AE134" s="205" t="s">
        <v>583</v>
      </c>
      <c r="AF134" s="206"/>
      <c r="AG134" s="206"/>
      <c r="AH134" s="206"/>
      <c r="AI134" s="205" t="s">
        <v>583</v>
      </c>
      <c r="AJ134" s="206"/>
      <c r="AK134" s="206"/>
      <c r="AL134" s="206"/>
      <c r="AM134" s="205" t="s">
        <v>583</v>
      </c>
      <c r="AN134" s="206"/>
      <c r="AO134" s="206"/>
      <c r="AP134" s="206"/>
      <c r="AQ134" s="205" t="s">
        <v>583</v>
      </c>
      <c r="AR134" s="206"/>
      <c r="AS134" s="206"/>
      <c r="AT134" s="206"/>
      <c r="AU134" s="205" t="s">
        <v>583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583</v>
      </c>
      <c r="AC135" s="212"/>
      <c r="AD135" s="212"/>
      <c r="AE135" s="205" t="s">
        <v>583</v>
      </c>
      <c r="AF135" s="206"/>
      <c r="AG135" s="206"/>
      <c r="AH135" s="206"/>
      <c r="AI135" s="205" t="s">
        <v>583</v>
      </c>
      <c r="AJ135" s="206"/>
      <c r="AK135" s="206"/>
      <c r="AL135" s="206"/>
      <c r="AM135" s="205" t="s">
        <v>583</v>
      </c>
      <c r="AN135" s="206"/>
      <c r="AO135" s="206"/>
      <c r="AP135" s="206"/>
      <c r="AQ135" s="205" t="s">
        <v>583</v>
      </c>
      <c r="AR135" s="206"/>
      <c r="AS135" s="206"/>
      <c r="AT135" s="206"/>
      <c r="AU135" s="205" t="s">
        <v>583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40"/>
      <c r="E430" s="173" t="s">
        <v>406</v>
      </c>
      <c r="F430" s="901"/>
      <c r="G430" s="902" t="s">
        <v>255</v>
      </c>
      <c r="H430" s="122"/>
      <c r="I430" s="122"/>
      <c r="J430" s="903" t="s">
        <v>588</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591</v>
      </c>
      <c r="AF432" s="199"/>
      <c r="AG432" s="132" t="s">
        <v>236</v>
      </c>
      <c r="AH432" s="133"/>
      <c r="AI432" s="155"/>
      <c r="AJ432" s="155"/>
      <c r="AK432" s="155"/>
      <c r="AL432" s="153"/>
      <c r="AM432" s="155"/>
      <c r="AN432" s="155"/>
      <c r="AO432" s="155"/>
      <c r="AP432" s="153"/>
      <c r="AQ432" s="593" t="s">
        <v>591</v>
      </c>
      <c r="AR432" s="199"/>
      <c r="AS432" s="132" t="s">
        <v>236</v>
      </c>
      <c r="AT432" s="133"/>
      <c r="AU432" s="199" t="s">
        <v>591</v>
      </c>
      <c r="AV432" s="199"/>
      <c r="AW432" s="132" t="s">
        <v>181</v>
      </c>
      <c r="AX432" s="194"/>
    </row>
    <row r="433" spans="1:50" ht="23.25" customHeight="1" x14ac:dyDescent="0.15">
      <c r="A433" s="188"/>
      <c r="B433" s="185"/>
      <c r="C433" s="179"/>
      <c r="D433" s="185"/>
      <c r="E433" s="342"/>
      <c r="F433" s="343"/>
      <c r="G433" s="103" t="s">
        <v>414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589</v>
      </c>
      <c r="AC433" s="212"/>
      <c r="AD433" s="212"/>
      <c r="AE433" s="340" t="s">
        <v>590</v>
      </c>
      <c r="AF433" s="206"/>
      <c r="AG433" s="206"/>
      <c r="AH433" s="206"/>
      <c r="AI433" s="340" t="s">
        <v>592</v>
      </c>
      <c r="AJ433" s="206"/>
      <c r="AK433" s="206"/>
      <c r="AL433" s="206"/>
      <c r="AM433" s="340" t="s">
        <v>590</v>
      </c>
      <c r="AN433" s="206"/>
      <c r="AO433" s="206"/>
      <c r="AP433" s="341"/>
      <c r="AQ433" s="340" t="s">
        <v>591</v>
      </c>
      <c r="AR433" s="206"/>
      <c r="AS433" s="206"/>
      <c r="AT433" s="341"/>
      <c r="AU433" s="206" t="s">
        <v>591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590</v>
      </c>
      <c r="AC434" s="204"/>
      <c r="AD434" s="204"/>
      <c r="AE434" s="340" t="s">
        <v>591</v>
      </c>
      <c r="AF434" s="206"/>
      <c r="AG434" s="206"/>
      <c r="AH434" s="341"/>
      <c r="AI434" s="340" t="s">
        <v>591</v>
      </c>
      <c r="AJ434" s="206"/>
      <c r="AK434" s="206"/>
      <c r="AL434" s="206"/>
      <c r="AM434" s="340" t="s">
        <v>591</v>
      </c>
      <c r="AN434" s="206"/>
      <c r="AO434" s="206"/>
      <c r="AP434" s="341"/>
      <c r="AQ434" s="340" t="s">
        <v>591</v>
      </c>
      <c r="AR434" s="206"/>
      <c r="AS434" s="206"/>
      <c r="AT434" s="341"/>
      <c r="AU434" s="206" t="s">
        <v>591</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591</v>
      </c>
      <c r="AF435" s="206"/>
      <c r="AG435" s="206"/>
      <c r="AH435" s="341"/>
      <c r="AI435" s="340" t="s">
        <v>591</v>
      </c>
      <c r="AJ435" s="206"/>
      <c r="AK435" s="206"/>
      <c r="AL435" s="206"/>
      <c r="AM435" s="340" t="s">
        <v>591</v>
      </c>
      <c r="AN435" s="206"/>
      <c r="AO435" s="206"/>
      <c r="AP435" s="341"/>
      <c r="AQ435" s="340" t="s">
        <v>591</v>
      </c>
      <c r="AR435" s="206"/>
      <c r="AS435" s="206"/>
      <c r="AT435" s="341"/>
      <c r="AU435" s="206" t="s">
        <v>589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563</v>
      </c>
      <c r="AE702" s="346"/>
      <c r="AF702" s="346"/>
      <c r="AG702" s="388" t="s">
        <v>595</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563</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563</v>
      </c>
      <c r="AE704" s="786"/>
      <c r="AF704" s="786"/>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563</v>
      </c>
      <c r="AE705" s="718"/>
      <c r="AF705" s="718"/>
      <c r="AG705" s="124" t="s">
        <v>598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593</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594</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599</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563</v>
      </c>
      <c r="AE709" s="327"/>
      <c r="AF709" s="327"/>
      <c r="AG709" s="100" t="s">
        <v>600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599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563</v>
      </c>
      <c r="AE711" s="327"/>
      <c r="AF711" s="327"/>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599</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599</v>
      </c>
      <c r="AE713" s="327"/>
      <c r="AF713" s="666"/>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599</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563</v>
      </c>
      <c r="AE715" s="608"/>
      <c r="AF715" s="659"/>
      <c r="AG715" s="745" t="s">
        <v>602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599</v>
      </c>
      <c r="AE716" s="630"/>
      <c r="AF716" s="630"/>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563</v>
      </c>
      <c r="AE717" s="327"/>
      <c r="AF717" s="327"/>
      <c r="AG717" s="100" t="s">
        <v>603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563</v>
      </c>
      <c r="AE718" s="327"/>
      <c r="AF718" s="327"/>
      <c r="AG718" s="126" t="s">
        <v>604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599</v>
      </c>
      <c r="AE719" s="608"/>
      <c r="AF719" s="608"/>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t="s">
        <v>605</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t="s">
        <v>606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1"/>
      <c r="B723" s="782"/>
      <c r="C723" s="294"/>
      <c r="D723" s="295"/>
      <c r="E723" s="295"/>
      <c r="F723" s="296"/>
      <c r="G723" s="285"/>
      <c r="H723" s="286"/>
      <c r="I723" s="82" t="str">
        <f t="shared" si="4"/>
        <v/>
      </c>
      <c r="J723" s="289"/>
      <c r="K723" s="289"/>
      <c r="L723" s="82" t="str">
        <f t="shared" si="5"/>
        <v/>
      </c>
      <c r="M723" s="83"/>
      <c r="N723" s="302" t="s">
        <v>591</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1"/>
      <c r="B724" s="782"/>
      <c r="C724" s="294"/>
      <c r="D724" s="295"/>
      <c r="E724" s="295"/>
      <c r="F724" s="296"/>
      <c r="G724" s="285"/>
      <c r="H724" s="286"/>
      <c r="I724" s="82" t="str">
        <f t="shared" si="4"/>
        <v/>
      </c>
      <c r="J724" s="289"/>
      <c r="K724" s="289"/>
      <c r="L724" s="82" t="str">
        <f t="shared" si="5"/>
        <v/>
      </c>
      <c r="M724" s="83"/>
      <c r="N724" s="302" t="s">
        <v>591</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t="s">
        <v>606</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8" t="s">
        <v>53</v>
      </c>
      <c r="D726" s="840"/>
      <c r="E726" s="840"/>
      <c r="F726" s="841"/>
      <c r="G726" s="580" t="s">
        <v>607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634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633</v>
      </c>
      <c r="B731" s="803"/>
      <c r="C731" s="803"/>
      <c r="D731" s="803"/>
      <c r="E731" s="804"/>
      <c r="F731" s="732" t="s">
        <v>632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388</v>
      </c>
      <c r="B733" s="677"/>
      <c r="C733" s="677"/>
      <c r="D733" s="677"/>
      <c r="E733" s="678"/>
      <c r="F733" s="640" t="s">
        <v>635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634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409</v>
      </c>
      <c r="B737" s="209"/>
      <c r="C737" s="209"/>
      <c r="D737" s="210"/>
      <c r="E737" s="998" t="s">
        <v>591</v>
      </c>
      <c r="F737" s="998"/>
      <c r="G737" s="998"/>
      <c r="H737" s="998"/>
      <c r="I737" s="998"/>
      <c r="J737" s="998"/>
      <c r="K737" s="998"/>
      <c r="L737" s="998"/>
      <c r="M737" s="998"/>
      <c r="N737" s="365" t="s">
        <v>404</v>
      </c>
      <c r="O737" s="365"/>
      <c r="P737" s="365"/>
      <c r="Q737" s="365"/>
      <c r="R737" s="998" t="s">
        <v>591</v>
      </c>
      <c r="S737" s="998"/>
      <c r="T737" s="998"/>
      <c r="U737" s="998"/>
      <c r="V737" s="998"/>
      <c r="W737" s="998"/>
      <c r="X737" s="998"/>
      <c r="Y737" s="998"/>
      <c r="Z737" s="998"/>
      <c r="AA737" s="365" t="s">
        <v>403</v>
      </c>
      <c r="AB737" s="365"/>
      <c r="AC737" s="365"/>
      <c r="AD737" s="365"/>
      <c r="AE737" s="998" t="s">
        <v>591</v>
      </c>
      <c r="AF737" s="998"/>
      <c r="AG737" s="998"/>
      <c r="AH737" s="998"/>
      <c r="AI737" s="998"/>
      <c r="AJ737" s="998"/>
      <c r="AK737" s="998"/>
      <c r="AL737" s="998"/>
      <c r="AM737" s="998"/>
      <c r="AN737" s="365" t="s">
        <v>402</v>
      </c>
      <c r="AO737" s="365"/>
      <c r="AP737" s="365"/>
      <c r="AQ737" s="365"/>
      <c r="AR737" s="1004" t="s">
        <v>606</v>
      </c>
      <c r="AS737" s="1005"/>
      <c r="AT737" s="1005"/>
      <c r="AU737" s="1005"/>
      <c r="AV737" s="1005"/>
      <c r="AW737" s="1005"/>
      <c r="AX737" s="1006"/>
      <c r="AY737" s="88"/>
      <c r="AZ737" s="88"/>
    </row>
    <row r="738" spans="1:52" ht="24.75" customHeight="1" x14ac:dyDescent="0.15">
      <c r="A738" s="997" t="s">
        <v>401</v>
      </c>
      <c r="B738" s="209"/>
      <c r="C738" s="209"/>
      <c r="D738" s="210"/>
      <c r="E738" s="998" t="s">
        <v>592</v>
      </c>
      <c r="F738" s="998"/>
      <c r="G738" s="998"/>
      <c r="H738" s="998"/>
      <c r="I738" s="998"/>
      <c r="J738" s="998"/>
      <c r="K738" s="998"/>
      <c r="L738" s="998"/>
      <c r="M738" s="998"/>
      <c r="N738" s="365" t="s">
        <v>400</v>
      </c>
      <c r="O738" s="365"/>
      <c r="P738" s="365"/>
      <c r="Q738" s="365"/>
      <c r="R738" s="998" t="s">
        <v>606</v>
      </c>
      <c r="S738" s="998"/>
      <c r="T738" s="998"/>
      <c r="U738" s="998"/>
      <c r="V738" s="998"/>
      <c r="W738" s="998"/>
      <c r="X738" s="998"/>
      <c r="Y738" s="998"/>
      <c r="Z738" s="998"/>
      <c r="AA738" s="365" t="s">
        <v>399</v>
      </c>
      <c r="AB738" s="365"/>
      <c r="AC738" s="365"/>
      <c r="AD738" s="365"/>
      <c r="AE738" s="998" t="s">
        <v>606</v>
      </c>
      <c r="AF738" s="998"/>
      <c r="AG738" s="998"/>
      <c r="AH738" s="998"/>
      <c r="AI738" s="998"/>
      <c r="AJ738" s="998"/>
      <c r="AK738" s="998"/>
      <c r="AL738" s="998"/>
      <c r="AM738" s="998"/>
      <c r="AN738" s="365" t="s">
        <v>398</v>
      </c>
      <c r="AO738" s="365"/>
      <c r="AP738" s="365"/>
      <c r="AQ738" s="365"/>
      <c r="AR738" s="1004" t="s">
        <v>606</v>
      </c>
      <c r="AS738" s="1005"/>
      <c r="AT738" s="1005"/>
      <c r="AU738" s="1005"/>
      <c r="AV738" s="1005"/>
      <c r="AW738" s="1005"/>
      <c r="AX738" s="1006"/>
    </row>
    <row r="739" spans="1:52" ht="24.75" customHeight="1" x14ac:dyDescent="0.15">
      <c r="A739" s="997" t="s">
        <v>397</v>
      </c>
      <c r="B739" s="209"/>
      <c r="C739" s="209"/>
      <c r="D739" s="210"/>
      <c r="E739" s="998" t="s">
        <v>612</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421</v>
      </c>
      <c r="B740" s="980"/>
      <c r="C740" s="980"/>
      <c r="D740" s="981"/>
      <c r="E740" s="982" t="s">
        <v>566</v>
      </c>
      <c r="F740" s="983"/>
      <c r="G740" s="983"/>
      <c r="H740" s="92" t="str">
        <f>IF(E740="", "", "(")</f>
        <v>(</v>
      </c>
      <c r="I740" s="983"/>
      <c r="J740" s="983"/>
      <c r="K740" s="92" t="str">
        <f>IF(OR(I740="　", I740=""), "", "-")</f>
        <v/>
      </c>
      <c r="L740" s="984">
        <v>481</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392</v>
      </c>
      <c r="B780" s="632"/>
      <c r="C780" s="632"/>
      <c r="D780" s="632"/>
      <c r="E780" s="632"/>
      <c r="F780" s="633"/>
      <c r="G780" s="598" t="s">
        <v>624</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41.25" customHeight="1" x14ac:dyDescent="0.15">
      <c r="A782" s="634"/>
      <c r="B782" s="635"/>
      <c r="C782" s="635"/>
      <c r="D782" s="635"/>
      <c r="E782" s="635"/>
      <c r="F782" s="636"/>
      <c r="G782" s="673" t="s">
        <v>614</v>
      </c>
      <c r="H782" s="674"/>
      <c r="I782" s="674"/>
      <c r="J782" s="674"/>
      <c r="K782" s="675"/>
      <c r="L782" s="667" t="s">
        <v>626</v>
      </c>
      <c r="M782" s="668"/>
      <c r="N782" s="668"/>
      <c r="O782" s="668"/>
      <c r="P782" s="668"/>
      <c r="Q782" s="668"/>
      <c r="R782" s="668"/>
      <c r="S782" s="668"/>
      <c r="T782" s="668"/>
      <c r="U782" s="668"/>
      <c r="V782" s="668"/>
      <c r="W782" s="668"/>
      <c r="X782" s="669"/>
      <c r="Y782" s="391">
        <v>30</v>
      </c>
      <c r="Z782" s="392"/>
      <c r="AA782" s="392"/>
      <c r="AB782" s="808"/>
      <c r="AC782" s="673"/>
      <c r="AD782" s="674"/>
      <c r="AE782" s="674"/>
      <c r="AF782" s="674"/>
      <c r="AG782" s="675"/>
      <c r="AH782" s="667"/>
      <c r="AI782" s="668"/>
      <c r="AJ782" s="668"/>
      <c r="AK782" s="668"/>
      <c r="AL782" s="668"/>
      <c r="AM782" s="668"/>
      <c r="AN782" s="668"/>
      <c r="AO782" s="668"/>
      <c r="AP782" s="668"/>
      <c r="AQ782" s="668"/>
      <c r="AR782" s="668"/>
      <c r="AS782" s="668"/>
      <c r="AT782" s="669"/>
      <c r="AU782" s="391"/>
      <c r="AV782" s="392"/>
      <c r="AW782" s="392"/>
      <c r="AX782" s="393"/>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30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hidden="1"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91"/>
      <c r="Z795" s="392"/>
      <c r="AA795" s="392"/>
      <c r="AB795" s="808"/>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62.25" customHeight="1" x14ac:dyDescent="0.15">
      <c r="A838" s="376">
        <v>1</v>
      </c>
      <c r="B838" s="376">
        <v>1</v>
      </c>
      <c r="C838" s="361" t="s">
        <v>617</v>
      </c>
      <c r="D838" s="347"/>
      <c r="E838" s="347"/>
      <c r="F838" s="347"/>
      <c r="G838" s="347"/>
      <c r="H838" s="347"/>
      <c r="I838" s="347"/>
      <c r="J838" s="348" t="s">
        <v>615</v>
      </c>
      <c r="K838" s="349"/>
      <c r="L838" s="349"/>
      <c r="M838" s="349"/>
      <c r="N838" s="349"/>
      <c r="O838" s="349"/>
      <c r="P838" s="362" t="s">
        <v>625</v>
      </c>
      <c r="Q838" s="350"/>
      <c r="R838" s="350"/>
      <c r="S838" s="350"/>
      <c r="T838" s="350"/>
      <c r="U838" s="350"/>
      <c r="V838" s="350"/>
      <c r="W838" s="350"/>
      <c r="X838" s="350"/>
      <c r="Y838" s="351">
        <v>30</v>
      </c>
      <c r="Z838" s="352"/>
      <c r="AA838" s="352"/>
      <c r="AB838" s="353"/>
      <c r="AC838" s="363" t="s">
        <v>382</v>
      </c>
      <c r="AD838" s="371"/>
      <c r="AE838" s="371"/>
      <c r="AF838" s="371"/>
      <c r="AG838" s="371"/>
      <c r="AH838" s="372">
        <v>1</v>
      </c>
      <c r="AI838" s="373"/>
      <c r="AJ838" s="373"/>
      <c r="AK838" s="373"/>
      <c r="AL838" s="357">
        <v>99.9</v>
      </c>
      <c r="AM838" s="358"/>
      <c r="AN838" s="358"/>
      <c r="AO838" s="359"/>
      <c r="AP838" s="360" t="s">
        <v>615</v>
      </c>
      <c r="AQ838" s="360"/>
      <c r="AR838" s="360"/>
      <c r="AS838" s="360"/>
      <c r="AT838" s="360"/>
      <c r="AU838" s="360"/>
      <c r="AV838" s="360"/>
      <c r="AW838" s="360"/>
      <c r="AX838" s="360"/>
    </row>
    <row r="839" spans="1:50" ht="35.25" customHeight="1" x14ac:dyDescent="0.15">
      <c r="A839" s="376">
        <v>2</v>
      </c>
      <c r="B839" s="376">
        <v>1</v>
      </c>
      <c r="C839" s="361" t="s">
        <v>622</v>
      </c>
      <c r="D839" s="347"/>
      <c r="E839" s="347"/>
      <c r="F839" s="347"/>
      <c r="G839" s="347"/>
      <c r="H839" s="347"/>
      <c r="I839" s="347"/>
      <c r="J839" s="348">
        <v>4010401048922</v>
      </c>
      <c r="K839" s="349"/>
      <c r="L839" s="349"/>
      <c r="M839" s="349"/>
      <c r="N839" s="349"/>
      <c r="O839" s="349"/>
      <c r="P839" s="362" t="s">
        <v>623</v>
      </c>
      <c r="Q839" s="350"/>
      <c r="R839" s="350"/>
      <c r="S839" s="350"/>
      <c r="T839" s="350"/>
      <c r="U839" s="350"/>
      <c r="V839" s="350"/>
      <c r="W839" s="350"/>
      <c r="X839" s="350"/>
      <c r="Y839" s="351">
        <v>25</v>
      </c>
      <c r="Z839" s="352"/>
      <c r="AA839" s="352"/>
      <c r="AB839" s="353"/>
      <c r="AC839" s="363" t="s">
        <v>382</v>
      </c>
      <c r="AD839" s="363"/>
      <c r="AE839" s="363"/>
      <c r="AF839" s="363"/>
      <c r="AG839" s="363"/>
      <c r="AH839" s="372">
        <v>1</v>
      </c>
      <c r="AI839" s="373"/>
      <c r="AJ839" s="373"/>
      <c r="AK839" s="373"/>
      <c r="AL839" s="357">
        <v>99.9</v>
      </c>
      <c r="AM839" s="358"/>
      <c r="AN839" s="358"/>
      <c r="AO839" s="359"/>
      <c r="AP839" s="360" t="s">
        <v>615</v>
      </c>
      <c r="AQ839" s="360"/>
      <c r="AR839" s="360"/>
      <c r="AS839" s="360"/>
      <c r="AT839" s="360"/>
      <c r="AU839" s="360"/>
      <c r="AV839" s="360"/>
      <c r="AW839" s="360"/>
      <c r="AX839" s="360"/>
    </row>
    <row r="840" spans="1:50" ht="57.75" customHeight="1" x14ac:dyDescent="0.15">
      <c r="A840" s="376">
        <v>3</v>
      </c>
      <c r="B840" s="376">
        <v>1</v>
      </c>
      <c r="C840" s="377" t="s">
        <v>618</v>
      </c>
      <c r="D840" s="378"/>
      <c r="E840" s="378"/>
      <c r="F840" s="378"/>
      <c r="G840" s="378"/>
      <c r="H840" s="378"/>
      <c r="I840" s="379"/>
      <c r="J840" s="907">
        <v>2011101025379</v>
      </c>
      <c r="K840" s="908"/>
      <c r="L840" s="908"/>
      <c r="M840" s="908"/>
      <c r="N840" s="908"/>
      <c r="O840" s="909"/>
      <c r="P840" s="913" t="s">
        <v>619</v>
      </c>
      <c r="Q840" s="914"/>
      <c r="R840" s="914"/>
      <c r="S840" s="914"/>
      <c r="T840" s="914"/>
      <c r="U840" s="914"/>
      <c r="V840" s="914"/>
      <c r="W840" s="914"/>
      <c r="X840" s="915"/>
      <c r="Y840" s="351">
        <v>6</v>
      </c>
      <c r="Z840" s="352"/>
      <c r="AA840" s="352"/>
      <c r="AB840" s="353"/>
      <c r="AC840" s="363" t="s">
        <v>382</v>
      </c>
      <c r="AD840" s="363"/>
      <c r="AE840" s="363"/>
      <c r="AF840" s="363"/>
      <c r="AG840" s="363"/>
      <c r="AH840" s="355">
        <v>1</v>
      </c>
      <c r="AI840" s="356"/>
      <c r="AJ840" s="356"/>
      <c r="AK840" s="356"/>
      <c r="AL840" s="357">
        <v>100</v>
      </c>
      <c r="AM840" s="358"/>
      <c r="AN840" s="358"/>
      <c r="AO840" s="359"/>
      <c r="AP840" s="360" t="s">
        <v>615</v>
      </c>
      <c r="AQ840" s="360"/>
      <c r="AR840" s="360"/>
      <c r="AS840" s="360"/>
      <c r="AT840" s="360"/>
      <c r="AU840" s="360"/>
      <c r="AV840" s="360"/>
      <c r="AW840" s="360"/>
      <c r="AX840" s="360"/>
    </row>
    <row r="841" spans="1:50" ht="56.25" customHeight="1" x14ac:dyDescent="0.15">
      <c r="A841" s="376">
        <v>4</v>
      </c>
      <c r="B841" s="376">
        <v>1</v>
      </c>
      <c r="C841" s="377" t="s">
        <v>620</v>
      </c>
      <c r="D841" s="378"/>
      <c r="E841" s="378"/>
      <c r="F841" s="378"/>
      <c r="G841" s="378"/>
      <c r="H841" s="378"/>
      <c r="I841" s="379"/>
      <c r="J841" s="907">
        <v>8013401001509</v>
      </c>
      <c r="K841" s="908"/>
      <c r="L841" s="908"/>
      <c r="M841" s="908"/>
      <c r="N841" s="908"/>
      <c r="O841" s="909"/>
      <c r="P841" s="913" t="s">
        <v>621</v>
      </c>
      <c r="Q841" s="914"/>
      <c r="R841" s="914"/>
      <c r="S841" s="914"/>
      <c r="T841" s="914"/>
      <c r="U841" s="914"/>
      <c r="V841" s="914"/>
      <c r="W841" s="914"/>
      <c r="X841" s="915"/>
      <c r="Y841" s="351">
        <v>5</v>
      </c>
      <c r="Z841" s="352"/>
      <c r="AA841" s="352"/>
      <c r="AB841" s="353"/>
      <c r="AC841" s="363" t="s">
        <v>382</v>
      </c>
      <c r="AD841" s="363"/>
      <c r="AE841" s="363"/>
      <c r="AF841" s="363"/>
      <c r="AG841" s="363"/>
      <c r="AH841" s="355">
        <v>1</v>
      </c>
      <c r="AI841" s="356"/>
      <c r="AJ841" s="356"/>
      <c r="AK841" s="356"/>
      <c r="AL841" s="357">
        <v>99.8</v>
      </c>
      <c r="AM841" s="358"/>
      <c r="AN841" s="358"/>
      <c r="AO841" s="359"/>
      <c r="AP841" s="360" t="s">
        <v>616</v>
      </c>
      <c r="AQ841" s="360"/>
      <c r="AR841" s="360"/>
      <c r="AS841" s="360"/>
      <c r="AT841" s="360"/>
      <c r="AU841" s="360"/>
      <c r="AV841" s="360"/>
      <c r="AW841" s="360"/>
      <c r="AX841" s="360"/>
    </row>
    <row r="842" spans="1:50" ht="50.25" customHeight="1" x14ac:dyDescent="0.15">
      <c r="A842" s="376">
        <v>5</v>
      </c>
      <c r="B842" s="376">
        <v>1</v>
      </c>
      <c r="C842" s="361" t="s">
        <v>627</v>
      </c>
      <c r="D842" s="347"/>
      <c r="E842" s="347"/>
      <c r="F842" s="347"/>
      <c r="G842" s="347"/>
      <c r="H842" s="347"/>
      <c r="I842" s="347"/>
      <c r="J842" s="348">
        <v>6010001109206</v>
      </c>
      <c r="K842" s="349"/>
      <c r="L842" s="349"/>
      <c r="M842" s="349"/>
      <c r="N842" s="349"/>
      <c r="O842" s="349"/>
      <c r="P842" s="362" t="s">
        <v>628</v>
      </c>
      <c r="Q842" s="350"/>
      <c r="R842" s="350"/>
      <c r="S842" s="350"/>
      <c r="T842" s="350"/>
      <c r="U842" s="350"/>
      <c r="V842" s="350"/>
      <c r="W842" s="350"/>
      <c r="X842" s="350"/>
      <c r="Y842" s="351">
        <v>0.03</v>
      </c>
      <c r="Z842" s="352"/>
      <c r="AA842" s="352"/>
      <c r="AB842" s="353"/>
      <c r="AC842" s="354" t="s">
        <v>384</v>
      </c>
      <c r="AD842" s="354"/>
      <c r="AE842" s="354"/>
      <c r="AF842" s="354"/>
      <c r="AG842" s="354"/>
      <c r="AH842" s="355">
        <v>1</v>
      </c>
      <c r="AI842" s="356"/>
      <c r="AJ842" s="356"/>
      <c r="AK842" s="356"/>
      <c r="AL842" s="357">
        <v>100</v>
      </c>
      <c r="AM842" s="358"/>
      <c r="AN842" s="358"/>
      <c r="AO842" s="359"/>
      <c r="AP842" s="360" t="s">
        <v>615</v>
      </c>
      <c r="AQ842" s="360"/>
      <c r="AR842" s="360"/>
      <c r="AS842" s="360"/>
      <c r="AT842" s="360"/>
      <c r="AU842" s="360"/>
      <c r="AV842" s="360"/>
      <c r="AW842" s="360"/>
      <c r="AX842" s="360"/>
    </row>
    <row r="843" spans="1:50" ht="30"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591</v>
      </c>
      <c r="F1103" s="375"/>
      <c r="G1103" s="375"/>
      <c r="H1103" s="375"/>
      <c r="I1103" s="375"/>
      <c r="J1103" s="348" t="s">
        <v>591</v>
      </c>
      <c r="K1103" s="349"/>
      <c r="L1103" s="349"/>
      <c r="M1103" s="349"/>
      <c r="N1103" s="349"/>
      <c r="O1103" s="349"/>
      <c r="P1103" s="362" t="s">
        <v>591</v>
      </c>
      <c r="Q1103" s="350"/>
      <c r="R1103" s="350"/>
      <c r="S1103" s="350"/>
      <c r="T1103" s="350"/>
      <c r="U1103" s="350"/>
      <c r="V1103" s="350"/>
      <c r="W1103" s="350"/>
      <c r="X1103" s="350"/>
      <c r="Y1103" s="351" t="s">
        <v>591</v>
      </c>
      <c r="Z1103" s="352"/>
      <c r="AA1103" s="352"/>
      <c r="AB1103" s="353"/>
      <c r="AC1103" s="354"/>
      <c r="AD1103" s="354"/>
      <c r="AE1103" s="354"/>
      <c r="AF1103" s="354"/>
      <c r="AG1103" s="354"/>
      <c r="AH1103" s="355" t="s">
        <v>591</v>
      </c>
      <c r="AI1103" s="356"/>
      <c r="AJ1103" s="356"/>
      <c r="AK1103" s="356"/>
      <c r="AL1103" s="357" t="s">
        <v>591</v>
      </c>
      <c r="AM1103" s="358"/>
      <c r="AN1103" s="358"/>
      <c r="AO1103" s="359"/>
      <c r="AP1103" s="360" t="s">
        <v>609</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9" priority="14051">
      <formula>IF(RIGHT(TEXT(AK14,"0.#"),1)=".",FALSE,TRUE)</formula>
    </cfRule>
    <cfRule type="expression" dxfId="2818" priority="14052">
      <formula>IF(RIGHT(TEXT(AK14,"0.#"),1)=".",TRUE,FALSE)</formula>
    </cfRule>
  </conditionalFormatting>
  <conditionalFormatting sqref="P18:AX18">
    <cfRule type="expression" dxfId="2817" priority="13927">
      <formula>IF(RIGHT(TEXT(P18,"0.#"),1)=".",FALSE,TRUE)</formula>
    </cfRule>
    <cfRule type="expression" dxfId="2816" priority="13928">
      <formula>IF(RIGHT(TEXT(P18,"0.#"),1)=".",TRUE,FALSE)</formula>
    </cfRule>
  </conditionalFormatting>
  <conditionalFormatting sqref="Y783">
    <cfRule type="expression" dxfId="2815" priority="13923">
      <formula>IF(RIGHT(TEXT(Y783,"0.#"),1)=".",FALSE,TRUE)</formula>
    </cfRule>
    <cfRule type="expression" dxfId="2814" priority="13924">
      <formula>IF(RIGHT(TEXT(Y783,"0.#"),1)=".",TRUE,FALSE)</formula>
    </cfRule>
  </conditionalFormatting>
  <conditionalFormatting sqref="Y792">
    <cfRule type="expression" dxfId="2813" priority="13919">
      <formula>IF(RIGHT(TEXT(Y792,"0.#"),1)=".",FALSE,TRUE)</formula>
    </cfRule>
    <cfRule type="expression" dxfId="2812" priority="13920">
      <formula>IF(RIGHT(TEXT(Y792,"0.#"),1)=".",TRUE,FALSE)</formula>
    </cfRule>
  </conditionalFormatting>
  <conditionalFormatting sqref="Y823:Y830 Y821 Y810:Y817 Y808 Y797:Y804 Y795">
    <cfRule type="expression" dxfId="2811" priority="13701">
      <formula>IF(RIGHT(TEXT(Y795,"0.#"),1)=".",FALSE,TRUE)</formula>
    </cfRule>
    <cfRule type="expression" dxfId="2810" priority="13702">
      <formula>IF(RIGHT(TEXT(Y795,"0.#"),1)=".",TRUE,FALSE)</formula>
    </cfRule>
  </conditionalFormatting>
  <conditionalFormatting sqref="AK16:AQ17 AK15:AX15 AK13:AX13">
    <cfRule type="expression" dxfId="2809" priority="13749">
      <formula>IF(RIGHT(TEXT(AK13,"0.#"),1)=".",FALSE,TRUE)</formula>
    </cfRule>
    <cfRule type="expression" dxfId="2808" priority="13750">
      <formula>IF(RIGHT(TEXT(AK13,"0.#"),1)=".",TRUE,FALSE)</formula>
    </cfRule>
  </conditionalFormatting>
  <conditionalFormatting sqref="AD19:AJ19">
    <cfRule type="expression" dxfId="2807" priority="13747">
      <formula>IF(RIGHT(TEXT(AD19,"0.#"),1)=".",FALSE,TRUE)</formula>
    </cfRule>
    <cfRule type="expression" dxfId="2806" priority="13748">
      <formula>IF(RIGHT(TEXT(AD19,"0.#"),1)=".",TRUE,FALSE)</formula>
    </cfRule>
  </conditionalFormatting>
  <conditionalFormatting sqref="AQ101">
    <cfRule type="expression" dxfId="2805" priority="13739">
      <formula>IF(RIGHT(TEXT(AQ101,"0.#"),1)=".",FALSE,TRUE)</formula>
    </cfRule>
    <cfRule type="expression" dxfId="2804" priority="13740">
      <formula>IF(RIGHT(TEXT(AQ101,"0.#"),1)=".",TRUE,FALSE)</formula>
    </cfRule>
  </conditionalFormatting>
  <conditionalFormatting sqref="Y784:Y791 Y782">
    <cfRule type="expression" dxfId="2803" priority="13725">
      <formula>IF(RIGHT(TEXT(Y782,"0.#"),1)=".",FALSE,TRUE)</formula>
    </cfRule>
    <cfRule type="expression" dxfId="2802" priority="13726">
      <formula>IF(RIGHT(TEXT(Y782,"0.#"),1)=".",TRUE,FALSE)</formula>
    </cfRule>
  </conditionalFormatting>
  <conditionalFormatting sqref="AU783">
    <cfRule type="expression" dxfId="2801" priority="13723">
      <formula>IF(RIGHT(TEXT(AU783,"0.#"),1)=".",FALSE,TRUE)</formula>
    </cfRule>
    <cfRule type="expression" dxfId="2800" priority="13724">
      <formula>IF(RIGHT(TEXT(AU783,"0.#"),1)=".",TRUE,FALSE)</formula>
    </cfRule>
  </conditionalFormatting>
  <conditionalFormatting sqref="AU792">
    <cfRule type="expression" dxfId="2799" priority="13721">
      <formula>IF(RIGHT(TEXT(AU792,"0.#"),1)=".",FALSE,TRUE)</formula>
    </cfRule>
    <cfRule type="expression" dxfId="2798" priority="13722">
      <formula>IF(RIGHT(TEXT(AU792,"0.#"),1)=".",TRUE,FALSE)</formula>
    </cfRule>
  </conditionalFormatting>
  <conditionalFormatting sqref="AU784:AU791 AU782">
    <cfRule type="expression" dxfId="2797" priority="13719">
      <formula>IF(RIGHT(TEXT(AU782,"0.#"),1)=".",FALSE,TRUE)</formula>
    </cfRule>
    <cfRule type="expression" dxfId="2796" priority="13720">
      <formula>IF(RIGHT(TEXT(AU782,"0.#"),1)=".",TRUE,FALSE)</formula>
    </cfRule>
  </conditionalFormatting>
  <conditionalFormatting sqref="Y822 Y809 Y796">
    <cfRule type="expression" dxfId="2795" priority="13705">
      <formula>IF(RIGHT(TEXT(Y796,"0.#"),1)=".",FALSE,TRUE)</formula>
    </cfRule>
    <cfRule type="expression" dxfId="2794" priority="13706">
      <formula>IF(RIGHT(TEXT(Y796,"0.#"),1)=".",TRUE,FALSE)</formula>
    </cfRule>
  </conditionalFormatting>
  <conditionalFormatting sqref="Y831 Y818 Y805">
    <cfRule type="expression" dxfId="2793" priority="13703">
      <formula>IF(RIGHT(TEXT(Y805,"0.#"),1)=".",FALSE,TRUE)</formula>
    </cfRule>
    <cfRule type="expression" dxfId="2792" priority="13704">
      <formula>IF(RIGHT(TEXT(Y805,"0.#"),1)=".",TRUE,FALSE)</formula>
    </cfRule>
  </conditionalFormatting>
  <conditionalFormatting sqref="AU822 AU809 AU796">
    <cfRule type="expression" dxfId="2791" priority="13699">
      <formula>IF(RIGHT(TEXT(AU796,"0.#"),1)=".",FALSE,TRUE)</formula>
    </cfRule>
    <cfRule type="expression" dxfId="2790" priority="13700">
      <formula>IF(RIGHT(TEXT(AU796,"0.#"),1)=".",TRUE,FALSE)</formula>
    </cfRule>
  </conditionalFormatting>
  <conditionalFormatting sqref="AU831 AU818 AU805">
    <cfRule type="expression" dxfId="2789" priority="13697">
      <formula>IF(RIGHT(TEXT(AU805,"0.#"),1)=".",FALSE,TRUE)</formula>
    </cfRule>
    <cfRule type="expression" dxfId="2788" priority="13698">
      <formula>IF(RIGHT(TEXT(AU805,"0.#"),1)=".",TRUE,FALSE)</formula>
    </cfRule>
  </conditionalFormatting>
  <conditionalFormatting sqref="AU823:AU830 AU821 AU810:AU817 AU808 AU797:AU804 AU795">
    <cfRule type="expression" dxfId="2787" priority="13695">
      <formula>IF(RIGHT(TEXT(AU795,"0.#"),1)=".",FALSE,TRUE)</formula>
    </cfRule>
    <cfRule type="expression" dxfId="2786" priority="13696">
      <formula>IF(RIGHT(TEXT(AU795,"0.#"),1)=".",TRUE,FALSE)</formula>
    </cfRule>
  </conditionalFormatting>
  <conditionalFormatting sqref="AM87">
    <cfRule type="expression" dxfId="2785" priority="13349">
      <formula>IF(RIGHT(TEXT(AM87,"0.#"),1)=".",FALSE,TRUE)</formula>
    </cfRule>
    <cfRule type="expression" dxfId="2784" priority="13350">
      <formula>IF(RIGHT(TEXT(AM87,"0.#"),1)=".",TRUE,FALSE)</formula>
    </cfRule>
  </conditionalFormatting>
  <conditionalFormatting sqref="AE55">
    <cfRule type="expression" dxfId="2783" priority="13417">
      <formula>IF(RIGHT(TEXT(AE55,"0.#"),1)=".",FALSE,TRUE)</formula>
    </cfRule>
    <cfRule type="expression" dxfId="2782" priority="13418">
      <formula>IF(RIGHT(TEXT(AE55,"0.#"),1)=".",TRUE,FALSE)</formula>
    </cfRule>
  </conditionalFormatting>
  <conditionalFormatting sqref="AI55">
    <cfRule type="expression" dxfId="2781" priority="13415">
      <formula>IF(RIGHT(TEXT(AI55,"0.#"),1)=".",FALSE,TRUE)</formula>
    </cfRule>
    <cfRule type="expression" dxfId="2780" priority="13416">
      <formula>IF(RIGHT(TEXT(AI55,"0.#"),1)=".",TRUE,FALSE)</formula>
    </cfRule>
  </conditionalFormatting>
  <conditionalFormatting sqref="AM34">
    <cfRule type="expression" dxfId="2779" priority="13495">
      <formula>IF(RIGHT(TEXT(AM34,"0.#"),1)=".",FALSE,TRUE)</formula>
    </cfRule>
    <cfRule type="expression" dxfId="2778" priority="13496">
      <formula>IF(RIGHT(TEXT(AM34,"0.#"),1)=".",TRUE,FALSE)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U32:AU34">
    <cfRule type="expression" dxfId="2773" priority="13487">
      <formula>IF(RIGHT(TEXT(AU32,"0.#"),1)=".",FALSE,TRUE)</formula>
    </cfRule>
    <cfRule type="expression" dxfId="2772" priority="13488">
      <formula>IF(RIGHT(TEXT(AU32,"0.#"),1)=".",TRUE,FALSE)</formula>
    </cfRule>
  </conditionalFormatting>
  <conditionalFormatting sqref="AE53">
    <cfRule type="expression" dxfId="2771" priority="13421">
      <formula>IF(RIGHT(TEXT(AE53,"0.#"),1)=".",FALSE,TRUE)</formula>
    </cfRule>
    <cfRule type="expression" dxfId="2770" priority="13422">
      <formula>IF(RIGHT(TEXT(AE53,"0.#"),1)=".",TRUE,FALSE)</formula>
    </cfRule>
  </conditionalFormatting>
  <conditionalFormatting sqref="AE54">
    <cfRule type="expression" dxfId="2769" priority="13419">
      <formula>IF(RIGHT(TEXT(AE54,"0.#"),1)=".",FALSE,TRUE)</formula>
    </cfRule>
    <cfRule type="expression" dxfId="2768" priority="13420">
      <formula>IF(RIGHT(TEXT(AE54,"0.#"),1)=".",TRUE,FALSE)</formula>
    </cfRule>
  </conditionalFormatting>
  <conditionalFormatting sqref="AI54">
    <cfRule type="expression" dxfId="2767" priority="13413">
      <formula>IF(RIGHT(TEXT(AI54,"0.#"),1)=".",FALSE,TRUE)</formula>
    </cfRule>
    <cfRule type="expression" dxfId="2766" priority="13414">
      <formula>IF(RIGHT(TEXT(AI54,"0.#"),1)=".",TRUE,FALSE)</formula>
    </cfRule>
  </conditionalFormatting>
  <conditionalFormatting sqref="AI53">
    <cfRule type="expression" dxfId="2765" priority="13411">
      <formula>IF(RIGHT(TEXT(AI53,"0.#"),1)=".",FALSE,TRUE)</formula>
    </cfRule>
    <cfRule type="expression" dxfId="2764" priority="13412">
      <formula>IF(RIGHT(TEXT(AI53,"0.#"),1)=".",TRUE,FALSE)</formula>
    </cfRule>
  </conditionalFormatting>
  <conditionalFormatting sqref="AM53">
    <cfRule type="expression" dxfId="2763" priority="13409">
      <formula>IF(RIGHT(TEXT(AM53,"0.#"),1)=".",FALSE,TRUE)</formula>
    </cfRule>
    <cfRule type="expression" dxfId="2762" priority="13410">
      <formula>IF(RIGHT(TEXT(AM53,"0.#"),1)=".",TRUE,FALSE)</formula>
    </cfRule>
  </conditionalFormatting>
  <conditionalFormatting sqref="AM54">
    <cfRule type="expression" dxfId="2761" priority="13407">
      <formula>IF(RIGHT(TEXT(AM54,"0.#"),1)=".",FALSE,TRUE)</formula>
    </cfRule>
    <cfRule type="expression" dxfId="2760" priority="13408">
      <formula>IF(RIGHT(TEXT(AM54,"0.#"),1)=".",TRUE,FALSE)</formula>
    </cfRule>
  </conditionalFormatting>
  <conditionalFormatting sqref="AM55">
    <cfRule type="expression" dxfId="2759" priority="13405">
      <formula>IF(RIGHT(TEXT(AM55,"0.#"),1)=".",FALSE,TRUE)</formula>
    </cfRule>
    <cfRule type="expression" dxfId="2758" priority="13406">
      <formula>IF(RIGHT(TEXT(AM55,"0.#"),1)=".",TRUE,FALSE)</formula>
    </cfRule>
  </conditionalFormatting>
  <conditionalFormatting sqref="AE60">
    <cfRule type="expression" dxfId="2757" priority="13391">
      <formula>IF(RIGHT(TEXT(AE60,"0.#"),1)=".",FALSE,TRUE)</formula>
    </cfRule>
    <cfRule type="expression" dxfId="2756" priority="13392">
      <formula>IF(RIGHT(TEXT(AE60,"0.#"),1)=".",TRUE,FALSE)</formula>
    </cfRule>
  </conditionalFormatting>
  <conditionalFormatting sqref="AE61">
    <cfRule type="expression" dxfId="2755" priority="13389">
      <formula>IF(RIGHT(TEXT(AE61,"0.#"),1)=".",FALSE,TRUE)</formula>
    </cfRule>
    <cfRule type="expression" dxfId="2754" priority="13390">
      <formula>IF(RIGHT(TEXT(AE61,"0.#"),1)=".",TRUE,FALSE)</formula>
    </cfRule>
  </conditionalFormatting>
  <conditionalFormatting sqref="AE62">
    <cfRule type="expression" dxfId="2753" priority="13387">
      <formula>IF(RIGHT(TEXT(AE62,"0.#"),1)=".",FALSE,TRUE)</formula>
    </cfRule>
    <cfRule type="expression" dxfId="2752" priority="13388">
      <formula>IF(RIGHT(TEXT(AE62,"0.#"),1)=".",TRUE,FALSE)</formula>
    </cfRule>
  </conditionalFormatting>
  <conditionalFormatting sqref="AI62">
    <cfRule type="expression" dxfId="2751" priority="13385">
      <formula>IF(RIGHT(TEXT(AI62,"0.#"),1)=".",FALSE,TRUE)</formula>
    </cfRule>
    <cfRule type="expression" dxfId="2750" priority="13386">
      <formula>IF(RIGHT(TEXT(AI62,"0.#"),1)=".",TRUE,FALSE)</formula>
    </cfRule>
  </conditionalFormatting>
  <conditionalFormatting sqref="AI61">
    <cfRule type="expression" dxfId="2749" priority="13383">
      <formula>IF(RIGHT(TEXT(AI61,"0.#"),1)=".",FALSE,TRUE)</formula>
    </cfRule>
    <cfRule type="expression" dxfId="2748" priority="13384">
      <formula>IF(RIGHT(TEXT(AI61,"0.#"),1)=".",TRUE,FALSE)</formula>
    </cfRule>
  </conditionalFormatting>
  <conditionalFormatting sqref="AI60">
    <cfRule type="expression" dxfId="2747" priority="13381">
      <formula>IF(RIGHT(TEXT(AI60,"0.#"),1)=".",FALSE,TRUE)</formula>
    </cfRule>
    <cfRule type="expression" dxfId="2746" priority="13382">
      <formula>IF(RIGHT(TEXT(AI60,"0.#"),1)=".",TRUE,FALSE)</formula>
    </cfRule>
  </conditionalFormatting>
  <conditionalFormatting sqref="AM60">
    <cfRule type="expression" dxfId="2745" priority="13379">
      <formula>IF(RIGHT(TEXT(AM60,"0.#"),1)=".",FALSE,TRUE)</formula>
    </cfRule>
    <cfRule type="expression" dxfId="2744" priority="13380">
      <formula>IF(RIGHT(TEXT(AM60,"0.#"),1)=".",TRUE,FALSE)</formula>
    </cfRule>
  </conditionalFormatting>
  <conditionalFormatting sqref="AM61">
    <cfRule type="expression" dxfId="2743" priority="13377">
      <formula>IF(RIGHT(TEXT(AM61,"0.#"),1)=".",FALSE,TRUE)</formula>
    </cfRule>
    <cfRule type="expression" dxfId="2742" priority="13378">
      <formula>IF(RIGHT(TEXT(AM61,"0.#"),1)=".",TRUE,FALSE)</formula>
    </cfRule>
  </conditionalFormatting>
  <conditionalFormatting sqref="AM62">
    <cfRule type="expression" dxfId="2741" priority="13375">
      <formula>IF(RIGHT(TEXT(AM62,"0.#"),1)=".",FALSE,TRUE)</formula>
    </cfRule>
    <cfRule type="expression" dxfId="2740" priority="13376">
      <formula>IF(RIGHT(TEXT(AM62,"0.#"),1)=".",TRUE,FALSE)</formula>
    </cfRule>
  </conditionalFormatting>
  <conditionalFormatting sqref="AE87">
    <cfRule type="expression" dxfId="2739" priority="13361">
      <formula>IF(RIGHT(TEXT(AE87,"0.#"),1)=".",FALSE,TRUE)</formula>
    </cfRule>
    <cfRule type="expression" dxfId="2738" priority="13362">
      <formula>IF(RIGHT(TEXT(AE87,"0.#"),1)=".",TRUE,FALSE)</formula>
    </cfRule>
  </conditionalFormatting>
  <conditionalFormatting sqref="AE88">
    <cfRule type="expression" dxfId="2737" priority="13359">
      <formula>IF(RIGHT(TEXT(AE88,"0.#"),1)=".",FALSE,TRUE)</formula>
    </cfRule>
    <cfRule type="expression" dxfId="2736" priority="13360">
      <formula>IF(RIGHT(TEXT(AE88,"0.#"),1)=".",TRUE,FALSE)</formula>
    </cfRule>
  </conditionalFormatting>
  <conditionalFormatting sqref="AE89">
    <cfRule type="expression" dxfId="2735" priority="13357">
      <formula>IF(RIGHT(TEXT(AE89,"0.#"),1)=".",FALSE,TRUE)</formula>
    </cfRule>
    <cfRule type="expression" dxfId="2734" priority="13358">
      <formula>IF(RIGHT(TEXT(AE89,"0.#"),1)=".",TRUE,FALSE)</formula>
    </cfRule>
  </conditionalFormatting>
  <conditionalFormatting sqref="AI89">
    <cfRule type="expression" dxfId="2733" priority="13355">
      <formula>IF(RIGHT(TEXT(AI89,"0.#"),1)=".",FALSE,TRUE)</formula>
    </cfRule>
    <cfRule type="expression" dxfId="2732" priority="13356">
      <formula>IF(RIGHT(TEXT(AI89,"0.#"),1)=".",TRUE,FALSE)</formula>
    </cfRule>
  </conditionalFormatting>
  <conditionalFormatting sqref="AI88">
    <cfRule type="expression" dxfId="2731" priority="13353">
      <formula>IF(RIGHT(TEXT(AI88,"0.#"),1)=".",FALSE,TRUE)</formula>
    </cfRule>
    <cfRule type="expression" dxfId="2730" priority="13354">
      <formula>IF(RIGHT(TEXT(AI88,"0.#"),1)=".",TRUE,FALSE)</formula>
    </cfRule>
  </conditionalFormatting>
  <conditionalFormatting sqref="AI87">
    <cfRule type="expression" dxfId="2729" priority="13351">
      <formula>IF(RIGHT(TEXT(AI87,"0.#"),1)=".",FALSE,TRUE)</formula>
    </cfRule>
    <cfRule type="expression" dxfId="2728" priority="13352">
      <formula>IF(RIGHT(TEXT(AI87,"0.#"),1)=".",TRUE,FALSE)</formula>
    </cfRule>
  </conditionalFormatting>
  <conditionalFormatting sqref="AM88">
    <cfRule type="expression" dxfId="2727" priority="13347">
      <formula>IF(RIGHT(TEXT(AM88,"0.#"),1)=".",FALSE,TRUE)</formula>
    </cfRule>
    <cfRule type="expression" dxfId="2726" priority="13348">
      <formula>IF(RIGHT(TEXT(AM88,"0.#"),1)=".",TRUE,FALSE)</formula>
    </cfRule>
  </conditionalFormatting>
  <conditionalFormatting sqref="AM89">
    <cfRule type="expression" dxfId="2725" priority="13345">
      <formula>IF(RIGHT(TEXT(AM89,"0.#"),1)=".",FALSE,TRUE)</formula>
    </cfRule>
    <cfRule type="expression" dxfId="2724" priority="13346">
      <formula>IF(RIGHT(TEXT(AM89,"0.#"),1)=".",TRUE,FALSE)</formula>
    </cfRule>
  </conditionalFormatting>
  <conditionalFormatting sqref="AE92">
    <cfRule type="expression" dxfId="2723" priority="13331">
      <formula>IF(RIGHT(TEXT(AE92,"0.#"),1)=".",FALSE,TRUE)</formula>
    </cfRule>
    <cfRule type="expression" dxfId="2722" priority="13332">
      <formula>IF(RIGHT(TEXT(AE92,"0.#"),1)=".",TRUE,FALSE)</formula>
    </cfRule>
  </conditionalFormatting>
  <conditionalFormatting sqref="AE93">
    <cfRule type="expression" dxfId="2721" priority="13329">
      <formula>IF(RIGHT(TEXT(AE93,"0.#"),1)=".",FALSE,TRUE)</formula>
    </cfRule>
    <cfRule type="expression" dxfId="2720" priority="13330">
      <formula>IF(RIGHT(TEXT(AE93,"0.#"),1)=".",TRUE,FALSE)</formula>
    </cfRule>
  </conditionalFormatting>
  <conditionalFormatting sqref="AE94">
    <cfRule type="expression" dxfId="2719" priority="13327">
      <formula>IF(RIGHT(TEXT(AE94,"0.#"),1)=".",FALSE,TRUE)</formula>
    </cfRule>
    <cfRule type="expression" dxfId="2718" priority="13328">
      <formula>IF(RIGHT(TEXT(AE94,"0.#"),1)=".",TRUE,FALSE)</formula>
    </cfRule>
  </conditionalFormatting>
  <conditionalFormatting sqref="AI94">
    <cfRule type="expression" dxfId="2717" priority="13325">
      <formula>IF(RIGHT(TEXT(AI94,"0.#"),1)=".",FALSE,TRUE)</formula>
    </cfRule>
    <cfRule type="expression" dxfId="2716" priority="13326">
      <formula>IF(RIGHT(TEXT(AI94,"0.#"),1)=".",TRUE,FALSE)</formula>
    </cfRule>
  </conditionalFormatting>
  <conditionalFormatting sqref="AI93">
    <cfRule type="expression" dxfId="2715" priority="13323">
      <formula>IF(RIGHT(TEXT(AI93,"0.#"),1)=".",FALSE,TRUE)</formula>
    </cfRule>
    <cfRule type="expression" dxfId="2714" priority="13324">
      <formula>IF(RIGHT(TEXT(AI93,"0.#"),1)=".",TRUE,FALSE)</formula>
    </cfRule>
  </conditionalFormatting>
  <conditionalFormatting sqref="AI92">
    <cfRule type="expression" dxfId="2713" priority="13321">
      <formula>IF(RIGHT(TEXT(AI92,"0.#"),1)=".",FALSE,TRUE)</formula>
    </cfRule>
    <cfRule type="expression" dxfId="2712" priority="13322">
      <formula>IF(RIGHT(TEXT(AI92,"0.#"),1)=".",TRUE,FALSE)</formula>
    </cfRule>
  </conditionalFormatting>
  <conditionalFormatting sqref="AM92">
    <cfRule type="expression" dxfId="2711" priority="13319">
      <formula>IF(RIGHT(TEXT(AM92,"0.#"),1)=".",FALSE,TRUE)</formula>
    </cfRule>
    <cfRule type="expression" dxfId="2710" priority="13320">
      <formula>IF(RIGHT(TEXT(AM92,"0.#"),1)=".",TRUE,FALSE)</formula>
    </cfRule>
  </conditionalFormatting>
  <conditionalFormatting sqref="AM93">
    <cfRule type="expression" dxfId="2709" priority="13317">
      <formula>IF(RIGHT(TEXT(AM93,"0.#"),1)=".",FALSE,TRUE)</formula>
    </cfRule>
    <cfRule type="expression" dxfId="2708" priority="13318">
      <formula>IF(RIGHT(TEXT(AM93,"0.#"),1)=".",TRUE,FALSE)</formula>
    </cfRule>
  </conditionalFormatting>
  <conditionalFormatting sqref="AM94">
    <cfRule type="expression" dxfId="2707" priority="13315">
      <formula>IF(RIGHT(TEXT(AM94,"0.#"),1)=".",FALSE,TRUE)</formula>
    </cfRule>
    <cfRule type="expression" dxfId="2706" priority="13316">
      <formula>IF(RIGHT(TEXT(AM94,"0.#"),1)=".",TRUE,FALSE)</formula>
    </cfRule>
  </conditionalFormatting>
  <conditionalFormatting sqref="AE97">
    <cfRule type="expression" dxfId="2705" priority="13301">
      <formula>IF(RIGHT(TEXT(AE97,"0.#"),1)=".",FALSE,TRUE)</formula>
    </cfRule>
    <cfRule type="expression" dxfId="2704" priority="13302">
      <formula>IF(RIGHT(TEXT(AE97,"0.#"),1)=".",TRUE,FALSE)</formula>
    </cfRule>
  </conditionalFormatting>
  <conditionalFormatting sqref="AE98">
    <cfRule type="expression" dxfId="2703" priority="13299">
      <formula>IF(RIGHT(TEXT(AE98,"0.#"),1)=".",FALSE,TRUE)</formula>
    </cfRule>
    <cfRule type="expression" dxfId="2702" priority="13300">
      <formula>IF(RIGHT(TEXT(AE98,"0.#"),1)=".",TRUE,FALSE)</formula>
    </cfRule>
  </conditionalFormatting>
  <conditionalFormatting sqref="AE99">
    <cfRule type="expression" dxfId="2701" priority="13297">
      <formula>IF(RIGHT(TEXT(AE99,"0.#"),1)=".",FALSE,TRUE)</formula>
    </cfRule>
    <cfRule type="expression" dxfId="2700" priority="13298">
      <formula>IF(RIGHT(TEXT(AE99,"0.#"),1)=".",TRUE,FALSE)</formula>
    </cfRule>
  </conditionalFormatting>
  <conditionalFormatting sqref="AI99">
    <cfRule type="expression" dxfId="2699" priority="13295">
      <formula>IF(RIGHT(TEXT(AI99,"0.#"),1)=".",FALSE,TRUE)</formula>
    </cfRule>
    <cfRule type="expression" dxfId="2698" priority="13296">
      <formula>IF(RIGHT(TEXT(AI99,"0.#"),1)=".",TRUE,FALSE)</formula>
    </cfRule>
  </conditionalFormatting>
  <conditionalFormatting sqref="AI98">
    <cfRule type="expression" dxfId="2697" priority="13293">
      <formula>IF(RIGHT(TEXT(AI98,"0.#"),1)=".",FALSE,TRUE)</formula>
    </cfRule>
    <cfRule type="expression" dxfId="2696" priority="13294">
      <formula>IF(RIGHT(TEXT(AI98,"0.#"),1)=".",TRUE,FALSE)</formula>
    </cfRule>
  </conditionalFormatting>
  <conditionalFormatting sqref="AI97">
    <cfRule type="expression" dxfId="2695" priority="13291">
      <formula>IF(RIGHT(TEXT(AI97,"0.#"),1)=".",FALSE,TRUE)</formula>
    </cfRule>
    <cfRule type="expression" dxfId="2694" priority="13292">
      <formula>IF(RIGHT(TEXT(AI97,"0.#"),1)=".",TRUE,FALSE)</formula>
    </cfRule>
  </conditionalFormatting>
  <conditionalFormatting sqref="AM97">
    <cfRule type="expression" dxfId="2693" priority="13289">
      <formula>IF(RIGHT(TEXT(AM97,"0.#"),1)=".",FALSE,TRUE)</formula>
    </cfRule>
    <cfRule type="expression" dxfId="2692" priority="13290">
      <formula>IF(RIGHT(TEXT(AM97,"0.#"),1)=".",TRUE,FALSE)</formula>
    </cfRule>
  </conditionalFormatting>
  <conditionalFormatting sqref="AM98">
    <cfRule type="expression" dxfId="2691" priority="13287">
      <formula>IF(RIGHT(TEXT(AM98,"0.#"),1)=".",FALSE,TRUE)</formula>
    </cfRule>
    <cfRule type="expression" dxfId="2690" priority="13288">
      <formula>IF(RIGHT(TEXT(AM98,"0.#"),1)=".",TRUE,FALSE)</formula>
    </cfRule>
  </conditionalFormatting>
  <conditionalFormatting sqref="AM99">
    <cfRule type="expression" dxfId="2689" priority="13285">
      <formula>IF(RIGHT(TEXT(AM99,"0.#"),1)=".",FALSE,TRUE)</formula>
    </cfRule>
    <cfRule type="expression" dxfId="2688" priority="13286">
      <formula>IF(RIGHT(TEXT(AM99,"0.#"),1)=".",TRUE,FALSE)</formula>
    </cfRule>
  </conditionalFormatting>
  <conditionalFormatting sqref="AM101">
    <cfRule type="expression" dxfId="2687" priority="13269">
      <formula>IF(RIGHT(TEXT(AM101,"0.#"),1)=".",FALSE,TRUE)</formula>
    </cfRule>
    <cfRule type="expression" dxfId="2686" priority="13270">
      <formula>IF(RIGHT(TEXT(AM101,"0.#"),1)=".",TRUE,FALSE)</formula>
    </cfRule>
  </conditionalFormatting>
  <conditionalFormatting sqref="AM102">
    <cfRule type="expression" dxfId="2685" priority="13263">
      <formula>IF(RIGHT(TEXT(AM102,"0.#"),1)=".",FALSE,TRUE)</formula>
    </cfRule>
    <cfRule type="expression" dxfId="2684" priority="13264">
      <formula>IF(RIGHT(TEXT(AM102,"0.#"),1)=".",TRUE,FALSE)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Q116">
    <cfRule type="expression" dxfId="2633" priority="13203">
      <formula>IF(RIGHT(TEXT(AQ116,"0.#"),1)=".",FALSE,TRUE)</formula>
    </cfRule>
    <cfRule type="expression" dxfId="2632" priority="13204">
      <formula>IF(RIGHT(TEXT(AQ116,"0.#"),1)=".",TRUE,FALSE)</formula>
    </cfRule>
  </conditionalFormatting>
  <conditionalFormatting sqref="AM116">
    <cfRule type="expression" dxfId="2631" priority="13199">
      <formula>IF(RIGHT(TEXT(AM116,"0.#"),1)=".",FALSE,TRUE)</formula>
    </cfRule>
    <cfRule type="expression" dxfId="2630" priority="13200">
      <formula>IF(RIGHT(TEXT(AM116,"0.#"),1)=".",TRUE,FALSE)</formula>
    </cfRule>
  </conditionalFormatting>
  <conditionalFormatting sqref="AM117">
    <cfRule type="expression" dxfId="2629" priority="13197">
      <formula>IF(RIGHT(TEXT(AM117,"0.#"),1)=".",FALSE,TRUE)</formula>
    </cfRule>
    <cfRule type="expression" dxfId="2628" priority="13198">
      <formula>IF(RIGHT(TEXT(AM117,"0.#"),1)=".",TRUE,FALSE)</formula>
    </cfRule>
  </conditionalFormatting>
  <conditionalFormatting sqref="AQ117">
    <cfRule type="expression" dxfId="2627" priority="13191">
      <formula>IF(RIGHT(TEXT(AQ117,"0.#"),1)=".",FALSE,TRUE)</formula>
    </cfRule>
    <cfRule type="expression" dxfId="2626" priority="13192">
      <formula>IF(RIGHT(TEXT(AQ117,"0.#"),1)=".",TRUE,FALSE)</formula>
    </cfRule>
  </conditionalFormatting>
  <conditionalFormatting sqref="AE119 AQ119">
    <cfRule type="expression" dxfId="2625" priority="13189">
      <formula>IF(RIGHT(TEXT(AE119,"0.#"),1)=".",FALSE,TRUE)</formula>
    </cfRule>
    <cfRule type="expression" dxfId="2624" priority="13190">
      <formula>IF(RIGHT(TEXT(AE119,"0.#"),1)=".",TRUE,FALSE)</formula>
    </cfRule>
  </conditionalFormatting>
  <conditionalFormatting sqref="AI119">
    <cfRule type="expression" dxfId="2623" priority="13187">
      <formula>IF(RIGHT(TEXT(AI119,"0.#"),1)=".",FALSE,TRUE)</formula>
    </cfRule>
    <cfRule type="expression" dxfId="2622" priority="13188">
      <formula>IF(RIGHT(TEXT(AI119,"0.#"),1)=".",TRUE,FALSE)</formula>
    </cfRule>
  </conditionalFormatting>
  <conditionalFormatting sqref="AM119">
    <cfRule type="expression" dxfId="2621" priority="13185">
      <formula>IF(RIGHT(TEXT(AM119,"0.#"),1)=".",FALSE,TRUE)</formula>
    </cfRule>
    <cfRule type="expression" dxfId="2620" priority="13186">
      <formula>IF(RIGHT(TEXT(AM119,"0.#"),1)=".",TRUE,FALSE)</formula>
    </cfRule>
  </conditionalFormatting>
  <conditionalFormatting sqref="AQ120">
    <cfRule type="expression" dxfId="2619" priority="13177">
      <formula>IF(RIGHT(TEXT(AQ120,"0.#"),1)=".",FALSE,TRUE)</formula>
    </cfRule>
    <cfRule type="expression" dxfId="2618" priority="13178">
      <formula>IF(RIGHT(TEXT(AQ120,"0.#"),1)=".",TRUE,FALSE)</formula>
    </cfRule>
  </conditionalFormatting>
  <conditionalFormatting sqref="AE122 AQ122">
    <cfRule type="expression" dxfId="2617" priority="13175">
      <formula>IF(RIGHT(TEXT(AE122,"0.#"),1)=".",FALSE,TRUE)</formula>
    </cfRule>
    <cfRule type="expression" dxfId="2616" priority="13176">
      <formula>IF(RIGHT(TEXT(AE122,"0.#"),1)=".",TRUE,FALSE)</formula>
    </cfRule>
  </conditionalFormatting>
  <conditionalFormatting sqref="AI122">
    <cfRule type="expression" dxfId="2615" priority="13173">
      <formula>IF(RIGHT(TEXT(AI122,"0.#"),1)=".",FALSE,TRUE)</formula>
    </cfRule>
    <cfRule type="expression" dxfId="2614" priority="13174">
      <formula>IF(RIGHT(TEXT(AI122,"0.#"),1)=".",TRUE,FALSE)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40:AO867">
    <cfRule type="expression" dxfId="2545" priority="6673">
      <formula>IF(AND(AL840&gt;=0, RIGHT(TEXT(AL840,"0.#"),1)&lt;&gt;"."),TRUE,FALSE)</formula>
    </cfRule>
    <cfRule type="expression" dxfId="2544" priority="6674">
      <formula>IF(AND(AL840&gt;=0, RIGHT(TEXT(AL840,"0.#"),1)="."),TRUE,FALSE)</formula>
    </cfRule>
    <cfRule type="expression" dxfId="2543" priority="6675">
      <formula>IF(AND(AL840&lt;0, RIGHT(TEXT(AL840,"0.#"),1)&lt;&gt;"."),TRUE,FALSE)</formula>
    </cfRule>
    <cfRule type="expression" dxfId="2542" priority="6676">
      <formula>IF(AND(AL840&lt;0, RIGHT(TEXT(AL840,"0.#"),1)="."),TRUE,FALSE)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41:Y867">
    <cfRule type="expression" dxfId="2471" priority="3001">
      <formula>IF(RIGHT(TEXT(Y841,"0.#"),1)=".",FALSE,TRUE)</formula>
    </cfRule>
    <cfRule type="expression" dxfId="2470" priority="3002">
      <formula>IF(RIGHT(TEXT(Y841,"0.#"),1)=".",TRUE,FALSE)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3:AO1132">
    <cfRule type="expression" dxfId="2441" priority="2907">
      <formula>IF(AND(AL1103&gt;=0, RIGHT(TEXT(AL1103,"0.#"),1)&lt;&gt;"."),TRUE,FALSE)</formula>
    </cfRule>
    <cfRule type="expression" dxfId="2440" priority="2908">
      <formula>IF(AND(AL1103&gt;=0, RIGHT(TEXT(AL1103,"0.#"),1)="."),TRUE,FALSE)</formula>
    </cfRule>
    <cfRule type="expression" dxfId="2439" priority="2909">
      <formula>IF(AND(AL1103&lt;0, RIGHT(TEXT(AL1103,"0.#"),1)&lt;&gt;"."),TRUE,FALSE)</formula>
    </cfRule>
    <cfRule type="expression" dxfId="2438" priority="2910">
      <formula>IF(AND(AL1103&lt;0, RIGHT(TEXT(AL1103,"0.#"),1)="."),TRUE,FALSE)</formula>
    </cfRule>
  </conditionalFormatting>
  <conditionalFormatting sqref="Y1103:Y1132">
    <cfRule type="expression" dxfId="2437" priority="2905">
      <formula>IF(RIGHT(TEXT(Y1103,"0.#"),1)=".",FALSE,TRUE)</formula>
    </cfRule>
    <cfRule type="expression" dxfId="2436" priority="2906">
      <formula>IF(RIGHT(TEXT(Y1103,"0.#"),1)=".",TRUE,FALSE)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8:AO839">
    <cfRule type="expression" dxfId="2427" priority="2859">
      <formula>IF(AND(AL838&gt;=0, RIGHT(TEXT(AL838,"0.#"),1)&lt;&gt;"."),TRUE,FALSE)</formula>
    </cfRule>
    <cfRule type="expression" dxfId="2426" priority="2860">
      <formula>IF(AND(AL838&gt;=0, RIGHT(TEXT(AL838,"0.#"),1)="."),TRUE,FALSE)</formula>
    </cfRule>
    <cfRule type="expression" dxfId="2425" priority="2861">
      <formula>IF(AND(AL838&lt;0, RIGHT(TEXT(AL838,"0.#"),1)&lt;&gt;"."),TRUE,FALSE)</formula>
    </cfRule>
    <cfRule type="expression" dxfId="2424" priority="2862">
      <formula>IF(AND(AL838&lt;0, RIGHT(TEXT(AL838,"0.#"),1)="."),TRUE,FALSE)</formula>
    </cfRule>
  </conditionalFormatting>
  <conditionalFormatting sqref="Y838">
    <cfRule type="expression" dxfId="2423" priority="2857">
      <formula>IF(RIGHT(TEXT(Y838,"0.#"),1)=".",FALSE,TRUE)</formula>
    </cfRule>
    <cfRule type="expression" dxfId="2422" priority="2858">
      <formula>IF(RIGHT(TEXT(Y838,"0.#"),1)=".",TRUE,FALSE)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3:Y900">
    <cfRule type="expression" dxfId="2105" priority="2117">
      <formula>IF(RIGHT(TEXT(Y873,"0.#"),1)=".",FALSE,TRUE)</formula>
    </cfRule>
    <cfRule type="expression" dxfId="2104" priority="2118">
      <formula>IF(RIGHT(TEXT(Y873,"0.#"),1)=".",TRUE,FALSE)</formula>
    </cfRule>
  </conditionalFormatting>
  <conditionalFormatting sqref="Y871:Y872">
    <cfRule type="expression" dxfId="2103" priority="2111">
      <formula>IF(RIGHT(TEXT(Y871,"0.#"),1)=".",FALSE,TRUE)</formula>
    </cfRule>
    <cfRule type="expression" dxfId="2102" priority="2112">
      <formula>IF(RIGHT(TEXT(Y871,"0.#"),1)=".",TRUE,FALSE)</formula>
    </cfRule>
  </conditionalFormatting>
  <conditionalFormatting sqref="Y906:Y933">
    <cfRule type="expression" dxfId="2101" priority="2105">
      <formula>IF(RIGHT(TEXT(Y906,"0.#"),1)=".",FALSE,TRUE)</formula>
    </cfRule>
    <cfRule type="expression" dxfId="2100" priority="2106">
      <formula>IF(RIGHT(TEXT(Y906,"0.#"),1)=".",TRUE,FALSE)</formula>
    </cfRule>
  </conditionalFormatting>
  <conditionalFormatting sqref="Y904:Y905">
    <cfRule type="expression" dxfId="2099" priority="2099">
      <formula>IF(RIGHT(TEXT(Y904,"0.#"),1)=".",FALSE,TRUE)</formula>
    </cfRule>
    <cfRule type="expression" dxfId="2098" priority="2100">
      <formula>IF(RIGHT(TEXT(Y904,"0.#"),1)=".",TRUE,FALSE)</formula>
    </cfRule>
  </conditionalFormatting>
  <conditionalFormatting sqref="Y939:Y966">
    <cfRule type="expression" dxfId="2097" priority="2093">
      <formula>IF(RIGHT(TEXT(Y939,"0.#"),1)=".",FALSE,TRUE)</formula>
    </cfRule>
    <cfRule type="expression" dxfId="2096" priority="2094">
      <formula>IF(RIGHT(TEXT(Y939,"0.#"),1)=".",TRUE,FALSE)</formula>
    </cfRule>
  </conditionalFormatting>
  <conditionalFormatting sqref="Y937:Y938">
    <cfRule type="expression" dxfId="2095" priority="2087">
      <formula>IF(RIGHT(TEXT(Y937,"0.#"),1)=".",FALSE,TRUE)</formula>
    </cfRule>
    <cfRule type="expression" dxfId="2094" priority="2088">
      <formula>IF(RIGHT(TEXT(Y937,"0.#"),1)=".",TRUE,FALSE)</formula>
    </cfRule>
  </conditionalFormatting>
  <conditionalFormatting sqref="Y972:Y999">
    <cfRule type="expression" dxfId="2093" priority="2081">
      <formula>IF(RIGHT(TEXT(Y972,"0.#"),1)=".",FALSE,TRUE)</formula>
    </cfRule>
    <cfRule type="expression" dxfId="2092" priority="2082">
      <formula>IF(RIGHT(TEXT(Y972,"0.#"),1)=".",TRUE,FALSE)</formula>
    </cfRule>
  </conditionalFormatting>
  <conditionalFormatting sqref="Y970:Y971">
    <cfRule type="expression" dxfId="2091" priority="2075">
      <formula>IF(RIGHT(TEXT(Y970,"0.#"),1)=".",FALSE,TRUE)</formula>
    </cfRule>
    <cfRule type="expression" dxfId="2090" priority="2076">
      <formula>IF(RIGHT(TEXT(Y970,"0.#"),1)=".",TRUE,FALSE)</formula>
    </cfRule>
  </conditionalFormatting>
  <conditionalFormatting sqref="Y1005:Y1032">
    <cfRule type="expression" dxfId="2089" priority="2069">
      <formula>IF(RIGHT(TEXT(Y1005,"0.#"),1)=".",FALSE,TRUE)</formula>
    </cfRule>
    <cfRule type="expression" dxfId="2088" priority="2070">
      <formula>IF(RIGHT(TEXT(Y1005,"0.#"),1)=".",TRUE,FALSE)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3:AO900">
    <cfRule type="expression" dxfId="2007" priority="2119">
      <formula>IF(AND(AL873&gt;=0, RIGHT(TEXT(AL873,"0.#"),1)&lt;&gt;"."),TRUE,FALSE)</formula>
    </cfRule>
    <cfRule type="expression" dxfId="2006" priority="2120">
      <formula>IF(AND(AL873&gt;=0, RIGHT(TEXT(AL873,"0.#"),1)="."),TRUE,FALSE)</formula>
    </cfRule>
    <cfRule type="expression" dxfId="2005" priority="2121">
      <formula>IF(AND(AL873&lt;0, RIGHT(TEXT(AL873,"0.#"),1)&lt;&gt;"."),TRUE,FALSE)</formula>
    </cfRule>
    <cfRule type="expression" dxfId="2004" priority="2122">
      <formula>IF(AND(AL873&lt;0, RIGHT(TEXT(AL873,"0.#"),1)="."),TRUE,FALSE)</formula>
    </cfRule>
  </conditionalFormatting>
  <conditionalFormatting sqref="AL871:AO872">
    <cfRule type="expression" dxfId="2003" priority="2113">
      <formula>IF(AND(AL871&gt;=0, RIGHT(TEXT(AL871,"0.#"),1)&lt;&gt;"."),TRUE,FALSE)</formula>
    </cfRule>
    <cfRule type="expression" dxfId="2002" priority="2114">
      <formula>IF(AND(AL871&gt;=0, RIGHT(TEXT(AL871,"0.#"),1)="."),TRUE,FALSE)</formula>
    </cfRule>
    <cfRule type="expression" dxfId="2001" priority="2115">
      <formula>IF(AND(AL871&lt;0, RIGHT(TEXT(AL871,"0.#"),1)&lt;&gt;"."),TRUE,FALSE)</formula>
    </cfRule>
    <cfRule type="expression" dxfId="2000" priority="2116">
      <formula>IF(AND(AL871&lt;0, RIGHT(TEXT(AL871,"0.#"),1)="."),TRUE,FALSE)</formula>
    </cfRule>
  </conditionalFormatting>
  <conditionalFormatting sqref="AL906:AO933">
    <cfRule type="expression" dxfId="1999" priority="2107">
      <formula>IF(AND(AL906&gt;=0, RIGHT(TEXT(AL906,"0.#"),1)&lt;&gt;"."),TRUE,FALSE)</formula>
    </cfRule>
    <cfRule type="expression" dxfId="1998" priority="2108">
      <formula>IF(AND(AL906&gt;=0, RIGHT(TEXT(AL906,"0.#"),1)="."),TRUE,FALSE)</formula>
    </cfRule>
    <cfRule type="expression" dxfId="1997" priority="2109">
      <formula>IF(AND(AL906&lt;0, RIGHT(TEXT(AL906,"0.#"),1)&lt;&gt;"."),TRUE,FALSE)</formula>
    </cfRule>
    <cfRule type="expression" dxfId="1996" priority="2110">
      <formula>IF(AND(AL906&lt;0, RIGHT(TEXT(AL906,"0.#"),1)="."),TRUE,FALSE)</formula>
    </cfRule>
  </conditionalFormatting>
  <conditionalFormatting sqref="AL904:AO905">
    <cfRule type="expression" dxfId="1995" priority="2101">
      <formula>IF(AND(AL904&gt;=0, RIGHT(TEXT(AL904,"0.#"),1)&lt;&gt;"."),TRUE,FALSE)</formula>
    </cfRule>
    <cfRule type="expression" dxfId="1994" priority="2102">
      <formula>IF(AND(AL904&gt;=0, RIGHT(TEXT(AL904,"0.#"),1)="."),TRUE,FALSE)</formula>
    </cfRule>
    <cfRule type="expression" dxfId="1993" priority="2103">
      <formula>IF(AND(AL904&lt;0, RIGHT(TEXT(AL904,"0.#"),1)&lt;&gt;"."),TRUE,FALSE)</formula>
    </cfRule>
    <cfRule type="expression" dxfId="1992" priority="2104">
      <formula>IF(AND(AL904&lt;0, RIGHT(TEXT(AL904,"0.#"),1)="."),TRUE,FALSE)</formula>
    </cfRule>
  </conditionalFormatting>
  <conditionalFormatting sqref="AL939:AO966">
    <cfRule type="expression" dxfId="1991" priority="2095">
      <formula>IF(AND(AL939&gt;=0, RIGHT(TEXT(AL939,"0.#"),1)&lt;&gt;"."),TRUE,FALSE)</formula>
    </cfRule>
    <cfRule type="expression" dxfId="1990" priority="2096">
      <formula>IF(AND(AL939&gt;=0, RIGHT(TEXT(AL939,"0.#"),1)="."),TRUE,FALSE)</formula>
    </cfRule>
    <cfRule type="expression" dxfId="1989" priority="2097">
      <formula>IF(AND(AL939&lt;0, RIGHT(TEXT(AL939,"0.#"),1)&lt;&gt;"."),TRUE,FALSE)</formula>
    </cfRule>
    <cfRule type="expression" dxfId="1988" priority="2098">
      <formula>IF(AND(AL939&lt;0, RIGHT(TEXT(AL939,"0.#"),1)="."),TRUE,FALSE)</formula>
    </cfRule>
  </conditionalFormatting>
  <conditionalFormatting sqref="AL937:AO938">
    <cfRule type="expression" dxfId="1987" priority="2089">
      <formula>IF(AND(AL937&gt;=0, RIGHT(TEXT(AL937,"0.#"),1)&lt;&gt;"."),TRUE,FALSE)</formula>
    </cfRule>
    <cfRule type="expression" dxfId="1986" priority="2090">
      <formula>IF(AND(AL937&gt;=0, RIGHT(TEXT(AL937,"0.#"),1)="."),TRUE,FALSE)</formula>
    </cfRule>
    <cfRule type="expression" dxfId="1985" priority="2091">
      <formula>IF(AND(AL937&lt;0, RIGHT(TEXT(AL937,"0.#"),1)&lt;&gt;"."),TRUE,FALSE)</formula>
    </cfRule>
    <cfRule type="expression" dxfId="1984" priority="2092">
      <formula>IF(AND(AL937&lt;0, RIGHT(TEXT(AL937,"0.#"),1)="."),TRUE,FALSE)</formula>
    </cfRule>
  </conditionalFormatting>
  <conditionalFormatting sqref="AL972:AO999">
    <cfRule type="expression" dxfId="1983" priority="2083">
      <formula>IF(AND(AL972&gt;=0, RIGHT(TEXT(AL972,"0.#"),1)&lt;&gt;"."),TRUE,FALSE)</formula>
    </cfRule>
    <cfRule type="expression" dxfId="1982" priority="2084">
      <formula>IF(AND(AL972&gt;=0, RIGHT(TEXT(AL972,"0.#"),1)="."),TRUE,FALSE)</formula>
    </cfRule>
    <cfRule type="expression" dxfId="1981" priority="2085">
      <formula>IF(AND(AL972&lt;0, RIGHT(TEXT(AL972,"0.#"),1)&lt;&gt;"."),TRUE,FALSE)</formula>
    </cfRule>
    <cfRule type="expression" dxfId="1980" priority="2086">
      <formula>IF(AND(AL972&lt;0, RIGHT(TEXT(AL972,"0.#"),1)="."),TRUE,FALSE)</formula>
    </cfRule>
  </conditionalFormatting>
  <conditionalFormatting sqref="AL970:AO971">
    <cfRule type="expression" dxfId="1979" priority="2077">
      <formula>IF(AND(AL970&gt;=0, RIGHT(TEXT(AL970,"0.#"),1)&lt;&gt;"."),TRUE,FALSE)</formula>
    </cfRule>
    <cfRule type="expression" dxfId="1978" priority="2078">
      <formula>IF(AND(AL970&gt;=0, RIGHT(TEXT(AL970,"0.#"),1)="."),TRUE,FALSE)</formula>
    </cfRule>
    <cfRule type="expression" dxfId="1977" priority="2079">
      <formula>IF(AND(AL970&lt;0, RIGHT(TEXT(AL970,"0.#"),1)&lt;&gt;"."),TRUE,FALSE)</formula>
    </cfRule>
    <cfRule type="expression" dxfId="1976" priority="2080">
      <formula>IF(AND(AL970&lt;0, RIGHT(TEXT(AL970,"0.#"),1)="."),TRUE,FALSE)</formula>
    </cfRule>
  </conditionalFormatting>
  <conditionalFormatting sqref="AL1005:AO1032">
    <cfRule type="expression" dxfId="1975" priority="2071">
      <formula>IF(AND(AL1005&gt;=0, RIGHT(TEXT(AL1005,"0.#"),1)&lt;&gt;"."),TRUE,FALSE)</formula>
    </cfRule>
    <cfRule type="expression" dxfId="1974" priority="2072">
      <formula>IF(AND(AL1005&gt;=0, RIGHT(TEXT(AL1005,"0.#"),1)="."),TRUE,FALSE)</formula>
    </cfRule>
    <cfRule type="expression" dxfId="1973" priority="2073">
      <formula>IF(AND(AL1005&lt;0, RIGHT(TEXT(AL1005,"0.#"),1)&lt;&gt;"."),TRUE,FALSE)</formula>
    </cfRule>
    <cfRule type="expression" dxfId="1972" priority="2074">
      <formula>IF(AND(AL1005&lt;0, RIGHT(TEXT(AL1005,"0.#"),1)="."),TRUE,FALSE)</formula>
    </cfRule>
  </conditionalFormatting>
  <conditionalFormatting sqref="AL1003:AO1004">
    <cfRule type="expression" dxfId="1971" priority="2065">
      <formula>IF(AND(AL1003&gt;=0, RIGHT(TEXT(AL1003,"0.#"),1)&lt;&gt;"."),TRUE,FALSE)</formula>
    </cfRule>
    <cfRule type="expression" dxfId="1970" priority="2066">
      <formula>IF(AND(AL1003&gt;=0, RIGHT(TEXT(AL1003,"0.#"),1)="."),TRUE,FALSE)</formula>
    </cfRule>
    <cfRule type="expression" dxfId="1969" priority="2067">
      <formula>IF(AND(AL1003&lt;0, RIGHT(TEXT(AL1003,"0.#"),1)&lt;&gt;"."),TRUE,FALSE)</formula>
    </cfRule>
    <cfRule type="expression" dxfId="1968" priority="2068">
      <formula>IF(AND(AL1003&lt;0, RIGHT(TEXT(AL1003,"0.#"),1)="."),TRUE,FALSE)</formula>
    </cfRule>
  </conditionalFormatting>
  <conditionalFormatting sqref="Y1003:Y1004">
    <cfRule type="expression" dxfId="1967" priority="2063">
      <formula>IF(RIGHT(TEXT(Y1003,"0.#"),1)=".",FALSE,TRUE)</formula>
    </cfRule>
    <cfRule type="expression" dxfId="1966" priority="2064">
      <formula>IF(RIGHT(TEXT(Y1003,"0.#"),1)=".",TRUE,FALSE)</formula>
    </cfRule>
  </conditionalFormatting>
  <conditionalFormatting sqref="AL1038:AO1065">
    <cfRule type="expression" dxfId="1965" priority="2059">
      <formula>IF(AND(AL1038&gt;=0, RIGHT(TEXT(AL1038,"0.#"),1)&lt;&gt;"."),TRUE,FALSE)</formula>
    </cfRule>
    <cfRule type="expression" dxfId="1964" priority="2060">
      <formula>IF(AND(AL1038&gt;=0, RIGHT(TEXT(AL1038,"0.#"),1)="."),TRUE,FALSE)</formula>
    </cfRule>
    <cfRule type="expression" dxfId="1963" priority="2061">
      <formula>IF(AND(AL1038&lt;0, RIGHT(TEXT(AL1038,"0.#"),1)&lt;&gt;"."),TRUE,FALSE)</formula>
    </cfRule>
    <cfRule type="expression" dxfId="1962" priority="2062">
      <formula>IF(AND(AL1038&lt;0, RIGHT(TEXT(AL1038,"0.#"),1)="."),TRUE,FALSE)</formula>
    </cfRule>
  </conditionalFormatting>
  <conditionalFormatting sqref="Y1038:Y1065">
    <cfRule type="expression" dxfId="1961" priority="2057">
      <formula>IF(RIGHT(TEXT(Y1038,"0.#"),1)=".",FALSE,TRUE)</formula>
    </cfRule>
    <cfRule type="expression" dxfId="1960" priority="2058">
      <formula>IF(RIGHT(TEXT(Y1038,"0.#"),1)=".",TRUE,FALSE)</formula>
    </cfRule>
  </conditionalFormatting>
  <conditionalFormatting sqref="AL1036:AO1037">
    <cfRule type="expression" dxfId="1959" priority="2053">
      <formula>IF(AND(AL1036&gt;=0, RIGHT(TEXT(AL1036,"0.#"),1)&lt;&gt;"."),TRUE,FALSE)</formula>
    </cfRule>
    <cfRule type="expression" dxfId="1958" priority="2054">
      <formula>IF(AND(AL1036&gt;=0, RIGHT(TEXT(AL1036,"0.#"),1)="."),TRUE,FALSE)</formula>
    </cfRule>
    <cfRule type="expression" dxfId="1957" priority="2055">
      <formula>IF(AND(AL1036&lt;0, RIGHT(TEXT(AL1036,"0.#"),1)&lt;&gt;"."),TRUE,FALSE)</formula>
    </cfRule>
    <cfRule type="expression" dxfId="1956" priority="2056">
      <formula>IF(AND(AL1036&lt;0, RIGHT(TEXT(AL1036,"0.#"),1)="."),TRUE,FALSE)</formula>
    </cfRule>
  </conditionalFormatting>
  <conditionalFormatting sqref="Y1036:Y1037">
    <cfRule type="expression" dxfId="1955" priority="2051">
      <formula>IF(RIGHT(TEXT(Y1036,"0.#"),1)=".",FALSE,TRUE)</formula>
    </cfRule>
    <cfRule type="expression" dxfId="1954" priority="2052">
      <formula>IF(RIGHT(TEXT(Y1036,"0.#"),1)=".",TRUE,FALSE)</formula>
    </cfRule>
  </conditionalFormatting>
  <conditionalFormatting sqref="AL1071:AO1098">
    <cfRule type="expression" dxfId="1953" priority="2047">
      <formula>IF(AND(AL1071&gt;=0, RIGHT(TEXT(AL1071,"0.#"),1)&lt;&gt;"."),TRUE,FALSE)</formula>
    </cfRule>
    <cfRule type="expression" dxfId="1952" priority="2048">
      <formula>IF(AND(AL1071&gt;=0, RIGHT(TEXT(AL1071,"0.#"),1)="."),TRUE,FALSE)</formula>
    </cfRule>
    <cfRule type="expression" dxfId="1951" priority="2049">
      <formula>IF(AND(AL1071&lt;0, RIGHT(TEXT(AL1071,"0.#"),1)&lt;&gt;"."),TRUE,FALSE)</formula>
    </cfRule>
    <cfRule type="expression" dxfId="1950" priority="2050">
      <formula>IF(AND(AL1071&lt;0, RIGHT(TEXT(AL1071,"0.#"),1)="."),TRUE,FALSE)</formula>
    </cfRule>
  </conditionalFormatting>
  <conditionalFormatting sqref="Y1071:Y1098">
    <cfRule type="expression" dxfId="1949" priority="2045">
      <formula>IF(RIGHT(TEXT(Y1071,"0.#"),1)=".",FALSE,TRUE)</formula>
    </cfRule>
    <cfRule type="expression" dxfId="1948" priority="2046">
      <formula>IF(RIGHT(TEXT(Y1071,"0.#"),1)=".",TRUE,FALSE)</formula>
    </cfRule>
  </conditionalFormatting>
  <conditionalFormatting sqref="AL1069:AO1070">
    <cfRule type="expression" dxfId="1947" priority="2041">
      <formula>IF(AND(AL1069&gt;=0, RIGHT(TEXT(AL1069,"0.#"),1)&lt;&gt;"."),TRUE,FALSE)</formula>
    </cfRule>
    <cfRule type="expression" dxfId="1946" priority="2042">
      <formula>IF(AND(AL1069&gt;=0, RIGHT(TEXT(AL1069,"0.#"),1)="."),TRUE,FALSE)</formula>
    </cfRule>
    <cfRule type="expression" dxfId="1945" priority="2043">
      <formula>IF(AND(AL1069&lt;0, RIGHT(TEXT(AL1069,"0.#"),1)&lt;&gt;"."),TRUE,FALSE)</formula>
    </cfRule>
    <cfRule type="expression" dxfId="1944" priority="2044">
      <formula>IF(AND(AL1069&lt;0, RIGHT(TEXT(AL1069,"0.#"),1)="."),TRUE,FALSE)</formula>
    </cfRule>
  </conditionalFormatting>
  <conditionalFormatting sqref="Y1069:Y1070">
    <cfRule type="expression" dxfId="1943" priority="2039">
      <formula>IF(RIGHT(TEXT(Y1069,"0.#"),1)=".",FALSE,TRUE)</formula>
    </cfRule>
    <cfRule type="expression" dxfId="1942" priority="2040">
      <formula>IF(RIGHT(TEXT(Y1069,"0.#"),1)=".",TRUE,FALSE)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W13:AJ13">
    <cfRule type="expression" dxfId="747" priority="47">
      <formula>IF(RIGHT(TEXT(W13,"0.#"),1)=".",FALSE,TRUE)</formula>
    </cfRule>
    <cfRule type="expression" dxfId="746" priority="48">
      <formula>IF(RIGHT(TEXT(W13,"0.#"),1)=".",TRUE,FALSE)</formula>
    </cfRule>
  </conditionalFormatting>
  <conditionalFormatting sqref="P14:V14">
    <cfRule type="expression" dxfId="745" priority="45">
      <formula>IF(RIGHT(TEXT(P14,"0.#"),1)=".",FALSE,TRUE)</formula>
    </cfRule>
    <cfRule type="expression" dxfId="744" priority="46">
      <formula>IF(RIGHT(TEXT(P14,"0.#"),1)=".",TRUE,FALSE)</formula>
    </cfRule>
  </conditionalFormatting>
  <conditionalFormatting sqref="P15:V17 P13:V13">
    <cfRule type="expression" dxfId="743" priority="43">
      <formula>IF(RIGHT(TEXT(P13,"0.#"),1)=".",FALSE,TRUE)</formula>
    </cfRule>
    <cfRule type="expression" dxfId="742" priority="44">
      <formula>IF(RIGHT(TEXT(P13,"0.#"),1)=".",TRUE,FALSE)</formula>
    </cfRule>
  </conditionalFormatting>
  <conditionalFormatting sqref="W14:AJ14">
    <cfRule type="expression" dxfId="741" priority="41">
      <formula>IF(RIGHT(TEXT(W14,"0.#"),1)=".",FALSE,TRUE)</formula>
    </cfRule>
    <cfRule type="expression" dxfId="740" priority="42">
      <formula>IF(RIGHT(TEXT(W14,"0.#"),1)=".",TRUE,FALSE)</formula>
    </cfRule>
  </conditionalFormatting>
  <conditionalFormatting sqref="W15:AJ17">
    <cfRule type="expression" dxfId="739" priority="39">
      <formula>IF(RIGHT(TEXT(W15,"0.#"),1)=".",FALSE,TRUE)</formula>
    </cfRule>
    <cfRule type="expression" dxfId="738" priority="40">
      <formula>IF(RIGHT(TEXT(W15,"0.#"),1)=".",TRUE,FALSE)</formula>
    </cfRule>
  </conditionalFormatting>
  <conditionalFormatting sqref="P19:AC19">
    <cfRule type="expression" dxfId="737" priority="37">
      <formula>IF(RIGHT(TEXT(P19,"0.#"),1)=".",FALSE,TRUE)</formula>
    </cfRule>
    <cfRule type="expression" dxfId="736" priority="38">
      <formula>IF(RIGHT(TEXT(P19,"0.#"),1)=".",TRUE,FALSE)</formula>
    </cfRule>
  </conditionalFormatting>
  <conditionalFormatting sqref="AI34">
    <cfRule type="expression" dxfId="735" priority="33">
      <formula>IF(RIGHT(TEXT(AI34,"0.#"),1)=".",FALSE,TRUE)</formula>
    </cfRule>
    <cfRule type="expression" dxfId="734" priority="34">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Q34">
    <cfRule type="expression" dxfId="723" priority="23">
      <formula>IF(RIGHT(TEXT(AQ34,"0.#"),1)=".",FALSE,TRUE)</formula>
    </cfRule>
    <cfRule type="expression" dxfId="722" priority="24">
      <formula>IF(RIGHT(TEXT(AQ34,"0.#"),1)=".",TRUE,FALSE)</formula>
    </cfRule>
  </conditionalFormatting>
  <conditionalFormatting sqref="AQ32:AQ33">
    <cfRule type="expression" dxfId="721" priority="21">
      <formula>IF(RIGHT(TEXT(AQ32,"0.#"),1)=".",FALSE,TRUE)</formula>
    </cfRule>
    <cfRule type="expression" dxfId="720" priority="22">
      <formula>IF(RIGHT(TEXT(AQ32,"0.#"),1)=".",TRUE,FALSE)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839:Y840">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483" max="49" man="1"/>
    <brk id="553" max="49" man="1"/>
    <brk id="699" max="49" man="1"/>
    <brk id="735" max="49" man="1"/>
    <brk id="779"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6"/>
      <c r="Z2" s="832"/>
      <c r="AA2" s="833"/>
      <c r="AB2" s="1040" t="s">
        <v>11</v>
      </c>
      <c r="AC2" s="1041"/>
      <c r="AD2" s="1042"/>
      <c r="AE2" s="248" t="s">
        <v>398</v>
      </c>
      <c r="AF2" s="248"/>
      <c r="AG2" s="248"/>
      <c r="AH2" s="248"/>
      <c r="AI2" s="248" t="s">
        <v>396</v>
      </c>
      <c r="AJ2" s="248"/>
      <c r="AK2" s="248"/>
      <c r="AL2" s="248"/>
      <c r="AM2" s="248" t="s">
        <v>425</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3"/>
      <c r="I4" s="1013"/>
      <c r="J4" s="1013"/>
      <c r="K4" s="1013"/>
      <c r="L4" s="1013"/>
      <c r="M4" s="1013"/>
      <c r="N4" s="1013"/>
      <c r="O4" s="1014"/>
      <c r="P4" s="104"/>
      <c r="Q4" s="1021"/>
      <c r="R4" s="1021"/>
      <c r="S4" s="1021"/>
      <c r="T4" s="1021"/>
      <c r="U4" s="1021"/>
      <c r="V4" s="1021"/>
      <c r="W4" s="1021"/>
      <c r="X4" s="1022"/>
      <c r="Y4" s="1031" t="s">
        <v>12</v>
      </c>
      <c r="Z4" s="1032"/>
      <c r="AA4" s="1033"/>
      <c r="AB4" s="467"/>
      <c r="AC4" s="1035"/>
      <c r="AD4" s="1035"/>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5"/>
      <c r="H5" s="1016"/>
      <c r="I5" s="1016"/>
      <c r="J5" s="1016"/>
      <c r="K5" s="1016"/>
      <c r="L5" s="1016"/>
      <c r="M5" s="1016"/>
      <c r="N5" s="1016"/>
      <c r="O5" s="1017"/>
      <c r="P5" s="1023"/>
      <c r="Q5" s="1023"/>
      <c r="R5" s="1023"/>
      <c r="S5" s="1023"/>
      <c r="T5" s="1023"/>
      <c r="U5" s="1023"/>
      <c r="V5" s="1023"/>
      <c r="W5" s="1023"/>
      <c r="X5" s="1024"/>
      <c r="Y5" s="421" t="s">
        <v>54</v>
      </c>
      <c r="Z5" s="1028"/>
      <c r="AA5" s="1029"/>
      <c r="AB5" s="529"/>
      <c r="AC5" s="1034"/>
      <c r="AD5" s="1034"/>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182</v>
      </c>
      <c r="AC6" s="1030"/>
      <c r="AD6" s="1030"/>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6"/>
      <c r="Z9" s="832"/>
      <c r="AA9" s="833"/>
      <c r="AB9" s="1040" t="s">
        <v>11</v>
      </c>
      <c r="AC9" s="1041"/>
      <c r="AD9" s="1042"/>
      <c r="AE9" s="248" t="s">
        <v>398</v>
      </c>
      <c r="AF9" s="248"/>
      <c r="AG9" s="248"/>
      <c r="AH9" s="248"/>
      <c r="AI9" s="248" t="s">
        <v>396</v>
      </c>
      <c r="AJ9" s="248"/>
      <c r="AK9" s="248"/>
      <c r="AL9" s="248"/>
      <c r="AM9" s="248" t="s">
        <v>425</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7"/>
      <c r="AC11" s="1035"/>
      <c r="AD11" s="1035"/>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5"/>
      <c r="H12" s="1016"/>
      <c r="I12" s="1016"/>
      <c r="J12" s="1016"/>
      <c r="K12" s="1016"/>
      <c r="L12" s="1016"/>
      <c r="M12" s="1016"/>
      <c r="N12" s="1016"/>
      <c r="O12" s="1017"/>
      <c r="P12" s="1023"/>
      <c r="Q12" s="1023"/>
      <c r="R12" s="1023"/>
      <c r="S12" s="1023"/>
      <c r="T12" s="1023"/>
      <c r="U12" s="1023"/>
      <c r="V12" s="1023"/>
      <c r="W12" s="1023"/>
      <c r="X12" s="1024"/>
      <c r="Y12" s="421" t="s">
        <v>54</v>
      </c>
      <c r="Z12" s="1028"/>
      <c r="AA12" s="1029"/>
      <c r="AB12" s="529"/>
      <c r="AC12" s="1034"/>
      <c r="AD12" s="1034"/>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182</v>
      </c>
      <c r="AC13" s="1030"/>
      <c r="AD13" s="1030"/>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6"/>
      <c r="Z16" s="832"/>
      <c r="AA16" s="833"/>
      <c r="AB16" s="1040" t="s">
        <v>11</v>
      </c>
      <c r="AC16" s="1041"/>
      <c r="AD16" s="1042"/>
      <c r="AE16" s="248" t="s">
        <v>398</v>
      </c>
      <c r="AF16" s="248"/>
      <c r="AG16" s="248"/>
      <c r="AH16" s="248"/>
      <c r="AI16" s="248" t="s">
        <v>396</v>
      </c>
      <c r="AJ16" s="248"/>
      <c r="AK16" s="248"/>
      <c r="AL16" s="248"/>
      <c r="AM16" s="248" t="s">
        <v>425</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7"/>
      <c r="AC18" s="1035"/>
      <c r="AD18" s="1035"/>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5"/>
      <c r="H19" s="1016"/>
      <c r="I19" s="1016"/>
      <c r="J19" s="1016"/>
      <c r="K19" s="1016"/>
      <c r="L19" s="1016"/>
      <c r="M19" s="1016"/>
      <c r="N19" s="1016"/>
      <c r="O19" s="1017"/>
      <c r="P19" s="1023"/>
      <c r="Q19" s="1023"/>
      <c r="R19" s="1023"/>
      <c r="S19" s="1023"/>
      <c r="T19" s="1023"/>
      <c r="U19" s="1023"/>
      <c r="V19" s="1023"/>
      <c r="W19" s="1023"/>
      <c r="X19" s="1024"/>
      <c r="Y19" s="421" t="s">
        <v>54</v>
      </c>
      <c r="Z19" s="1028"/>
      <c r="AA19" s="1029"/>
      <c r="AB19" s="529"/>
      <c r="AC19" s="1034"/>
      <c r="AD19" s="1034"/>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182</v>
      </c>
      <c r="AC20" s="1030"/>
      <c r="AD20" s="1030"/>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6"/>
      <c r="Z23" s="832"/>
      <c r="AA23" s="833"/>
      <c r="AB23" s="1040" t="s">
        <v>11</v>
      </c>
      <c r="AC23" s="1041"/>
      <c r="AD23" s="1042"/>
      <c r="AE23" s="248" t="s">
        <v>398</v>
      </c>
      <c r="AF23" s="248"/>
      <c r="AG23" s="248"/>
      <c r="AH23" s="248"/>
      <c r="AI23" s="248" t="s">
        <v>396</v>
      </c>
      <c r="AJ23" s="248"/>
      <c r="AK23" s="248"/>
      <c r="AL23" s="248"/>
      <c r="AM23" s="248" t="s">
        <v>425</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7"/>
      <c r="AC25" s="1035"/>
      <c r="AD25" s="1035"/>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5"/>
      <c r="H26" s="1016"/>
      <c r="I26" s="1016"/>
      <c r="J26" s="1016"/>
      <c r="K26" s="1016"/>
      <c r="L26" s="1016"/>
      <c r="M26" s="1016"/>
      <c r="N26" s="1016"/>
      <c r="O26" s="1017"/>
      <c r="P26" s="1023"/>
      <c r="Q26" s="1023"/>
      <c r="R26" s="1023"/>
      <c r="S26" s="1023"/>
      <c r="T26" s="1023"/>
      <c r="U26" s="1023"/>
      <c r="V26" s="1023"/>
      <c r="W26" s="1023"/>
      <c r="X26" s="1024"/>
      <c r="Y26" s="421" t="s">
        <v>54</v>
      </c>
      <c r="Z26" s="1028"/>
      <c r="AA26" s="1029"/>
      <c r="AB26" s="529"/>
      <c r="AC26" s="1034"/>
      <c r="AD26" s="1034"/>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182</v>
      </c>
      <c r="AC27" s="1030"/>
      <c r="AD27" s="1030"/>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6"/>
      <c r="Z30" s="832"/>
      <c r="AA30" s="833"/>
      <c r="AB30" s="1040" t="s">
        <v>11</v>
      </c>
      <c r="AC30" s="1041"/>
      <c r="AD30" s="1042"/>
      <c r="AE30" s="248" t="s">
        <v>398</v>
      </c>
      <c r="AF30" s="248"/>
      <c r="AG30" s="248"/>
      <c r="AH30" s="248"/>
      <c r="AI30" s="248" t="s">
        <v>396</v>
      </c>
      <c r="AJ30" s="248"/>
      <c r="AK30" s="248"/>
      <c r="AL30" s="248"/>
      <c r="AM30" s="248" t="s">
        <v>425</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7"/>
      <c r="AC32" s="1035"/>
      <c r="AD32" s="1035"/>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5"/>
      <c r="H33" s="1016"/>
      <c r="I33" s="1016"/>
      <c r="J33" s="1016"/>
      <c r="K33" s="1016"/>
      <c r="L33" s="1016"/>
      <c r="M33" s="1016"/>
      <c r="N33" s="1016"/>
      <c r="O33" s="1017"/>
      <c r="P33" s="1023"/>
      <c r="Q33" s="1023"/>
      <c r="R33" s="1023"/>
      <c r="S33" s="1023"/>
      <c r="T33" s="1023"/>
      <c r="U33" s="1023"/>
      <c r="V33" s="1023"/>
      <c r="W33" s="1023"/>
      <c r="X33" s="1024"/>
      <c r="Y33" s="421" t="s">
        <v>54</v>
      </c>
      <c r="Z33" s="1028"/>
      <c r="AA33" s="1029"/>
      <c r="AB33" s="529"/>
      <c r="AC33" s="1034"/>
      <c r="AD33" s="1034"/>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182</v>
      </c>
      <c r="AC34" s="1030"/>
      <c r="AD34" s="1030"/>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6"/>
      <c r="Z37" s="832"/>
      <c r="AA37" s="833"/>
      <c r="AB37" s="1040" t="s">
        <v>11</v>
      </c>
      <c r="AC37" s="1041"/>
      <c r="AD37" s="1042"/>
      <c r="AE37" s="248" t="s">
        <v>398</v>
      </c>
      <c r="AF37" s="248"/>
      <c r="AG37" s="248"/>
      <c r="AH37" s="248"/>
      <c r="AI37" s="248" t="s">
        <v>396</v>
      </c>
      <c r="AJ37" s="248"/>
      <c r="AK37" s="248"/>
      <c r="AL37" s="248"/>
      <c r="AM37" s="248" t="s">
        <v>425</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7"/>
      <c r="AC39" s="1035"/>
      <c r="AD39" s="103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5"/>
      <c r="H40" s="1016"/>
      <c r="I40" s="1016"/>
      <c r="J40" s="1016"/>
      <c r="K40" s="1016"/>
      <c r="L40" s="1016"/>
      <c r="M40" s="1016"/>
      <c r="N40" s="1016"/>
      <c r="O40" s="1017"/>
      <c r="P40" s="1023"/>
      <c r="Q40" s="1023"/>
      <c r="R40" s="1023"/>
      <c r="S40" s="1023"/>
      <c r="T40" s="1023"/>
      <c r="U40" s="1023"/>
      <c r="V40" s="1023"/>
      <c r="W40" s="1023"/>
      <c r="X40" s="1024"/>
      <c r="Y40" s="421" t="s">
        <v>54</v>
      </c>
      <c r="Z40" s="1028"/>
      <c r="AA40" s="1029"/>
      <c r="AB40" s="529"/>
      <c r="AC40" s="1034"/>
      <c r="AD40" s="103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182</v>
      </c>
      <c r="AC41" s="1030"/>
      <c r="AD41" s="103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6"/>
      <c r="Z44" s="832"/>
      <c r="AA44" s="833"/>
      <c r="AB44" s="1040" t="s">
        <v>11</v>
      </c>
      <c r="AC44" s="1041"/>
      <c r="AD44" s="1042"/>
      <c r="AE44" s="248" t="s">
        <v>398</v>
      </c>
      <c r="AF44" s="248"/>
      <c r="AG44" s="248"/>
      <c r="AH44" s="248"/>
      <c r="AI44" s="248" t="s">
        <v>396</v>
      </c>
      <c r="AJ44" s="248"/>
      <c r="AK44" s="248"/>
      <c r="AL44" s="248"/>
      <c r="AM44" s="248" t="s">
        <v>425</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7"/>
      <c r="AC46" s="1035"/>
      <c r="AD46" s="103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5"/>
      <c r="H47" s="1016"/>
      <c r="I47" s="1016"/>
      <c r="J47" s="1016"/>
      <c r="K47" s="1016"/>
      <c r="L47" s="1016"/>
      <c r="M47" s="1016"/>
      <c r="N47" s="1016"/>
      <c r="O47" s="1017"/>
      <c r="P47" s="1023"/>
      <c r="Q47" s="1023"/>
      <c r="R47" s="1023"/>
      <c r="S47" s="1023"/>
      <c r="T47" s="1023"/>
      <c r="U47" s="1023"/>
      <c r="V47" s="1023"/>
      <c r="W47" s="1023"/>
      <c r="X47" s="1024"/>
      <c r="Y47" s="421" t="s">
        <v>54</v>
      </c>
      <c r="Z47" s="1028"/>
      <c r="AA47" s="1029"/>
      <c r="AB47" s="529"/>
      <c r="AC47" s="1034"/>
      <c r="AD47" s="103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182</v>
      </c>
      <c r="AC48" s="1030"/>
      <c r="AD48" s="103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6"/>
      <c r="Z51" s="832"/>
      <c r="AA51" s="833"/>
      <c r="AB51" s="242" t="s">
        <v>11</v>
      </c>
      <c r="AC51" s="1041"/>
      <c r="AD51" s="1042"/>
      <c r="AE51" s="248" t="s">
        <v>398</v>
      </c>
      <c r="AF51" s="248"/>
      <c r="AG51" s="248"/>
      <c r="AH51" s="248"/>
      <c r="AI51" s="248" t="s">
        <v>396</v>
      </c>
      <c r="AJ51" s="248"/>
      <c r="AK51" s="248"/>
      <c r="AL51" s="248"/>
      <c r="AM51" s="248" t="s">
        <v>425</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7"/>
      <c r="AC53" s="1035"/>
      <c r="AD53" s="103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5"/>
      <c r="H54" s="1016"/>
      <c r="I54" s="1016"/>
      <c r="J54" s="1016"/>
      <c r="K54" s="1016"/>
      <c r="L54" s="1016"/>
      <c r="M54" s="1016"/>
      <c r="N54" s="1016"/>
      <c r="O54" s="1017"/>
      <c r="P54" s="1023"/>
      <c r="Q54" s="1023"/>
      <c r="R54" s="1023"/>
      <c r="S54" s="1023"/>
      <c r="T54" s="1023"/>
      <c r="U54" s="1023"/>
      <c r="V54" s="1023"/>
      <c r="W54" s="1023"/>
      <c r="X54" s="1024"/>
      <c r="Y54" s="421" t="s">
        <v>54</v>
      </c>
      <c r="Z54" s="1028"/>
      <c r="AA54" s="1029"/>
      <c r="AB54" s="529"/>
      <c r="AC54" s="1034"/>
      <c r="AD54" s="103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182</v>
      </c>
      <c r="AC55" s="1030"/>
      <c r="AD55" s="103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6"/>
      <c r="Z58" s="832"/>
      <c r="AA58" s="833"/>
      <c r="AB58" s="1040" t="s">
        <v>11</v>
      </c>
      <c r="AC58" s="1041"/>
      <c r="AD58" s="1042"/>
      <c r="AE58" s="248" t="s">
        <v>398</v>
      </c>
      <c r="AF58" s="248"/>
      <c r="AG58" s="248"/>
      <c r="AH58" s="248"/>
      <c r="AI58" s="248" t="s">
        <v>396</v>
      </c>
      <c r="AJ58" s="248"/>
      <c r="AK58" s="248"/>
      <c r="AL58" s="248"/>
      <c r="AM58" s="248" t="s">
        <v>425</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7"/>
      <c r="AC60" s="1035"/>
      <c r="AD60" s="103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5"/>
      <c r="H61" s="1016"/>
      <c r="I61" s="1016"/>
      <c r="J61" s="1016"/>
      <c r="K61" s="1016"/>
      <c r="L61" s="1016"/>
      <c r="M61" s="1016"/>
      <c r="N61" s="1016"/>
      <c r="O61" s="1017"/>
      <c r="P61" s="1023"/>
      <c r="Q61" s="1023"/>
      <c r="R61" s="1023"/>
      <c r="S61" s="1023"/>
      <c r="T61" s="1023"/>
      <c r="U61" s="1023"/>
      <c r="V61" s="1023"/>
      <c r="W61" s="1023"/>
      <c r="X61" s="1024"/>
      <c r="Y61" s="421" t="s">
        <v>54</v>
      </c>
      <c r="Z61" s="1028"/>
      <c r="AA61" s="1029"/>
      <c r="AB61" s="529"/>
      <c r="AC61" s="1034"/>
      <c r="AD61" s="103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182</v>
      </c>
      <c r="AC62" s="1030"/>
      <c r="AD62" s="103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6"/>
      <c r="Z65" s="832"/>
      <c r="AA65" s="833"/>
      <c r="AB65" s="1040" t="s">
        <v>11</v>
      </c>
      <c r="AC65" s="1041"/>
      <c r="AD65" s="1042"/>
      <c r="AE65" s="248" t="s">
        <v>398</v>
      </c>
      <c r="AF65" s="248"/>
      <c r="AG65" s="248"/>
      <c r="AH65" s="248"/>
      <c r="AI65" s="248" t="s">
        <v>396</v>
      </c>
      <c r="AJ65" s="248"/>
      <c r="AK65" s="248"/>
      <c r="AL65" s="248"/>
      <c r="AM65" s="248" t="s">
        <v>425</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7"/>
      <c r="AC67" s="1035"/>
      <c r="AD67" s="1035"/>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5"/>
      <c r="H68" s="1016"/>
      <c r="I68" s="1016"/>
      <c r="J68" s="1016"/>
      <c r="K68" s="1016"/>
      <c r="L68" s="1016"/>
      <c r="M68" s="1016"/>
      <c r="N68" s="1016"/>
      <c r="O68" s="1017"/>
      <c r="P68" s="1023"/>
      <c r="Q68" s="1023"/>
      <c r="R68" s="1023"/>
      <c r="S68" s="1023"/>
      <c r="T68" s="1023"/>
      <c r="U68" s="1023"/>
      <c r="V68" s="1023"/>
      <c r="W68" s="1023"/>
      <c r="X68" s="1024"/>
      <c r="Y68" s="421" t="s">
        <v>54</v>
      </c>
      <c r="Z68" s="1028"/>
      <c r="AA68" s="1029"/>
      <c r="AB68" s="529"/>
      <c r="AC68" s="1034"/>
      <c r="AD68" s="1034"/>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8"/>
      <c r="H69" s="1019"/>
      <c r="I69" s="1019"/>
      <c r="J69" s="1019"/>
      <c r="K69" s="1019"/>
      <c r="L69" s="1019"/>
      <c r="M69" s="1019"/>
      <c r="N69" s="1019"/>
      <c r="O69" s="1020"/>
      <c r="P69" s="1025"/>
      <c r="Q69" s="1025"/>
      <c r="R69" s="1025"/>
      <c r="S69" s="1025"/>
      <c r="T69" s="1025"/>
      <c r="U69" s="1025"/>
      <c r="V69" s="1025"/>
      <c r="W69" s="1025"/>
      <c r="X69" s="1026"/>
      <c r="Y69" s="421" t="s">
        <v>13</v>
      </c>
      <c r="Z69" s="1028"/>
      <c r="AA69" s="1029"/>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2020-09-29T08:48:24Z</cp:lastPrinted>
  <dcterms:created xsi:type="dcterms:W3CDTF">2012-03-13T00:50:25Z</dcterms:created>
  <dcterms:modified xsi:type="dcterms:W3CDTF">2020-11-18T10:05:33Z</dcterms:modified>
</cp:coreProperties>
</file>