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F4ADCC65-EB02-4E5F-9889-978B928CEA60}"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M34" i="3" l="1"/>
  <c r="AI34" i="3"/>
  <c r="AI116" i="3" l="1"/>
  <c r="AE116"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<sst xmlns="http://schemas.openxmlformats.org/spreadsheetml/2006/main" count="3009" uniqueCount="637">
  <si>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</si>
  <si>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</si>
  <si>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</si>
  <si>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</si>
  <si>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</si>
  <si>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</si>
  <si>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</si>
  <si>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</si>
  <si>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</si>
  <si>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</si>
  <si>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</si>
  <si>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</si>
  <si>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</si>
  <si>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</si>
  <si>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</si>
  <si>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</si>
  <si>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</si>
  <si>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</si>
  <si>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</si>
  <si>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</si>
  <si>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</si>
  <si>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</si>
  <si>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</si>
  <si>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</si>
  <si>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</si>
  <si>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</si>
  <si>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</si>
  <si>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</si>
  <si>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</si>
  <si>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</si>
  <si>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</si>
  <si>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</si>
  <si>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</si>
  <si>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</si>
  <si>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</si>
  <si>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</si>
  <si>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</si>
  <si>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</si>
  <si>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</si>
  <si>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</si>
  <si>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</si>
  <si>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</si>
  <si>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</si>
  <si>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</si>
  <si>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</si>
  <si>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</si>
  <si>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</si>
  <si>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</si>
  <si>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</si>
  <si>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</si>
  <si>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</si>
  <si>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</si>
  <si>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</si>
  <si>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</si>
  <si>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</si>
  <si>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</si>
  <si>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</si>
  <si>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</si>
  <si>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</si>
  <si>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</si>
  <si>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</si>
  <si>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</si>
  <si>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</si>
  <si>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</si>
  <si>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</si>
  <si>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</si>
  <si>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</si>
  <si>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</si>
  <si>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</si>
  <si>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</si>
  <si>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</si>
  <si>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</si>
  <si>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</si>
  <si>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</si>
  <si>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</si>
  <si>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</si>
  <si>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</si>
  <si>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</si>
  <si>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</si>
  <si>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</si>
  <si>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</si>
  <si>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</si>
  <si>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</si>
  <si>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</si>
  <si>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</si>
  <si>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</si>
  <si>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</si>
  <si>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</si>
  <si>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</si>
  <si>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</si>
  <si>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</si>
  <si>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</si>
  <si>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</si>
  <si>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</si>
  <si>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</si>
  <si>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</si>
  <si>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</si>
  <si>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</si>
  <si>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</si>
  <si>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</si>
  <si>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</si>
  <si>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</si>
  <si>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</si>
  <si>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</si>
  <si>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</si>
  <si>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</si>
  <si>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</si>
  <si>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</si>
  <si>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</si>
  <si>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</si>
  <si>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</si>
  <si>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</si>
  <si>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</si>
  <si>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</si>
  <si>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</si>
  <si>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</si>
  <si>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</si>
  <si>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</si>
  <si>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</si>
  <si>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</si>
  <si>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</si>
  <si>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</si>
  <si>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</si>
  <si>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</si>
  <si>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</si>
  <si>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</si>
  <si>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</si>
  <si>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</si>
  <si>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</si>
  <si>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</si>
  <si>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</si>
  <si>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</si>
  <si>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</si>
  <si>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</si>
  <si>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</si>
  <si>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</si>
  <si>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</si>
  <si>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</si>
  <si>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</si>
  <si>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</si>
  <si>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</si>
  <si>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</si>
  <si>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</si>
  <si>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</si>
  <si>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</si>
  <si>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</si>
  <si>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</si>
  <si>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</si>
  <si>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</si>
  <si>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</si>
  <si>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</si>
  <si>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</si>
  <si>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</si>
  <si>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</si>
  <si>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</si>
  <si>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</si>
  <si>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</si>
  <si>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</si>
  <si>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</si>
  <si>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</si>
  <si>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</si>
  <si>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</si>
  <si>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</si>
  <si>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</si>
  <si>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</si>
  <si>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</si>
  <si>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</si>
  <si>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</si>
  <si>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</si>
  <si>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</si>
  <si>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</si>
  <si>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</si>
  <si>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</si>
  <si>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</si>
  <si>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</si>
  <si>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</si>
  <si>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</si>
  <si>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</si>
  <si>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</si>
  <si>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</si>
  <si>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</si>
  <si>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</si>
  <si>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</si>
  <si>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</si>
  <si>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</si>
  <si>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</si>
  <si>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</si>
  <si>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</si>
  <si>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</si>
  <si>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</si>
  <si>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</si>
  <si>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</si>
  <si>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</si>
  <si>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</si>
  <si>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</si>
  <si>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</si>
  <si>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</si>
  <si>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</si>
  <si>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</si>
  <si>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</si>
  <si>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</si>
  <si>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</si>
  <si>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</si>
  <si>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</si>
  <si>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</si>
  <si>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</si>
  <si>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</si>
  <si>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</si>
  <si>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</si>
  <si>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</si>
  <si>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</si>
  <si>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</si>
  <si>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</si>
  <si>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</si>
  <si>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</si>
  <si>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</si>
  <si>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</si>
  <si>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</si>
  <si>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</si>
  <si>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</si>
  <si>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</si>
  <si>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</si>
  <si>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</si>
  <si>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</si>
  <si>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</si>
  <si>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</si>
  <si>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</si>
  <si>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</si>
  <si>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</si>
  <si>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</si>
  <si>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</si>
  <si>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</si>
  <si>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</si>
  <si>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</si>
  <si>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</si>
  <si>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</si>
  <si>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</si>
  <si>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</si>
  <si>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</si>
  <si>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</si>
  <si>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</si>
  <si>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</si>
  <si>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</si>
  <si>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</si>
  <si>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</si>
  <si>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</si>
  <si>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</si>
  <si>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</si>
  <si>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</si>
  <si>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</si>
  <si>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</si>
  <si>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</si>
  <si>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</si>
  <si>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</si>
  <si>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</si>
  <si>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</si>
  <si>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</si>
  <si>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</si>
  <si>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</si>
  <si>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</si>
  <si>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</si>
  <si>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</si>
  <si>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</si>
  <si>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</si>
  <si>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</si>
  <si>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</si>
  <si>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</si>
  <si>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</si>
  <si>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</si>
  <si>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</si>
  <si>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</si>
  <si>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</si>
  <si>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</si>
  <si>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</si>
  <si>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</si>
  <si>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</si>
  <si>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</si>
  <si>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</si>
  <si>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</si>
  <si>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</si>
  <si>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</si>
  <si>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</si>
  <si>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</si>
  <si>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</si>
  <si>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</si>
  <si>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</si>
  <si>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</si>
  <si>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</si>
  <si>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</si>
  <si>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</si>
  <si>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</si>
  <si>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</si>
  <si>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</si>
  <si>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</si>
  <si>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</si>
  <si>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</si>
  <si>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</si>
  <si>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</si>
  <si>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</si>
  <si>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</si>
  <si>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</si>
  <si>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</si>
  <si>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</si>
  <si>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</si>
  <si>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</si>
  <si>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</si>
  <si>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</si>
  <si>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</si>
  <si>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</si>
  <si>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</si>
  <si>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</si>
  <si>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</si>
  <si>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</si>
  <si>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</si>
  <si>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</si>
  <si>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</si>
  <si>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</si>
  <si>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</si>
  <si>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</si>
  <si>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</si>
  <si>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</si>
  <si>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</si>
  <si>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</si>
  <si>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</si>
  <si>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</si>
  <si>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</si>
  <si>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</si>
  <si>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</si>
  <si>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</si>
  <si>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</si>
  <si>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</si>
  <si>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</si>
  <si>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</si>
  <si>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</si>
  <si>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</si>
  <si>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</si>
  <si>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</si>
  <si>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</si>
  <si>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</si>
  <si>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</si>
  <si>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</si>
  <si>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</si>
  <si>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</si>
  <si>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</si>
  <si>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</si>
  <si>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</si>
  <si>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</si>
  <si>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</si>
  <si>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</si>
  <si>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</si>
  <si>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</si>
  <si>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</si>
  <si>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</si>
  <si>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</si>
  <si>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</si>
  <si>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</si>
  <si>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</si>
  <si>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</si>
  <si>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</si>
  <si>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</si>
  <si>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</si>
  <si>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</si>
  <si>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</si>
  <si>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</si>
  <si>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</si>
  <si>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</si>
  <si>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</si>
  <si>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</si>
  <si>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</si>
  <si>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</si>
  <si>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</si>
  <si>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</si>
  <si>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</si>
  <si>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</si>
  <si>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</si>
  <si>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</si>
  <si>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</si>
  <si>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</si>
  <si>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</si>
  <si>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</si>
  <si>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</si>
  <si>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</si>
  <si>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</si>
  <si>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</si>
  <si>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</si>
  <si>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</si>
  <si>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</si>
  <si>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</si>
  <si>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</si>
  <si>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</si>
  <si>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</si>
  <si>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</si>
  <si>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</si>
  <si>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</si>
  <si>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</si>
  <si>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</si>
  <si>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</si>
  <si>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</si>
  <si>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</si>
  <si>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</si>
  <si>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</si>
  <si>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</si>
  <si>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</si>
  <si>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</si>
  <si>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</si>
  <si>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</si>
  <si>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</si>
  <si>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</si>
  <si>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</si>
  <si>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</si>
  <si>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</si>
  <si>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</si>
  <si>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</si>
  <si>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</si>
  <si>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</si>
  <si>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</si>
  <si>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</si>
  <si>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</si>
  <si>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</si>
  <si>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</si>
  <si>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</si>
  <si>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</si>
  <si>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</si>
  <si>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</si>
  <si>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</si>
  <si>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</si>
  <si>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</si>
  <si>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</si>
  <si>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</si>
  <si>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</si>
  <si>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</si>
  <si>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</si>
  <si>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</si>
  <si>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</si>
  <si>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</si>
  <si>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</si>
  <si>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</si>
  <si>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</si>
  <si>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</si>
  <si>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</si>
  <si>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</si>
  <si>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</si>
  <si>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</si>
  <si>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</si>
  <si>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</si>
  <si>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</si>
  <si>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</si>
  <si>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</si>
  <si>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</si>
  <si>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</si>
  <si>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</si>
  <si>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</si>
  <si>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</si>
  <si>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</si>
  <si>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</si>
  <si>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</si>
  <si>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</si>
  <si>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</si>
  <si>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</si>
  <si>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</si>
  <si>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</si>
  <si>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</si>
  <si>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</si>
  <si>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</si>
  <si>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</si>
  <si>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</si>
  <si>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</si>
  <si>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</si>
  <si>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</si>
  <si>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</si>
  <si>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</si>
  <si>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</si>
  <si>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</si>
  <si>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</si>
  <si>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</si>
  <si>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</si>
  <si>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</si>
  <si>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</si>
  <si>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</si>
  <si>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</si>
  <si>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</si>
  <si>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</si>
  <si>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</si>
  <si>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</si>
  <si>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</si>
  <si>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</si>
  <si>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</si>
  <si>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</si>
  <si>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</si>
  <si>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</si>
  <si>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</si>
  <si>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</si>
  <si>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</si>
  <si>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</si>
  <si>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</si>
  <si>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</si>
  <si>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</si>
  <si>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</si>
  <si>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</si>
  <si>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</si>
  <si>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</si>
  <si>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</si>
  <si>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</si>
  <si>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</si>
  <si>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</si>
  <si>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</si>
  <si>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</si>
  <si>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</si>
  <si>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</si>
  <si>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</si>
  <si>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</si>
  <si>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</si>
  <si>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</si>
  <si>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</si>
  <si>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</si>
  <si>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</si>
  <si>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</si>
  <si>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</si>
  <si>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</si>
  <si>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</si>
  <si>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</si>
  <si>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</si>
  <si>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</si>
  <si>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</si>
  <si>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</si>
  <si>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</si>
  <si>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</si>
  <si>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</si>
  <si>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</si>
  <si>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</si>
  <si>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</si>
  <si>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</si>
  <si>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</si>
  <si>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</si>
  <si>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</si>
  <si>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</si>
  <si>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</si>
  <si>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</si>
  <si>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</si>
  <si>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</si>
  <si>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</si>
  <si>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</si>
  <si>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</si>
  <si>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</si>
  <si>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</si>
  <si>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</si>
  <si>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</si>
  <si>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一般研究経費</t>
    <phoneticPr fontId="5"/>
  </si>
  <si>
    <t>国土技術政策総合研究所</t>
    <rPh sb="0" eb="2">
      <t>コクド</t>
    </rPh>
    <rPh sb="2" eb="4">
      <t>ギジュツ</t>
    </rPh>
    <rPh sb="4" eb="6">
      <t>セイサク</t>
    </rPh>
    <rPh sb="6" eb="8">
      <t>ソウゴウ</t>
    </rPh>
    <rPh sb="8" eb="11">
      <t>ケンキュウジョ</t>
    </rPh>
    <phoneticPr fontId="5"/>
  </si>
  <si>
    <t>企画課企画課</t>
    <rPh sb="0" eb="3">
      <t>キカクカ</t>
    </rPh>
    <rPh sb="3" eb="6">
      <t>キカクカ</t>
    </rPh>
    <phoneticPr fontId="5"/>
  </si>
  <si>
    <t>課長　橋本　浩良</t>
    <rPh sb="0" eb="2">
      <t>カチョウ</t>
    </rPh>
    <rPh sb="3" eb="5">
      <t>ハシモト</t>
    </rPh>
    <rPh sb="6" eb="7">
      <t>ヒロシ</t>
    </rPh>
    <rPh sb="7" eb="8">
      <t>リョウ</t>
    </rPh>
    <phoneticPr fontId="5"/>
  </si>
  <si>
    <t>○</t>
  </si>
  <si>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</si>
  <si>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</si>
  <si>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国土交通省が実施している技術研究開発課題を効果的・効率的に推進することに資する。</t>
    <phoneticPr fontId="5"/>
  </si>
  <si>
    <t>目標を達成した技術研究開発の割合</t>
    <phoneticPr fontId="5"/>
  </si>
  <si>
    <t>%</t>
    <phoneticPr fontId="5"/>
  </si>
  <si>
    <t>-</t>
  </si>
  <si>
    <t>-</t>
    <phoneticPr fontId="5"/>
  </si>
  <si>
    <t>試験研究費</t>
    <rPh sb="0" eb="2">
      <t>シケン</t>
    </rPh>
    <rPh sb="2" eb="5">
      <t>ケンキュウヒ</t>
    </rPh>
    <phoneticPr fontId="5"/>
  </si>
  <si>
    <t>職員旅費</t>
    <rPh sb="0" eb="2">
      <t>ショクイン</t>
    </rPh>
    <rPh sb="2" eb="4">
      <t>リョヒ</t>
    </rPh>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</si>
  <si>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phoneticPr fontId="5"/>
  </si>
  <si>
    <t>-</t>
    <phoneticPr fontId="5"/>
  </si>
  <si>
    <t>162.2百万円/52件</t>
    <rPh sb="5" eb="6">
      <t>ヒャク</t>
    </rPh>
    <rPh sb="6" eb="8">
      <t>マンエン</t>
    </rPh>
    <rPh sb="11" eb="12">
      <t>ケン</t>
    </rPh>
    <phoneticPr fontId="5"/>
  </si>
  <si>
    <t>130.2百万円/50件</t>
    <rPh sb="5" eb="6">
      <t>ヒャク</t>
    </rPh>
    <rPh sb="6" eb="8">
      <t>マンエン</t>
    </rPh>
    <rPh sb="11" eb="12">
      <t>ケン</t>
    </rPh>
    <phoneticPr fontId="5"/>
  </si>
  <si>
    <t>件</t>
    <rPh sb="0" eb="1">
      <t>ケン</t>
    </rPh>
    <phoneticPr fontId="5"/>
  </si>
  <si>
    <t>委託【一般競争入札等】</t>
  </si>
  <si>
    <t>役務費</t>
    <rPh sb="0" eb="2">
      <t>エキム</t>
    </rPh>
    <rPh sb="2" eb="3">
      <t>ヒ</t>
    </rPh>
    <phoneticPr fontId="5"/>
  </si>
  <si>
    <t>現場実態を踏まえた効率的な維持修繕工事の調達に関する調査</t>
    <phoneticPr fontId="5"/>
  </si>
  <si>
    <t>A.一般財団法人　国土技術研究センター</t>
    <phoneticPr fontId="5"/>
  </si>
  <si>
    <t>一般財団法人　国土技術研究センター</t>
    <phoneticPr fontId="5"/>
  </si>
  <si>
    <t>現場実態を踏まえた効率的な維持修繕工事の調達に関する調査業務</t>
    <phoneticPr fontId="5"/>
  </si>
  <si>
    <t>コンクリート工の生産性向上に関する調査業務</t>
    <phoneticPr fontId="5"/>
  </si>
  <si>
    <t>複合インフラ整備によるストック効果把握に関する整理分析業務</t>
    <phoneticPr fontId="5"/>
  </si>
  <si>
    <t>一般社団法人　システム科学研究所</t>
    <phoneticPr fontId="5"/>
  </si>
  <si>
    <t>社会資本整備のストック効果に関する調査整理業務</t>
    <phoneticPr fontId="5"/>
  </si>
  <si>
    <t>一般社団法人　国際建設技術協会</t>
    <phoneticPr fontId="5"/>
  </si>
  <si>
    <t>道の駅の海外展開に関する調査業務</t>
    <phoneticPr fontId="5"/>
  </si>
  <si>
    <t>いであ（株）</t>
    <phoneticPr fontId="5"/>
  </si>
  <si>
    <t>平成２８年度地震時観測装置補修業務</t>
    <phoneticPr fontId="5"/>
  </si>
  <si>
    <t>平成２８年度大分地区観測施設電源装置設置業務</t>
    <phoneticPr fontId="5"/>
  </si>
  <si>
    <t>平成２８年度熊本地区観測施設電源装置設置業務</t>
    <phoneticPr fontId="5"/>
  </si>
  <si>
    <t>平成２８年度地震時観測位置掘削業務</t>
    <phoneticPr fontId="5"/>
  </si>
  <si>
    <t>平成２８年度道路橋被災把握装置模型製作業務</t>
    <phoneticPr fontId="5"/>
  </si>
  <si>
    <t>平成２８年度強震観測施設点検業務</t>
    <phoneticPr fontId="5"/>
  </si>
  <si>
    <t>（株）テクノス・エンジニアリング</t>
    <phoneticPr fontId="5"/>
  </si>
  <si>
    <t>平成２８年度東灘配水場強震観測施設撤去業務</t>
    <phoneticPr fontId="5"/>
  </si>
  <si>
    <t>平成２８年度住吉川左岸公園強震観測施設撤去業務</t>
    <phoneticPr fontId="5"/>
  </si>
  <si>
    <t>平成２８年度強震観測施設電気配線業務</t>
    <phoneticPr fontId="5"/>
  </si>
  <si>
    <t>神戸地区強震観測施設周辺機器撤去業務</t>
    <phoneticPr fontId="5"/>
  </si>
  <si>
    <t>（株）ＣＴＩ新土木</t>
    <phoneticPr fontId="5"/>
  </si>
  <si>
    <t>海岸砂礫の堆積構造形成メカニズム水理模型実験補助業務</t>
    <phoneticPr fontId="5"/>
  </si>
  <si>
    <t>高落差実験水路流路変更用パネル修復業務</t>
    <phoneticPr fontId="5"/>
  </si>
  <si>
    <t>浸透解析用基礎実験模型作製業務</t>
    <phoneticPr fontId="5"/>
  </si>
  <si>
    <t>平成２８年度石巻地区強震観測施設補修業務</t>
    <phoneticPr fontId="5"/>
  </si>
  <si>
    <t>日本工営（株）</t>
    <phoneticPr fontId="5"/>
  </si>
  <si>
    <t>平成２８年度藤枝地区強震観測施設補修業務</t>
    <phoneticPr fontId="5"/>
  </si>
  <si>
    <t>地域居住支援機能適正配置予測プログラムのプロトタイプ作成等業務</t>
    <phoneticPr fontId="5"/>
  </si>
  <si>
    <t>平成２８年度上高津地区強震観測施設補修業務</t>
    <phoneticPr fontId="5"/>
  </si>
  <si>
    <t>アジア航測（株）</t>
    <phoneticPr fontId="5"/>
  </si>
  <si>
    <t>深層崩壊に対する山脚固定による斜面安定効果定量化手法検討業務</t>
    <phoneticPr fontId="5"/>
  </si>
  <si>
    <t>建設生産プロセスへの３次元データ活用効果に関する調査業務</t>
    <phoneticPr fontId="5"/>
  </si>
  <si>
    <t>中央復建コンサルタンツ（株）</t>
    <phoneticPr fontId="5"/>
  </si>
  <si>
    <t>中央開発（株）</t>
    <phoneticPr fontId="5"/>
  </si>
  <si>
    <t>平成２８年度地盤材料の土質試験業務</t>
    <phoneticPr fontId="5"/>
  </si>
  <si>
    <t>-</t>
    <phoneticPr fontId="5"/>
  </si>
  <si>
    <t>平成２８年度住吉台公園強震観測施設撤去業務</t>
    <phoneticPr fontId="5"/>
  </si>
  <si>
    <t>国民の安全・安心の確保、持続可能で活力ある国土・地域の形成と経済活性化等のための基礎的研究でありニーズは高い。</t>
    <rPh sb="0" eb="2">
      <t>コクミン</t>
    </rPh>
    <rPh sb="3" eb="5">
      <t>アンゼン</t>
    </rPh>
    <rPh sb="6" eb="8">
      <t>アンシン</t>
    </rPh>
    <rPh sb="9" eb="11">
      <t>カクホ</t>
    </rPh>
    <rPh sb="12" eb="14">
      <t>ジゾク</t>
    </rPh>
    <rPh sb="14" eb="16">
      <t>カノウ</t>
    </rPh>
    <rPh sb="17" eb="19">
      <t>カツリョク</t>
    </rPh>
    <rPh sb="21" eb="23">
      <t>コクド</t>
    </rPh>
    <rPh sb="24" eb="26">
      <t>チイキ</t>
    </rPh>
    <rPh sb="27" eb="29">
      <t>ケイセイ</t>
    </rPh>
    <rPh sb="30" eb="32">
      <t>ケイザイ</t>
    </rPh>
    <rPh sb="32" eb="35">
      <t>カッセイカ</t>
    </rPh>
    <rPh sb="35" eb="36">
      <t>トウ</t>
    </rPh>
    <rPh sb="40" eb="43">
      <t>キソテキ</t>
    </rPh>
    <rPh sb="43" eb="45">
      <t>ケンキュウ</t>
    </rPh>
    <rPh sb="52" eb="53">
      <t>タカ</t>
    </rPh>
    <phoneticPr fontId="5"/>
  </si>
  <si>
    <t>国土交通省の行う政策の企画・立案・遂行や法令等に基づく技術基準の原案作成、住宅・社会資本整備に関する技術指導等に資する基礎的・基盤的な研究である為、国において実施することが適当である。</t>
    <rPh sb="0" eb="2">
      <t>コクド</t>
    </rPh>
    <rPh sb="2" eb="5">
      <t>コウツウショウ</t>
    </rPh>
    <rPh sb="6" eb="7">
      <t>オコナ</t>
    </rPh>
    <rPh sb="8" eb="10">
      <t>セイサク</t>
    </rPh>
    <rPh sb="11" eb="13">
      <t>キカク</t>
    </rPh>
    <rPh sb="14" eb="16">
      <t>リツアン</t>
    </rPh>
    <rPh sb="17" eb="19">
      <t>スイコウ</t>
    </rPh>
    <rPh sb="20" eb="22">
      <t>ホウレイ</t>
    </rPh>
    <rPh sb="22" eb="23">
      <t>トウ</t>
    </rPh>
    <rPh sb="24" eb="25">
      <t>モト</t>
    </rPh>
    <rPh sb="27" eb="29">
      <t>ギジュツ</t>
    </rPh>
    <rPh sb="29" eb="31">
      <t>キジュン</t>
    </rPh>
    <rPh sb="32" eb="34">
      <t>ゲンアン</t>
    </rPh>
    <rPh sb="34" eb="36">
      <t>サクセイ</t>
    </rPh>
    <rPh sb="37" eb="39">
      <t>ジュウタク</t>
    </rPh>
    <rPh sb="40" eb="44">
      <t>シャカイシホン</t>
    </rPh>
    <rPh sb="44" eb="46">
      <t>セイビ</t>
    </rPh>
    <rPh sb="47" eb="48">
      <t>カン</t>
    </rPh>
    <rPh sb="50" eb="52">
      <t>ギジュツ</t>
    </rPh>
    <rPh sb="52" eb="54">
      <t>シドウ</t>
    </rPh>
    <rPh sb="54" eb="55">
      <t>トウ</t>
    </rPh>
    <rPh sb="56" eb="57">
      <t>シ</t>
    </rPh>
    <rPh sb="59" eb="62">
      <t>キソテキ</t>
    </rPh>
    <rPh sb="63" eb="66">
      <t>キバンテキ</t>
    </rPh>
    <rPh sb="67" eb="69">
      <t>ケンキュウ</t>
    </rPh>
    <rPh sb="72" eb="73">
      <t>タメ</t>
    </rPh>
    <rPh sb="74" eb="75">
      <t>クニ</t>
    </rPh>
    <rPh sb="79" eb="81">
      <t>ジッシ</t>
    </rPh>
    <rPh sb="86" eb="88">
      <t>テキトウ</t>
    </rPh>
    <phoneticPr fontId="5"/>
  </si>
  <si>
    <t>国土交通本省が将来的に展開する政策を先取りし、十分な技術支援・提言を行っていくため、研究ポテンシャルの高揚・維持を図るための研究であり、優先度が高い事業である。</t>
    <rPh sb="0" eb="2">
      <t>コクド</t>
    </rPh>
    <rPh sb="2" eb="4">
      <t>コウツウ</t>
    </rPh>
    <rPh sb="4" eb="6">
      <t>ホンショウ</t>
    </rPh>
    <rPh sb="7" eb="10">
      <t>ショウライテキ</t>
    </rPh>
    <rPh sb="11" eb="13">
      <t>テンカイ</t>
    </rPh>
    <rPh sb="15" eb="17">
      <t>セイサク</t>
    </rPh>
    <rPh sb="18" eb="20">
      <t>サキド</t>
    </rPh>
    <rPh sb="23" eb="25">
      <t>ジュウブン</t>
    </rPh>
    <rPh sb="26" eb="28">
      <t>ギジュツ</t>
    </rPh>
    <rPh sb="28" eb="30">
      <t>シエン</t>
    </rPh>
    <rPh sb="31" eb="33">
      <t>テイゲン</t>
    </rPh>
    <rPh sb="34" eb="35">
      <t>オコナ</t>
    </rPh>
    <rPh sb="42" eb="44">
      <t>ケンキュウ</t>
    </rPh>
    <rPh sb="51" eb="53">
      <t>コウヨウ</t>
    </rPh>
    <rPh sb="54" eb="56">
      <t>イジ</t>
    </rPh>
    <rPh sb="57" eb="58">
      <t>ハカ</t>
    </rPh>
    <rPh sb="62" eb="64">
      <t>ケンキュウ</t>
    </rPh>
    <rPh sb="68" eb="71">
      <t>ユウセンド</t>
    </rPh>
    <rPh sb="72" eb="73">
      <t>タカ</t>
    </rPh>
    <rPh sb="74" eb="76">
      <t>ジギョウ</t>
    </rPh>
    <phoneticPr fontId="5"/>
  </si>
  <si>
    <t>有</t>
  </si>
  <si>
    <t>無</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</si>
  <si>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phoneticPr fontId="5"/>
  </si>
  <si>
    <t>‐</t>
  </si>
  <si>
    <t>成果目標達成に向けて、研究方針や研究内容の事前評価を行っており、それらに基づいて的確に実績を生み出している。</t>
    <rPh sb="0" eb="2">
      <t>セイカ</t>
    </rPh>
    <rPh sb="2" eb="4">
      <t>モクヒョウ</t>
    </rPh>
    <rPh sb="4" eb="6">
      <t>タッセイ</t>
    </rPh>
    <rPh sb="7" eb="8">
      <t>ム</t>
    </rPh>
    <rPh sb="11" eb="13">
      <t>ケンキュウ</t>
    </rPh>
    <rPh sb="13" eb="15">
      <t>ホウシン</t>
    </rPh>
    <rPh sb="16" eb="18">
      <t>ケンキュウ</t>
    </rPh>
    <rPh sb="18" eb="20">
      <t>ナイヨウ</t>
    </rPh>
    <rPh sb="21" eb="23">
      <t>ジゼン</t>
    </rPh>
    <rPh sb="23" eb="25">
      <t>ヒョウカ</t>
    </rPh>
    <rPh sb="26" eb="27">
      <t>オコナ</t>
    </rPh>
    <rPh sb="36" eb="37">
      <t>モト</t>
    </rPh>
    <rPh sb="40" eb="42">
      <t>テキカク</t>
    </rPh>
    <rPh sb="43" eb="45">
      <t>ジッセキ</t>
    </rPh>
    <rPh sb="46" eb="47">
      <t>ウ</t>
    </rPh>
    <rPh sb="48" eb="49">
      <t>ダ</t>
    </rPh>
    <phoneticPr fontId="5"/>
  </si>
  <si>
    <t>国総研でのみ実施している研究開発であるため、他の手段・方法等との比較ができないが、所内での事前評価等を取り入れて効果的に事業を実施している。</t>
    <rPh sb="0" eb="3">
      <t>コクソウケン</t>
    </rPh>
    <rPh sb="6" eb="8">
      <t>ジッシ</t>
    </rPh>
    <rPh sb="12" eb="14">
      <t>ケンキュウ</t>
    </rPh>
    <rPh sb="14" eb="16">
      <t>カイハツ</t>
    </rPh>
    <rPh sb="22" eb="23">
      <t>ホカ</t>
    </rPh>
    <rPh sb="24" eb="26">
      <t>シュダン</t>
    </rPh>
    <rPh sb="27" eb="29">
      <t>ホウホウ</t>
    </rPh>
    <rPh sb="29" eb="30">
      <t>トウ</t>
    </rPh>
    <rPh sb="32" eb="34">
      <t>ヒカク</t>
    </rPh>
    <rPh sb="41" eb="43">
      <t>ショナイ</t>
    </rPh>
    <rPh sb="45" eb="47">
      <t>ジゼン</t>
    </rPh>
    <rPh sb="47" eb="49">
      <t>ヒョウカ</t>
    </rPh>
    <rPh sb="49" eb="50">
      <t>トウ</t>
    </rPh>
    <rPh sb="51" eb="52">
      <t>ト</t>
    </rPh>
    <rPh sb="53" eb="54">
      <t>イ</t>
    </rPh>
    <rPh sb="56" eb="58">
      <t>コウカ</t>
    </rPh>
    <rPh sb="58" eb="59">
      <t>テキ</t>
    </rPh>
    <rPh sb="60" eb="62">
      <t>ジギョウ</t>
    </rPh>
    <rPh sb="63" eb="65">
      <t>ジッシ</t>
    </rPh>
    <phoneticPr fontId="5"/>
  </si>
  <si>
    <t>成果物は国土交通省が行う施策の企画・立案・遂行や法令等に基づく技術基準の原案作成、住宅・社会資本整備に関する技術指導等に活用されている。</t>
    <rPh sb="0" eb="3">
      <t>セイカブツ</t>
    </rPh>
    <rPh sb="4" eb="6">
      <t>コクド</t>
    </rPh>
    <rPh sb="6" eb="9">
      <t>コウツウショウ</t>
    </rPh>
    <rPh sb="10" eb="11">
      <t>オコナ</t>
    </rPh>
    <rPh sb="12" eb="14">
      <t>セサク</t>
    </rPh>
    <rPh sb="15" eb="17">
      <t>キカク</t>
    </rPh>
    <rPh sb="18" eb="20">
      <t>リツアン</t>
    </rPh>
    <rPh sb="21" eb="23">
      <t>スイコウ</t>
    </rPh>
    <rPh sb="24" eb="26">
      <t>ホウレイ</t>
    </rPh>
    <rPh sb="26" eb="27">
      <t>トウ</t>
    </rPh>
    <rPh sb="28" eb="29">
      <t>モト</t>
    </rPh>
    <rPh sb="31" eb="33">
      <t>ギジュツ</t>
    </rPh>
    <rPh sb="33" eb="35">
      <t>キジュン</t>
    </rPh>
    <rPh sb="36" eb="38">
      <t>ゲンアン</t>
    </rPh>
    <rPh sb="38" eb="40">
      <t>サクセイ</t>
    </rPh>
    <rPh sb="41" eb="43">
      <t>ジュウタク</t>
    </rPh>
    <rPh sb="44" eb="48">
      <t>シャカイシホン</t>
    </rPh>
    <rPh sb="48" eb="50">
      <t>セイビ</t>
    </rPh>
    <rPh sb="51" eb="52">
      <t>カン</t>
    </rPh>
    <rPh sb="54" eb="56">
      <t>ギジュツ</t>
    </rPh>
    <rPh sb="56" eb="58">
      <t>シドウ</t>
    </rPh>
    <rPh sb="58" eb="59">
      <t>トウ</t>
    </rPh>
    <rPh sb="60" eb="62">
      <t>カツヨウ</t>
    </rPh>
    <phoneticPr fontId="5"/>
  </si>
  <si>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</si>
  <si>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</si>
  <si>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rPh sb="0" eb="2">
      <t>ニュウサツ</t>
    </rPh>
    <rPh sb="2" eb="5">
      <t>セツメイショ</t>
    </rPh>
    <rPh sb="6" eb="8">
      <t>デンシ</t>
    </rPh>
    <rPh sb="8" eb="10">
      <t>ハイフ</t>
    </rPh>
    <rPh sb="11" eb="12">
      <t>オコナ</t>
    </rPh>
    <rPh sb="16" eb="19">
      <t>コウリツテキ</t>
    </rPh>
    <rPh sb="20" eb="22">
      <t>ジギョウ</t>
    </rPh>
    <rPh sb="23" eb="25">
      <t>シッコウ</t>
    </rPh>
    <rPh sb="26" eb="27">
      <t>ツト</t>
    </rPh>
    <phoneticPr fontId="5"/>
  </si>
  <si>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phoneticPr fontId="5"/>
  </si>
  <si>
    <t>・今後の社会情勢の変化や研究のニーズ等に対応していくため、不断の検討を行い、研究課題の重点化に引き続き努める。
・価格競争、企画競争等を通じ、引き続き、支出先の妥当性や競争性を確保していく。</t>
    <phoneticPr fontId="5"/>
  </si>
  <si>
    <t>第5期科学技術基本計画（H28.1閣議決定）
第4期国土交通省技術基本計画（H29.3）
国土技術政策総合研究所研究方針（H26.7）</t>
    <rPh sb="0" eb="1">
      <t>ダイ</t>
    </rPh>
    <rPh sb="2" eb="3">
      <t>キ</t>
    </rPh>
    <rPh sb="3" eb="5">
      <t>カガク</t>
    </rPh>
    <rPh sb="5" eb="7">
      <t>ギジュツ</t>
    </rPh>
    <rPh sb="7" eb="9">
      <t>キホン</t>
    </rPh>
    <rPh sb="9" eb="11">
      <t>ケイカク</t>
    </rPh>
    <rPh sb="17" eb="19">
      <t>カクギ</t>
    </rPh>
    <rPh sb="19" eb="21">
      <t>ケッテイ</t>
    </rPh>
    <rPh sb="23" eb="24">
      <t>ダイ</t>
    </rPh>
    <rPh sb="25" eb="26">
      <t>キ</t>
    </rPh>
    <rPh sb="26" eb="28">
      <t>コクド</t>
    </rPh>
    <rPh sb="28" eb="31">
      <t>コウツウショウ</t>
    </rPh>
    <rPh sb="31" eb="33">
      <t>ギジュツ</t>
    </rPh>
    <rPh sb="33" eb="35">
      <t>キホン</t>
    </rPh>
    <rPh sb="35" eb="37">
      <t>ケイカク</t>
    </rPh>
    <rPh sb="45" eb="47">
      <t>コクド</t>
    </rPh>
    <rPh sb="47" eb="49">
      <t>ギジュツ</t>
    </rPh>
    <rPh sb="49" eb="51">
      <t>セイサク</t>
    </rPh>
    <rPh sb="51" eb="53">
      <t>ソウゴウ</t>
    </rPh>
    <rPh sb="53" eb="56">
      <t>ケンキュウショ</t>
    </rPh>
    <rPh sb="56" eb="58">
      <t>ケンキュウ</t>
    </rPh>
    <rPh sb="58" eb="60">
      <t>ホウシン</t>
    </rPh>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</si>
  <si>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平成28年度は「防災減災・危機管理」「インフラの維持管理」等の分野における基礎的研究45課題を実施）
</t>
    <rPh sb="132" eb="134">
      <t>イジ</t>
    </rPh>
    <rPh sb="134" eb="136">
      <t>カンリ</t>
    </rPh>
    <phoneticPr fontId="5"/>
  </si>
  <si>
    <t>-</t>
    <phoneticPr fontId="5"/>
  </si>
  <si>
    <t>114百万円/45件</t>
    <rPh sb="3" eb="4">
      <t>ヒャク</t>
    </rPh>
    <rPh sb="4" eb="6">
      <t>マンエン</t>
    </rPh>
    <rPh sb="9" eb="10">
      <t>ケン</t>
    </rPh>
    <phoneticPr fontId="5"/>
  </si>
  <si>
    <t>社会資本分野における基礎的な研究課題の解決・実施課題数</t>
    <phoneticPr fontId="5"/>
  </si>
  <si>
    <t>執行額（見込の計算については予算額）／研究開発課題数　　　　　　　　　　　　　　</t>
    <rPh sb="0" eb="2">
      <t>シッコウ</t>
    </rPh>
    <rPh sb="2" eb="3">
      <t>ガク</t>
    </rPh>
    <rPh sb="4" eb="6">
      <t>ミコミ</t>
    </rPh>
    <rPh sb="7" eb="9">
      <t>ケイサン</t>
    </rPh>
    <rPh sb="14" eb="17">
      <t>ヨサンガク</t>
    </rPh>
    <rPh sb="19" eb="21">
      <t>ケンキュウ</t>
    </rPh>
    <rPh sb="21" eb="23">
      <t>カイハツ</t>
    </rPh>
    <rPh sb="23" eb="25">
      <t>カダイ</t>
    </rPh>
    <rPh sb="25" eb="26">
      <t>スウ</t>
    </rPh>
    <phoneticPr fontId="5"/>
  </si>
  <si>
    <t>116百万円/49件</t>
    <rPh sb="3" eb="4">
      <t>ヒャク</t>
    </rPh>
    <rPh sb="4" eb="6">
      <t>マンエン</t>
    </rPh>
    <rPh sb="9" eb="10">
      <t>ケン</t>
    </rPh>
    <phoneticPr fontId="5"/>
  </si>
  <si>
    <t>概ね見込に見合った活動実績となっている。</t>
    <rPh sb="0" eb="1">
      <t>オオム</t>
    </rPh>
    <rPh sb="2" eb="4">
      <t>ミコミ</t>
    </rPh>
    <rPh sb="5" eb="7">
      <t>ミア</t>
    </rPh>
    <rPh sb="9" eb="11">
      <t>カツドウ</t>
    </rPh>
    <rPh sb="11" eb="13">
      <t>ジッセキ</t>
    </rPh>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</si>
  <si>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</si>
  <si>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</si>
  <si>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</si>
  <si>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各事業実施部局が実施する調査や本研究所が実施する他の事業との重複の排除に留意しつつ、本事業の対象とする情報や調査・研究の課題について各事業実施部局のニーズを踏まえ、真に必要な情報のデータベース化や調査・研究等の実施に努められたい。</t>
    <rPh sb="0" eb="3">
      <t>カクジギョウ</t>
    </rPh>
    <rPh sb="3" eb="5">
      <t>ジッシ</t>
    </rPh>
    <rPh sb="5" eb="7">
      <t>ブキョク</t>
    </rPh>
    <rPh sb="8" eb="10">
      <t>ジッシ</t>
    </rPh>
    <rPh sb="12" eb="14">
      <t>チョウサ</t>
    </rPh>
    <rPh sb="78" eb="79">
      <t>フ</t>
    </rPh>
    <rPh sb="82" eb="83">
      <t>シン</t>
    </rPh>
    <rPh sb="84" eb="86">
      <t>ヒツヨウ</t>
    </rPh>
    <rPh sb="87" eb="89">
      <t>ジョウホウ</t>
    </rPh>
    <rPh sb="96" eb="97">
      <t>カ</t>
    </rPh>
    <rPh sb="98" eb="100">
      <t>チョウサ</t>
    </rPh>
    <rPh sb="101" eb="103">
      <t>ケンキュウ</t>
    </rPh>
    <rPh sb="103" eb="104">
      <t>トウ</t>
    </rPh>
    <rPh sb="105" eb="107">
      <t>ジッシ</t>
    </rPh>
    <rPh sb="108" eb="109">
      <t>ツト</t>
    </rPh>
    <phoneticPr fontId="5"/>
  </si>
  <si>
    <t>-</t>
    <phoneticPr fontId="5"/>
  </si>
  <si>
    <t>各事業実施部局が実施する調査や本研究所が実施する他の研究との重複の排除に留意しつつ、将来的に対応が必要となることが予想される課題の解決に不可欠な各種データ、知見の収集・分析や、課題解決のために進めておく必要がある技術政策に関する基礎的な調査・研究の実施に努めるとともに、引き続き、コスト縮減及び競争性・公平性の確保等に配慮しながら、事業の効率性の更なる向上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</si>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</sst>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114300</xdr:colOff>
      <xdr:row>743</xdr:row>
      <xdr:rowOff>152400</xdr:rowOff>
    </xdr:from>
    <xdr:to>
      <xdr:col>25</xdr:col>
      <xdr:colOff>39310</xdr:colOff>
      <xdr:row>745</xdr:row>
      <xdr:rowOff>197756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39900" y="42291000"/>
          <a:ext cx="3379410" cy="756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114</a:t>
          </a:r>
          <a:r>
            <a:rPr kumimoji="1" lang="ja-JP" altLang="en-US" sz="1100"/>
            <a:t>百万円</a:t>
          </a:r>
        </a:p>
      </xdr:txBody>
    </xdr:sp>
    <xdr:clientData/>
  </xdr:twoCellAnchor>
  <xdr:twoCellAnchor>
    <xdr:from>
      <xdr:col>8</xdr:col>
      <xdr:colOff>177800</xdr:colOff>
      <xdr:row>745</xdr:row>
      <xdr:rowOff>254000</xdr:rowOff>
    </xdr:from>
    <xdr:to>
      <xdr:col>25</xdr:col>
      <xdr:colOff>8467</xdr:colOff>
      <xdr:row>748</xdr:row>
      <xdr:rowOff>266700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03400" y="43103800"/>
          <a:ext cx="3285067" cy="1079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165100</xdr:colOff>
      <xdr:row>745</xdr:row>
      <xdr:rowOff>342900</xdr:rowOff>
    </xdr:from>
    <xdr:to>
      <xdr:col>24</xdr:col>
      <xdr:colOff>31447</xdr:colOff>
      <xdr:row>749</xdr:row>
      <xdr:rowOff>234950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93900" y="43192700"/>
          <a:ext cx="2914347" cy="13144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土木・建築等に関する調査、試験、研究及び開発を行うとともに、これらの支援を行う</a:t>
          </a:r>
          <a:endParaRPr kumimoji="1" lang="en-US" altLang="ja-JP" sz="1100">
            <a:solidFill>
              <a:schemeClr val="tx1"/>
            </a:solidFill>
          </a:endParaRPr>
        </a:p>
      </xdr:txBody>
    </xdr:sp>
    <xdr:clientData/>
  </xdr:twoCellAnchor>
  <xdr:twoCellAnchor>
    <xdr:from>
      <xdr:col>16</xdr:col>
      <xdr:colOff>116342</xdr:colOff>
      <xdr:row>747</xdr:row>
      <xdr:rowOff>254000</xdr:rowOff>
    </xdr:from>
    <xdr:to>
      <xdr:col>16</xdr:col>
      <xdr:colOff>116342</xdr:colOff>
      <xdr:row>752</xdr:row>
      <xdr:rowOff>292100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367542" y="43815000"/>
          <a:ext cx="0" cy="18161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127000</xdr:colOff>
      <xdr:row>752</xdr:row>
      <xdr:rowOff>254000</xdr:rowOff>
    </xdr:from>
    <xdr:to>
      <xdr:col>34</xdr:col>
      <xdr:colOff>177800</xdr:colOff>
      <xdr:row>752</xdr:row>
      <xdr:rowOff>285750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3378200" y="45593000"/>
          <a:ext cx="3708400" cy="317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99392</xdr:colOff>
      <xdr:row>752</xdr:row>
      <xdr:rowOff>41413</xdr:rowOff>
    </xdr:from>
    <xdr:to>
      <xdr:col>48</xdr:col>
      <xdr:colOff>155305</xdr:colOff>
      <xdr:row>754</xdr:row>
      <xdr:rowOff>124674</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056783" y="45339000"/>
          <a:ext cx="2640087" cy="795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a:t>
          </a:r>
          <a:r>
            <a:rPr kumimoji="1" lang="ja-JP" altLang="en-US" sz="1100" baseline="0"/>
            <a:t> </a:t>
          </a:r>
          <a:r>
            <a:rPr kumimoji="1" lang="ja-JP" altLang="en-US" sz="1100"/>
            <a:t>民間企業等（</a:t>
          </a:r>
          <a:r>
            <a:rPr kumimoji="1" lang="en-US" altLang="ja-JP" sz="1100"/>
            <a:t>114</a:t>
          </a:r>
          <a:r>
            <a:rPr kumimoji="1" lang="ja-JP" altLang="en-US" sz="1100"/>
            <a:t>社）</a:t>
          </a:r>
          <a:endParaRPr kumimoji="1" lang="en-US" altLang="ja-JP" sz="1100"/>
        </a:p>
        <a:p>
          <a:pPr algn="l"/>
          <a:r>
            <a:rPr kumimoji="1" lang="ja-JP" altLang="en-US" sz="1100"/>
            <a:t>　　　　　　　　　 </a:t>
          </a:r>
          <a:r>
            <a:rPr kumimoji="1" lang="ja-JP" altLang="en-US" sz="1100" baseline="0"/>
            <a:t> </a:t>
          </a:r>
          <a:r>
            <a:rPr kumimoji="1" lang="en-US" altLang="ja-JP" sz="1100"/>
            <a:t>108</a:t>
          </a:r>
          <a:r>
            <a:rPr kumimoji="1" lang="ja-JP" altLang="en-US" sz="1100"/>
            <a:t>百万円</a:t>
          </a:r>
        </a:p>
      </xdr:txBody>
    </xdr:sp>
    <xdr:clientData/>
  </xdr:twoCellAnchor>
  <xdr:twoCellAnchor>
    <xdr:from>
      <xdr:col>35</xdr:col>
      <xdr:colOff>24848</xdr:colOff>
      <xdr:row>754</xdr:row>
      <xdr:rowOff>231913</xdr:rowOff>
    </xdr:from>
    <xdr:to>
      <xdr:col>49</xdr:col>
      <xdr:colOff>138095</xdr:colOff>
      <xdr:row>756</xdr:row>
      <xdr:rowOff>480575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982239" y="46241804"/>
          <a:ext cx="2896204" cy="9609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土木・建築等に関する調査、試験、研究及び開発に必要な基礎的データの収集等に必要となる経費</a:t>
          </a:r>
          <a:endParaRPr lang="ja-JP" altLang="ja-JP">
            <a:solidFill>
              <a:sysClr val="windowText" lastClr="000000"/>
            </a:solidFill>
            <a:effectLst/>
          </a:endParaRPr>
        </a:p>
      </xdr:txBody>
    </xdr:sp>
    <xdr:clientData/>
  </xdr:twoCellAnchor>
  <xdr:twoCellAnchor>
    <xdr:from>
      <xdr:col>35</xdr:col>
      <xdr:colOff>1</xdr:colOff>
      <xdr:row>754</xdr:row>
      <xdr:rowOff>182217</xdr:rowOff>
    </xdr:from>
    <xdr:to>
      <xdr:col>49</xdr:col>
      <xdr:colOff>124134</xdr:colOff>
      <xdr:row>756</xdr:row>
      <xdr:rowOff>335328</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6957392" y="46192108"/>
          <a:ext cx="2907090" cy="8654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744</xdr:row>
      <xdr:rowOff>285750</xdr:rowOff>
    </xdr:from>
    <xdr:to>
      <xdr:col>49</xdr:col>
      <xdr:colOff>89133</xdr:colOff>
      <xdr:row>749</xdr:row>
      <xdr:rowOff>24075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7019192" y="42708635"/>
          <a:ext cx="2763460" cy="14967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51289</xdr:colOff>
      <xdr:row>745</xdr:row>
      <xdr:rowOff>21980</xdr:rowOff>
    </xdr:from>
    <xdr:to>
      <xdr:col>49</xdr:col>
      <xdr:colOff>159542</xdr:colOff>
      <xdr:row>749</xdr:row>
      <xdr:rowOff>49404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173058" y="42796557"/>
          <a:ext cx="2680003" cy="143419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6</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3</a:t>
          </a:r>
          <a:r>
            <a:rPr kumimoji="1" lang="ja-JP" altLang="en-US" sz="11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89" zoomScale="75" zoomScaleNormal="75" zoomScaleSheetLayoutView="75" zoomScalePageLayoutView="85" workbookViewId="0">
      <selection activeCell="E187" sqref="E187:AX18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432</v>
      </c>
      <c r="AT2" s="187"/>
      <c r="AU2" s="187"/>
      <c r="AV2" s="52" t="str">
        <f>IF(AW2="", "", "-")</f>
        <v/>
      </c>
      <c r="AW2" s="387"/>
      <c r="AX2" s="387"/>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68</v>
      </c>
      <c r="B5" s="696"/>
      <c r="C5" s="696"/>
      <c r="D5" s="696"/>
      <c r="E5" s="696"/>
      <c r="F5" s="697"/>
      <c r="G5" s="526" t="s">
        <v>177</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3" t="s">
        <v>23</v>
      </c>
      <c r="B7" s="814"/>
      <c r="C7" s="814"/>
      <c r="D7" s="814"/>
      <c r="E7" s="814"/>
      <c r="F7" s="815"/>
      <c r="G7" s="816" t="s">
        <v>557</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622</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2">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2">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2">
      <c r="A10" s="726" t="s">
        <v>31</v>
      </c>
      <c r="B10" s="727"/>
      <c r="C10" s="727"/>
      <c r="D10" s="727"/>
      <c r="E10" s="727"/>
      <c r="F10" s="727"/>
      <c r="G10" s="662" t="s">
        <v>623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2">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2">
      <c r="A13" s="102"/>
      <c r="B13" s="103"/>
      <c r="C13" s="103"/>
      <c r="D13" s="103"/>
      <c r="E13" s="103"/>
      <c r="F13" s="104"/>
      <c r="G13" s="729" t="s">
        <v>7</v>
      </c>
      <c r="H13" s="730"/>
      <c r="I13" s="627" t="s">
        <v>8</v>
      </c>
      <c r="J13" s="628"/>
      <c r="K13" s="628"/>
      <c r="L13" s="628"/>
      <c r="M13" s="628"/>
      <c r="N13" s="628"/>
      <c r="O13" s="629"/>
      <c r="P13" s="182">
        <v>171</v>
      </c>
      <c r="Q13" s="183"/>
      <c r="R13" s="183"/>
      <c r="S13" s="183"/>
      <c r="T13" s="183"/>
      <c r="U13" s="183"/>
      <c r="V13" s="184"/>
      <c r="W13" s="182">
        <v>140</v>
      </c>
      <c r="X13" s="183"/>
      <c r="Y13" s="183"/>
      <c r="Z13" s="183"/>
      <c r="AA13" s="183"/>
      <c r="AB13" s="183"/>
      <c r="AC13" s="184"/>
      <c r="AD13" s="182">
        <v>123</v>
      </c>
      <c r="AE13" s="183"/>
      <c r="AF13" s="183"/>
      <c r="AG13" s="183"/>
      <c r="AH13" s="183"/>
      <c r="AI13" s="183"/>
      <c r="AJ13" s="184"/>
      <c r="AK13" s="182">
        <v>116</v>
      </c>
      <c r="AL13" s="183"/>
      <c r="AM13" s="183"/>
      <c r="AN13" s="183"/>
      <c r="AO13" s="183"/>
      <c r="AP13" s="183"/>
      <c r="AQ13" s="184"/>
      <c r="AR13" s="179">
        <v>117</v>
      </c>
      <c r="AS13" s="180"/>
      <c r="AT13" s="180"/>
      <c r="AU13" s="180"/>
      <c r="AV13" s="180"/>
      <c r="AW13" s="180"/>
      <c r="AX13" s="384"/>
    </row>
    <row r="14" spans="1:50" ht="21" customHeight="1" x14ac:dyDescent="0.2">
      <c r="A14" s="102"/>
      <c r="B14" s="103"/>
      <c r="C14" s="103"/>
      <c r="D14" s="103"/>
      <c r="E14" s="103"/>
      <c r="F14" s="104"/>
      <c r="G14" s="731"/>
      <c r="H14" s="732"/>
      <c r="I14" s="551" t="s">
        <v>9</v>
      </c>
      <c r="J14" s="618"/>
      <c r="K14" s="618"/>
      <c r="L14" s="618"/>
      <c r="M14" s="618"/>
      <c r="N14" s="618"/>
      <c r="O14" s="619"/>
      <c r="P14" s="182" t="s">
        <v>558</v>
      </c>
      <c r="Q14" s="183"/>
      <c r="R14" s="183"/>
      <c r="S14" s="183"/>
      <c r="T14" s="183"/>
      <c r="U14" s="183"/>
      <c r="V14" s="184"/>
      <c r="W14" s="182" t="s">
        <v>557</v>
      </c>
      <c r="X14" s="183"/>
      <c r="Y14" s="183"/>
      <c r="Z14" s="183"/>
      <c r="AA14" s="183"/>
      <c r="AB14" s="183"/>
      <c r="AC14" s="184"/>
      <c r="AD14" s="182" t="s">
        <v>557</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1"/>
      <c r="H15" s="732"/>
      <c r="I15" s="551" t="s">
        <v>52</v>
      </c>
      <c r="J15" s="552"/>
      <c r="K15" s="552"/>
      <c r="L15" s="552"/>
      <c r="M15" s="552"/>
      <c r="N15" s="552"/>
      <c r="O15" s="553"/>
      <c r="P15" s="182" t="s">
        <v>558</v>
      </c>
      <c r="Q15" s="183"/>
      <c r="R15" s="183"/>
      <c r="S15" s="183"/>
      <c r="T15" s="183"/>
      <c r="U15" s="183"/>
      <c r="V15" s="184"/>
      <c r="W15" s="182" t="s">
        <v>557</v>
      </c>
      <c r="X15" s="183"/>
      <c r="Y15" s="183"/>
      <c r="Z15" s="183"/>
      <c r="AA15" s="183"/>
      <c r="AB15" s="183"/>
      <c r="AC15" s="184"/>
      <c r="AD15" s="182" t="s">
        <v>557</v>
      </c>
      <c r="AE15" s="183"/>
      <c r="AF15" s="183"/>
      <c r="AG15" s="183"/>
      <c r="AH15" s="183"/>
      <c r="AI15" s="183"/>
      <c r="AJ15" s="184"/>
      <c r="AK15" s="182" t="s">
        <v>558</v>
      </c>
      <c r="AL15" s="183"/>
      <c r="AM15" s="183"/>
      <c r="AN15" s="183"/>
      <c r="AO15" s="183"/>
      <c r="AP15" s="183"/>
      <c r="AQ15" s="184"/>
      <c r="AR15" s="182"/>
      <c r="AS15" s="183"/>
      <c r="AT15" s="183"/>
      <c r="AU15" s="183"/>
      <c r="AV15" s="183"/>
      <c r="AW15" s="183"/>
      <c r="AX15" s="617"/>
    </row>
    <row r="16" spans="1:50" ht="21" customHeight="1" x14ac:dyDescent="0.2">
      <c r="A16" s="102"/>
      <c r="B16" s="103"/>
      <c r="C16" s="103"/>
      <c r="D16" s="103"/>
      <c r="E16" s="103"/>
      <c r="F16" s="104"/>
      <c r="G16" s="731"/>
      <c r="H16" s="732"/>
      <c r="I16" s="551" t="s">
        <v>53</v>
      </c>
      <c r="J16" s="552"/>
      <c r="K16" s="552"/>
      <c r="L16" s="552"/>
      <c r="M16" s="552"/>
      <c r="N16" s="552"/>
      <c r="O16" s="553"/>
      <c r="P16" s="182" t="s">
        <v>558</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558</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2">
      <c r="A18" s="102"/>
      <c r="B18" s="103"/>
      <c r="C18" s="103"/>
      <c r="D18" s="103"/>
      <c r="E18" s="103"/>
      <c r="F18" s="104"/>
      <c r="G18" s="733"/>
      <c r="H18" s="734"/>
      <c r="I18" s="721" t="s">
        <v>21</v>
      </c>
      <c r="J18" s="722"/>
      <c r="K18" s="722"/>
      <c r="L18" s="722"/>
      <c r="M18" s="722"/>
      <c r="N18" s="722"/>
      <c r="O18" s="723"/>
      <c r="P18" s="203">
        <f>SUM(P13:V17)</f>
        <v>171</v>
      </c>
      <c r="Q18" s="204"/>
      <c r="R18" s="204"/>
      <c r="S18" s="204"/>
      <c r="T18" s="204"/>
      <c r="U18" s="204"/>
      <c r="V18" s="205"/>
      <c r="W18" s="203">
        <f>SUM(W13:AC17)</f>
        <v>140</v>
      </c>
      <c r="X18" s="204"/>
      <c r="Y18" s="204"/>
      <c r="Z18" s="204"/>
      <c r="AA18" s="204"/>
      <c r="AB18" s="204"/>
      <c r="AC18" s="205"/>
      <c r="AD18" s="203">
        <f>SUM(AD13:AJ17)</f>
        <v>123</v>
      </c>
      <c r="AE18" s="204"/>
      <c r="AF18" s="204"/>
      <c r="AG18" s="204"/>
      <c r="AH18" s="204"/>
      <c r="AI18" s="204"/>
      <c r="AJ18" s="205"/>
      <c r="AK18" s="203">
        <f>SUM(AK13:AQ17)</f>
        <v>116</v>
      </c>
      <c r="AL18" s="204"/>
      <c r="AM18" s="204"/>
      <c r="AN18" s="204"/>
      <c r="AO18" s="204"/>
      <c r="AP18" s="204"/>
      <c r="AQ18" s="205"/>
      <c r="AR18" s="203">
        <f>SUM(AR13:AX17)</f>
        <v>117</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162</v>
      </c>
      <c r="Q19" s="183"/>
      <c r="R19" s="183"/>
      <c r="S19" s="183"/>
      <c r="T19" s="183"/>
      <c r="U19" s="183"/>
      <c r="V19" s="184"/>
      <c r="W19" s="182">
        <v>130</v>
      </c>
      <c r="X19" s="183"/>
      <c r="Y19" s="183"/>
      <c r="Z19" s="183"/>
      <c r="AA19" s="183"/>
      <c r="AB19" s="183"/>
      <c r="AC19" s="184"/>
      <c r="AD19" s="182">
        <v>114</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0.94736842105263153</v>
      </c>
      <c r="Q20" s="509"/>
      <c r="R20" s="509"/>
      <c r="S20" s="509"/>
      <c r="T20" s="509"/>
      <c r="U20" s="509"/>
      <c r="V20" s="509"/>
      <c r="W20" s="509">
        <f t="shared" ref="W20" si="0">IF(W18=0, "-", SUM(W19)/W18)</f>
        <v>0.9285714285714286</v>
      </c>
      <c r="X20" s="509"/>
      <c r="Y20" s="509"/>
      <c r="Z20" s="509"/>
      <c r="AA20" s="509"/>
      <c r="AB20" s="509"/>
      <c r="AC20" s="509"/>
      <c r="AD20" s="509">
        <f t="shared" ref="AD20" si="1">IF(AD18=0, "-", SUM(AD19)/AD18)</f>
        <v>0.92682926829268297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898" t="s">
        <v>508</v>
      </c>
      <c r="H21" s="899"/>
      <c r="I21" s="899"/>
      <c r="J21" s="899"/>
      <c r="K21" s="899"/>
      <c r="L21" s="899"/>
      <c r="M21" s="899"/>
      <c r="N21" s="899"/>
      <c r="O21" s="899"/>
      <c r="P21" s="509">
        <f>IF(P19=0, "-", SUM(P19)/SUM(P13,P14))</f>
        <v>0.94736842105263153</v>
      </c>
      <c r="Q21" s="509"/>
      <c r="R21" s="509"/>
      <c r="S21" s="509"/>
      <c r="T21" s="509"/>
      <c r="U21" s="509"/>
      <c r="V21" s="509"/>
      <c r="W21" s="509">
        <f t="shared" ref="W21" si="2">IF(W19=0, "-", SUM(W19)/SUM(W13,W14))</f>
        <v>0.9285714285714286</v>
      </c>
      <c r="X21" s="509"/>
      <c r="Y21" s="509"/>
      <c r="Z21" s="509"/>
      <c r="AA21" s="509"/>
      <c r="AB21" s="509"/>
      <c r="AC21" s="509"/>
      <c r="AD21" s="509">
        <f t="shared" ref="AD21" si="3">IF(AD19=0, "-", SUM(AD19)/SUM(AD13,AD14))</f>
        <v>0.92682926829268297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559</v>
      </c>
      <c r="H23" s="148"/>
      <c r="I23" s="148"/>
      <c r="J23" s="148"/>
      <c r="K23" s="148"/>
      <c r="L23" s="148"/>
      <c r="M23" s="148"/>
      <c r="N23" s="148"/>
      <c r="O23" s="149"/>
      <c r="P23" s="179">
        <v>110</v>
      </c>
      <c r="Q23" s="180"/>
      <c r="R23" s="180"/>
      <c r="S23" s="180"/>
      <c r="T23" s="180"/>
      <c r="U23" s="180"/>
      <c r="V23" s="181"/>
      <c r="W23" s="179">
        <v>111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t="s">
        <v>560</v>
      </c>
      <c r="H27" s="151"/>
      <c r="I27" s="151"/>
      <c r="J27" s="151"/>
      <c r="K27" s="151"/>
      <c r="L27" s="151"/>
      <c r="M27" s="151"/>
      <c r="N27" s="151"/>
      <c r="O27" s="152"/>
      <c r="P27" s="182">
        <v>6</v>
      </c>
      <c r="Q27" s="183"/>
      <c r="R27" s="183"/>
      <c r="S27" s="183"/>
      <c r="T27" s="183"/>
      <c r="U27" s="183"/>
      <c r="V27" s="184"/>
      <c r="W27" s="182">
        <v>6</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116</v>
      </c>
      <c r="Q29" s="207"/>
      <c r="R29" s="207"/>
      <c r="S29" s="207"/>
      <c r="T29" s="207"/>
      <c r="U29" s="207"/>
      <c r="V29" s="208"/>
      <c r="W29" s="206">
        <f>AR13</f>
        <v>117</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2">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t="s">
        <v>562</v>
      </c>
      <c r="AR31" s="198"/>
      <c r="AS31" s="132" t="s">
        <v>357</v>
      </c>
      <c r="AT31" s="133"/>
      <c r="AU31" s="265">
        <v>29</v>
      </c>
      <c r="AV31" s="265"/>
      <c r="AW31" s="369" t="s">
        <v>301</v>
      </c>
      <c r="AX31" s="370"/>
    </row>
    <row r="32" spans="1:50" ht="33" customHeight="1" x14ac:dyDescent="0.2">
      <c r="A32" s="536"/>
      <c r="B32" s="534"/>
      <c r="C32" s="534"/>
      <c r="D32" s="534"/>
      <c r="E32" s="534"/>
      <c r="F32" s="535"/>
      <c r="G32" s="510" t="s">
        <v>630</v>
      </c>
      <c r="H32" s="511"/>
      <c r="I32" s="511"/>
      <c r="J32" s="511"/>
      <c r="K32" s="511"/>
      <c r="L32" s="511"/>
      <c r="M32" s="511"/>
      <c r="N32" s="511"/>
      <c r="O32" s="512"/>
      <c r="P32" s="121" t="s">
        <v>631</v>
      </c>
      <c r="Q32" s="121"/>
      <c r="R32" s="121"/>
      <c r="S32" s="121"/>
      <c r="T32" s="121"/>
      <c r="U32" s="121"/>
      <c r="V32" s="121"/>
      <c r="W32" s="121"/>
      <c r="X32" s="212"/>
      <c r="Y32" s="336" t="s">
        <v>13</v>
      </c>
      <c r="Z32" s="519"/>
      <c r="AA32" s="520"/>
      <c r="AB32" s="521" t="s">
        <v>15</v>
      </c>
      <c r="AC32" s="521"/>
      <c r="AD32" s="521"/>
      <c r="AE32" s="349">
        <v>94.2</v>
      </c>
      <c r="AF32" s="350"/>
      <c r="AG32" s="350"/>
      <c r="AH32" s="350"/>
      <c r="AI32" s="349">
        <v>90</v>
      </c>
      <c r="AJ32" s="350"/>
      <c r="AK32" s="350"/>
      <c r="AL32" s="350"/>
      <c r="AM32" s="349">
        <v>95.6</v>
      </c>
      <c r="AN32" s="350"/>
      <c r="AO32" s="350"/>
      <c r="AP32" s="350"/>
      <c r="AQ32" s="189" t="s">
        <v>562</v>
      </c>
      <c r="AR32" s="190"/>
      <c r="AS32" s="190"/>
      <c r="AT32" s="191"/>
      <c r="AU32" s="350"/>
      <c r="AV32" s="350"/>
      <c r="AW32" s="350"/>
      <c r="AX32" s="366"/>
    </row>
    <row r="33" spans="1:50" ht="33"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9">
        <v>80</v>
      </c>
      <c r="AF33" s="350"/>
      <c r="AG33" s="350"/>
      <c r="AH33" s="350"/>
      <c r="AI33" s="349">
        <v>80</v>
      </c>
      <c r="AJ33" s="350"/>
      <c r="AK33" s="350"/>
      <c r="AL33" s="350"/>
      <c r="AM33" s="349">
        <v>80</v>
      </c>
      <c r="AN33" s="350"/>
      <c r="AO33" s="350"/>
      <c r="AP33" s="350"/>
      <c r="AQ33" s="189" t="s">
        <v>562</v>
      </c>
      <c r="AR33" s="190"/>
      <c r="AS33" s="190"/>
      <c r="AT33" s="191"/>
      <c r="AU33" s="350">
        <v>80</v>
      </c>
      <c r="AV33" s="350"/>
      <c r="AW33" s="350"/>
      <c r="AX33" s="366"/>
    </row>
    <row r="34" spans="1:50" ht="33"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f>AE32/AE33*100</f>
        <v>117.75</v>
      </c>
      <c r="AF34" s="350"/>
      <c r="AG34" s="350"/>
      <c r="AH34" s="350"/>
      <c r="AI34" s="349">
        <f>AI32/AI33*100</f>
        <v>112.5</v>
      </c>
      <c r="AJ34" s="350"/>
      <c r="AK34" s="350"/>
      <c r="AL34" s="350"/>
      <c r="AM34" s="349">
        <f>AM32/AM33*100</f>
        <v>119.49999999999999</v>
      </c>
      <c r="AN34" s="350"/>
      <c r="AO34" s="350"/>
      <c r="AP34" s="350"/>
      <c r="AQ34" s="189" t="s">
        <v>562</v>
      </c>
      <c r="AR34" s="190"/>
      <c r="AS34" s="190"/>
      <c r="AT34" s="191"/>
      <c r="AU34" s="350" t="s">
        <v>557</v>
      </c>
      <c r="AV34" s="350"/>
      <c r="AW34" s="350"/>
      <c r="AX34" s="366"/>
    </row>
    <row r="35" spans="1:50" ht="23.25" customHeight="1" x14ac:dyDescent="0.2">
      <c r="A35" s="872" t="s">
        <v>539</v>
      </c>
      <c r="B35" s="873"/>
      <c r="C35" s="873"/>
      <c r="D35" s="873"/>
      <c r="E35" s="873"/>
      <c r="F35" s="874"/>
      <c r="G35" s="878" t="s">
        <v>632</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2">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2">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2">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2">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2">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562</v>
      </c>
      <c r="AR66" s="265"/>
      <c r="AS66" s="942" t="s">
        <v>357</v>
      </c>
      <c r="AT66" s="943"/>
      <c r="AU66" s="265" t="s">
        <v>562</v>
      </c>
      <c r="AV66" s="265"/>
      <c r="AW66" s="942" t="s">
        <v>500</v>
      </c>
      <c r="AX66" s="957"/>
    </row>
    <row r="67" spans="1:50" ht="23.25" hidden="1" customHeight="1" x14ac:dyDescent="0.2">
      <c r="A67" s="935"/>
      <c r="B67" s="936"/>
      <c r="C67" s="936"/>
      <c r="D67" s="936"/>
      <c r="E67" s="936"/>
      <c r="F67" s="937"/>
      <c r="G67" s="958" t="s">
        <v>366</v>
      </c>
      <c r="H67" s="961" t="s">
        <v>624</v>
      </c>
      <c r="I67" s="962"/>
      <c r="J67" s="962"/>
      <c r="K67" s="962"/>
      <c r="L67" s="962"/>
      <c r="M67" s="962"/>
      <c r="N67" s="962"/>
      <c r="O67" s="963"/>
      <c r="P67" s="961" t="s">
        <v>624</v>
      </c>
      <c r="Q67" s="962"/>
      <c r="R67" s="962"/>
      <c r="S67" s="962"/>
      <c r="T67" s="962"/>
      <c r="U67" s="962"/>
      <c r="V67" s="963"/>
      <c r="W67" s="967"/>
      <c r="X67" s="968"/>
      <c r="Y67" s="973" t="s">
        <v>13</v>
      </c>
      <c r="Z67" s="973"/>
      <c r="AA67" s="974"/>
      <c r="AB67" s="975" t="s">
        <v>529</v>
      </c>
      <c r="AC67" s="975"/>
      <c r="AD67" s="975"/>
      <c r="AE67" s="349" t="s">
        <v>562</v>
      </c>
      <c r="AF67" s="350"/>
      <c r="AG67" s="350"/>
      <c r="AH67" s="350"/>
      <c r="AI67" s="349" t="s">
        <v>562</v>
      </c>
      <c r="AJ67" s="350"/>
      <c r="AK67" s="350"/>
      <c r="AL67" s="350"/>
      <c r="AM67" s="349" t="s">
        <v>562</v>
      </c>
      <c r="AN67" s="350"/>
      <c r="AO67" s="350"/>
      <c r="AP67" s="350"/>
      <c r="AQ67" s="349" t="s">
        <v>562</v>
      </c>
      <c r="AR67" s="350"/>
      <c r="AS67" s="350"/>
      <c r="AT67" s="351"/>
      <c r="AU67" s="350" t="s">
        <v>562</v>
      </c>
      <c r="AV67" s="350"/>
      <c r="AW67" s="350"/>
      <c r="AX67" s="366"/>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9" t="s">
        <v>557</v>
      </c>
      <c r="AF68" s="350"/>
      <c r="AG68" s="350"/>
      <c r="AH68" s="350"/>
      <c r="AI68" s="349" t="s">
        <v>557</v>
      </c>
      <c r="AJ68" s="350"/>
      <c r="AK68" s="350"/>
      <c r="AL68" s="350"/>
      <c r="AM68" s="349" t="s">
        <v>557</v>
      </c>
      <c r="AN68" s="350"/>
      <c r="AO68" s="350"/>
      <c r="AP68" s="350"/>
      <c r="AQ68" s="349" t="s">
        <v>557</v>
      </c>
      <c r="AR68" s="350"/>
      <c r="AS68" s="350"/>
      <c r="AT68" s="351"/>
      <c r="AU68" s="350" t="s">
        <v>557</v>
      </c>
      <c r="AV68" s="350"/>
      <c r="AW68" s="350"/>
      <c r="AX68" s="366"/>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557</v>
      </c>
      <c r="AF69" s="870"/>
      <c r="AG69" s="870"/>
      <c r="AH69" s="870"/>
      <c r="AI69" s="869" t="s">
        <v>557</v>
      </c>
      <c r="AJ69" s="870"/>
      <c r="AK69" s="870"/>
      <c r="AL69" s="870"/>
      <c r="AM69" s="869" t="s">
        <v>557</v>
      </c>
      <c r="AN69" s="870"/>
      <c r="AO69" s="870"/>
      <c r="AP69" s="870"/>
      <c r="AQ69" s="349" t="s">
        <v>557</v>
      </c>
      <c r="AR69" s="350"/>
      <c r="AS69" s="350"/>
      <c r="AT69" s="351"/>
      <c r="AU69" s="350" t="s">
        <v>557</v>
      </c>
      <c r="AV69" s="350"/>
      <c r="AW69" s="350"/>
      <c r="AX69" s="366"/>
    </row>
    <row r="70" spans="1:50" ht="23.25" hidden="1" customHeight="1" x14ac:dyDescent="0.2">
      <c r="A70" s="935" t="s">
        <v>509</v>
      </c>
      <c r="B70" s="936"/>
      <c r="C70" s="936"/>
      <c r="D70" s="936"/>
      <c r="E70" s="936"/>
      <c r="F70" s="937"/>
      <c r="G70" s="959" t="s">
        <v>367</v>
      </c>
      <c r="H70" s="977" t="s">
        <v>562</v>
      </c>
      <c r="I70" s="977"/>
      <c r="J70" s="977"/>
      <c r="K70" s="977"/>
      <c r="L70" s="977"/>
      <c r="M70" s="977"/>
      <c r="N70" s="977"/>
      <c r="O70" s="977"/>
      <c r="P70" s="977" t="s">
        <v>562</v>
      </c>
      <c r="Q70" s="977"/>
      <c r="R70" s="977"/>
      <c r="S70" s="977"/>
      <c r="T70" s="977"/>
      <c r="U70" s="977"/>
      <c r="V70" s="977"/>
      <c r="W70" s="980" t="s">
        <v>528</v>
      </c>
      <c r="X70" s="981"/>
      <c r="Y70" s="973" t="s">
        <v>13</v>
      </c>
      <c r="Z70" s="973"/>
      <c r="AA70" s="974"/>
      <c r="AB70" s="975" t="s">
        <v>529</v>
      </c>
      <c r="AC70" s="975"/>
      <c r="AD70" s="975"/>
      <c r="AE70" s="349" t="s">
        <v>557</v>
      </c>
      <c r="AF70" s="350"/>
      <c r="AG70" s="350"/>
      <c r="AH70" s="350"/>
      <c r="AI70" s="349" t="s">
        <v>557</v>
      </c>
      <c r="AJ70" s="350"/>
      <c r="AK70" s="350"/>
      <c r="AL70" s="350"/>
      <c r="AM70" s="349" t="s">
        <v>557</v>
      </c>
      <c r="AN70" s="350"/>
      <c r="AO70" s="350"/>
      <c r="AP70" s="350"/>
      <c r="AQ70" s="349" t="s">
        <v>557</v>
      </c>
      <c r="AR70" s="350"/>
      <c r="AS70" s="350"/>
      <c r="AT70" s="351"/>
      <c r="AU70" s="350" t="s">
        <v>557</v>
      </c>
      <c r="AV70" s="350"/>
      <c r="AW70" s="350"/>
      <c r="AX70" s="366"/>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9" t="s">
        <v>557</v>
      </c>
      <c r="AF71" s="350"/>
      <c r="AG71" s="350"/>
      <c r="AH71" s="350"/>
      <c r="AI71" s="349" t="s">
        <v>557</v>
      </c>
      <c r="AJ71" s="350"/>
      <c r="AK71" s="350"/>
      <c r="AL71" s="350"/>
      <c r="AM71" s="349" t="s">
        <v>557</v>
      </c>
      <c r="AN71" s="350"/>
      <c r="AO71" s="350"/>
      <c r="AP71" s="350"/>
      <c r="AQ71" s="349" t="s">
        <v>557</v>
      </c>
      <c r="AR71" s="350"/>
      <c r="AS71" s="350"/>
      <c r="AT71" s="351"/>
      <c r="AU71" s="350" t="s">
        <v>557</v>
      </c>
      <c r="AV71" s="350"/>
      <c r="AW71" s="350"/>
      <c r="AX71" s="366"/>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557</v>
      </c>
      <c r="AF72" s="870"/>
      <c r="AG72" s="870"/>
      <c r="AH72" s="870"/>
      <c r="AI72" s="869" t="s">
        <v>557</v>
      </c>
      <c r="AJ72" s="870"/>
      <c r="AK72" s="870"/>
      <c r="AL72" s="870"/>
      <c r="AM72" s="869" t="s">
        <v>557</v>
      </c>
      <c r="AN72" s="870"/>
      <c r="AO72" s="870"/>
      <c r="AP72" s="870"/>
      <c r="AQ72" s="349" t="s">
        <v>557</v>
      </c>
      <c r="AR72" s="350"/>
      <c r="AS72" s="350"/>
      <c r="AT72" s="351"/>
      <c r="AU72" s="350" t="s">
        <v>557</v>
      </c>
      <c r="AV72" s="350"/>
      <c r="AW72" s="350"/>
      <c r="AX72" s="366"/>
    </row>
    <row r="73" spans="1:50" ht="18.75" hidden="1" customHeight="1" x14ac:dyDescent="0.2">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2">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2">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2">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2">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2">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2">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2">
      <c r="A101" s="470"/>
      <c r="B101" s="471"/>
      <c r="C101" s="471"/>
      <c r="D101" s="471"/>
      <c r="E101" s="471"/>
      <c r="F101" s="472"/>
      <c r="G101" s="121" t="s">
        <v>626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565</v>
      </c>
      <c r="AC101" s="521"/>
      <c r="AD101" s="521"/>
      <c r="AE101" s="326">
        <v>52</v>
      </c>
      <c r="AF101" s="326"/>
      <c r="AG101" s="326"/>
      <c r="AH101" s="326"/>
      <c r="AI101" s="326">
        <v>50</v>
      </c>
      <c r="AJ101" s="326"/>
      <c r="AK101" s="326"/>
      <c r="AL101" s="326"/>
      <c r="AM101" s="349">
        <v>45</v>
      </c>
      <c r="AN101" s="350"/>
      <c r="AO101" s="350"/>
      <c r="AP101" s="351"/>
      <c r="AQ101" s="349"/>
      <c r="AR101" s="350"/>
      <c r="AS101" s="350"/>
      <c r="AT101" s="351"/>
      <c r="AU101" s="349"/>
      <c r="AV101" s="350"/>
      <c r="AW101" s="350"/>
      <c r="AX101" s="351"/>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565</v>
      </c>
      <c r="AC102" s="521"/>
      <c r="AD102" s="521"/>
      <c r="AE102" s="326">
        <v>48</v>
      </c>
      <c r="AF102" s="326"/>
      <c r="AG102" s="326"/>
      <c r="AH102" s="326"/>
      <c r="AI102" s="326">
        <v>49</v>
      </c>
      <c r="AJ102" s="326"/>
      <c r="AK102" s="326"/>
      <c r="AL102" s="326"/>
      <c r="AM102" s="326">
        <v>50</v>
      </c>
      <c r="AN102" s="326"/>
      <c r="AO102" s="326"/>
      <c r="AP102" s="326"/>
      <c r="AQ102" s="869">
        <v>49</v>
      </c>
      <c r="AR102" s="870"/>
      <c r="AS102" s="870"/>
      <c r="AT102" s="871"/>
      <c r="AU102" s="869">
        <v>49</v>
      </c>
      <c r="AV102" s="870"/>
      <c r="AW102" s="870"/>
      <c r="AX102" s="871"/>
    </row>
    <row r="103" spans="1:60" ht="31.5" hidden="1" customHeight="1" x14ac:dyDescent="0.2">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2">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2">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2">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2">
      <c r="A116" s="271"/>
      <c r="B116" s="272"/>
      <c r="C116" s="272"/>
      <c r="D116" s="272"/>
      <c r="E116" s="272"/>
      <c r="F116" s="273"/>
      <c r="G116" s="301" t="s">
        <v>627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6">
        <f>162.2/52</f>
        <v>3.1192307692307688</v>
      </c>
      <c r="AF116" s="326"/>
      <c r="AG116" s="326"/>
      <c r="AH116" s="326"/>
      <c r="AI116" s="326">
        <f>130.1/50</f>
        <v>2.6019999999999999</v>
      </c>
      <c r="AJ116" s="326"/>
      <c r="AK116" s="326"/>
      <c r="AL116" s="326"/>
      <c r="AM116" s="326">
        <v>2.5</v>
      </c>
      <c r="AN116" s="326"/>
      <c r="AO116" s="326"/>
      <c r="AP116" s="326"/>
      <c r="AQ116" s="349">
        <v>2.4</v>
      </c>
      <c r="AR116" s="350"/>
      <c r="AS116" s="350"/>
      <c r="AT116" s="350"/>
      <c r="AU116" s="350"/>
      <c r="AV116" s="350"/>
      <c r="AW116" s="350"/>
      <c r="AX116" s="366"/>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513</v>
      </c>
      <c r="AC117" s="340"/>
      <c r="AD117" s="341"/>
      <c r="AE117" s="285" t="s">
        <v>563</v>
      </c>
      <c r="AF117" s="285"/>
      <c r="AG117" s="285"/>
      <c r="AH117" s="285"/>
      <c r="AI117" s="285" t="s">
        <v>564</v>
      </c>
      <c r="AJ117" s="285"/>
      <c r="AK117" s="285"/>
      <c r="AL117" s="285"/>
      <c r="AM117" s="285" t="s">
        <v>625</v>
      </c>
      <c r="AN117" s="285"/>
      <c r="AO117" s="285"/>
      <c r="AP117" s="285"/>
      <c r="AQ117" s="285" t="s">
        <v>628</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371</v>
      </c>
      <c r="B130" s="999"/>
      <c r="C130" s="998" t="s">
        <v>368</v>
      </c>
      <c r="D130" s="999"/>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2"/>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558</v>
      </c>
      <c r="AR133" s="265"/>
      <c r="AS133" s="132" t="s">
        <v>357</v>
      </c>
      <c r="AT133" s="133"/>
      <c r="AU133" s="198" t="s">
        <v>558</v>
      </c>
      <c r="AV133" s="198"/>
      <c r="AW133" s="132" t="s">
        <v>301</v>
      </c>
      <c r="AX133" s="210"/>
    </row>
    <row r="134" spans="1:50" ht="39.75" customHeight="1" x14ac:dyDescent="0.2">
      <c r="A134" s="1002"/>
      <c r="B134" s="236"/>
      <c r="C134" s="235"/>
      <c r="D134" s="236"/>
      <c r="E134" s="235"/>
      <c r="F134" s="297"/>
      <c r="G134" s="211" t="s">
        <v>555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556</v>
      </c>
      <c r="AC134" s="188"/>
      <c r="AD134" s="188"/>
      <c r="AE134" s="266">
        <v>94.4</v>
      </c>
      <c r="AF134" s="190"/>
      <c r="AG134" s="190"/>
      <c r="AH134" s="190"/>
      <c r="AI134" s="266">
        <v>91.8</v>
      </c>
      <c r="AJ134" s="190"/>
      <c r="AK134" s="190"/>
      <c r="AL134" s="190"/>
      <c r="AM134" s="266">
        <v>93.8</v>
      </c>
      <c r="AN134" s="190"/>
      <c r="AO134" s="190"/>
      <c r="AP134" s="190"/>
      <c r="AQ134" s="266" t="s">
        <v>558</v>
      </c>
      <c r="AR134" s="190"/>
      <c r="AS134" s="190"/>
      <c r="AT134" s="190"/>
      <c r="AU134" s="266" t="s">
        <v>558</v>
      </c>
      <c r="AV134" s="190"/>
      <c r="AW134" s="190"/>
      <c r="AX134" s="192"/>
    </row>
    <row r="135" spans="1:50" ht="39.75"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v>80</v>
      </c>
      <c r="AF135" s="190"/>
      <c r="AG135" s="190"/>
      <c r="AH135" s="190"/>
      <c r="AI135" s="266">
        <v>80</v>
      </c>
      <c r="AJ135" s="190"/>
      <c r="AK135" s="190"/>
      <c r="AL135" s="190"/>
      <c r="AM135" s="266">
        <v>80</v>
      </c>
      <c r="AN135" s="190"/>
      <c r="AO135" s="190"/>
      <c r="AP135" s="190"/>
      <c r="AQ135" s="266" t="s">
        <v>558</v>
      </c>
      <c r="AR135" s="190"/>
      <c r="AS135" s="190"/>
      <c r="AT135" s="190"/>
      <c r="AU135" s="266">
        <v>80</v>
      </c>
      <c r="AV135" s="190"/>
      <c r="AW135" s="190"/>
      <c r="AX135" s="192"/>
    </row>
    <row r="136" spans="1:50" ht="18.75" hidden="1" customHeight="1" x14ac:dyDescent="0.2">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2"/>
      <c r="B188" s="236"/>
      <c r="C188" s="235"/>
      <c r="D188" s="236"/>
      <c r="E188" s="120" t="s">
        <v>554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2"/>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357</v>
      </c>
      <c r="AH432" s="133"/>
      <c r="AI432" s="143"/>
      <c r="AJ432" s="143"/>
      <c r="AK432" s="143"/>
      <c r="AL432" s="138"/>
      <c r="AM432" s="143"/>
      <c r="AN432" s="143"/>
      <c r="AO432" s="143"/>
      <c r="AP432" s="138"/>
      <c r="AQ432" s="209" t="s">
        <v>558</v>
      </c>
      <c r="AR432" s="198"/>
      <c r="AS432" s="132" t="s">
        <v>357</v>
      </c>
      <c r="AT432" s="133"/>
      <c r="AU432" s="198" t="s">
        <v>558</v>
      </c>
      <c r="AV432" s="198"/>
      <c r="AW432" s="132" t="s">
        <v>301</v>
      </c>
      <c r="AX432" s="210"/>
    </row>
    <row r="433" spans="1:50" ht="23.25" customHeight="1" x14ac:dyDescent="0.2">
      <c r="A433" s="1002"/>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558</v>
      </c>
      <c r="AJ433" s="190"/>
      <c r="AK433" s="190"/>
      <c r="AL433" s="190"/>
      <c r="AM433" s="189" t="s">
        <v>558</v>
      </c>
      <c r="AN433" s="190"/>
      <c r="AO433" s="190"/>
      <c r="AP433" s="191"/>
      <c r="AQ433" s="189" t="s">
        <v>558</v>
      </c>
      <c r="AR433" s="190"/>
      <c r="AS433" s="190"/>
      <c r="AT433" s="191"/>
      <c r="AU433" s="190" t="s">
        <v>558</v>
      </c>
      <c r="AV433" s="190"/>
      <c r="AW433" s="190"/>
      <c r="AX433" s="192"/>
    </row>
    <row r="434" spans="1:50" ht="23.25"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558</v>
      </c>
      <c r="AJ434" s="190"/>
      <c r="AK434" s="190"/>
      <c r="AL434" s="190"/>
      <c r="AM434" s="189" t="s">
        <v>558</v>
      </c>
      <c r="AN434" s="190"/>
      <c r="AO434" s="190"/>
      <c r="AP434" s="191"/>
      <c r="AQ434" s="189" t="s">
        <v>558</v>
      </c>
      <c r="AR434" s="190"/>
      <c r="AS434" s="190"/>
      <c r="AT434" s="191"/>
      <c r="AU434" s="190" t="s">
        <v>558</v>
      </c>
      <c r="AV434" s="190"/>
      <c r="AW434" s="190"/>
      <c r="AX434" s="192"/>
    </row>
    <row r="435" spans="1:50" ht="23.25"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558</v>
      </c>
      <c r="AJ435" s="190"/>
      <c r="AK435" s="190"/>
      <c r="AL435" s="190"/>
      <c r="AM435" s="189" t="s">
        <v>558</v>
      </c>
      <c r="AN435" s="190"/>
      <c r="AO435" s="190"/>
      <c r="AP435" s="191"/>
      <c r="AQ435" s="189" t="s">
        <v>558</v>
      </c>
      <c r="AR435" s="190"/>
      <c r="AS435" s="190"/>
      <c r="AT435" s="191"/>
      <c r="AU435" s="190" t="s">
        <v>558</v>
      </c>
      <c r="AV435" s="190"/>
      <c r="AW435" s="190"/>
      <c r="AX435" s="192"/>
    </row>
    <row r="436" spans="1:50" ht="18.75" hidden="1" customHeigh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357</v>
      </c>
      <c r="AH457" s="133"/>
      <c r="AI457" s="143"/>
      <c r="AJ457" s="143"/>
      <c r="AK457" s="143"/>
      <c r="AL457" s="138"/>
      <c r="AM457" s="143"/>
      <c r="AN457" s="143"/>
      <c r="AO457" s="143"/>
      <c r="AP457" s="138"/>
      <c r="AQ457" s="209" t="s">
        <v>558</v>
      </c>
      <c r="AR457" s="198"/>
      <c r="AS457" s="132" t="s">
        <v>357</v>
      </c>
      <c r="AT457" s="133"/>
      <c r="AU457" s="198" t="s">
        <v>558</v>
      </c>
      <c r="AV457" s="198"/>
      <c r="AW457" s="132" t="s">
        <v>301</v>
      </c>
      <c r="AX457" s="210"/>
    </row>
    <row r="458" spans="1:50" ht="23.25" customHeight="1" x14ac:dyDescent="0.2">
      <c r="A458" s="1002"/>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558</v>
      </c>
      <c r="AF458" s="190"/>
      <c r="AG458" s="190"/>
      <c r="AH458" s="190"/>
      <c r="AI458" s="189" t="s">
        <v>557</v>
      </c>
      <c r="AJ458" s="190"/>
      <c r="AK458" s="190"/>
      <c r="AL458" s="190"/>
      <c r="AM458" s="189" t="s">
        <v>557</v>
      </c>
      <c r="AN458" s="190"/>
      <c r="AO458" s="190"/>
      <c r="AP458" s="191"/>
      <c r="AQ458" s="189" t="s">
        <v>557</v>
      </c>
      <c r="AR458" s="190"/>
      <c r="AS458" s="190"/>
      <c r="AT458" s="191"/>
      <c r="AU458" s="190" t="s">
        <v>558</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558</v>
      </c>
      <c r="AF459" s="190"/>
      <c r="AG459" s="190"/>
      <c r="AH459" s="191"/>
      <c r="AI459" s="189" t="s">
        <v>557</v>
      </c>
      <c r="AJ459" s="190"/>
      <c r="AK459" s="190"/>
      <c r="AL459" s="190"/>
      <c r="AM459" s="189" t="s">
        <v>557</v>
      </c>
      <c r="AN459" s="190"/>
      <c r="AO459" s="190"/>
      <c r="AP459" s="191"/>
      <c r="AQ459" s="189" t="s">
        <v>557</v>
      </c>
      <c r="AR459" s="190"/>
      <c r="AS459" s="190"/>
      <c r="AT459" s="191"/>
      <c r="AU459" s="190" t="s">
        <v>558</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557</v>
      </c>
      <c r="AJ460" s="190"/>
      <c r="AK460" s="190"/>
      <c r="AL460" s="190"/>
      <c r="AM460" s="189" t="s">
        <v>557</v>
      </c>
      <c r="AN460" s="190"/>
      <c r="AO460" s="190"/>
      <c r="AP460" s="191"/>
      <c r="AQ460" s="189" t="s">
        <v>557</v>
      </c>
      <c r="AR460" s="190"/>
      <c r="AS460" s="190"/>
      <c r="AT460" s="191"/>
      <c r="AU460" s="190" t="s">
        <v>558</v>
      </c>
      <c r="AV460" s="190"/>
      <c r="AW460" s="190"/>
      <c r="AX460" s="192"/>
    </row>
    <row r="461" spans="1:50" ht="18.75" hidden="1" customHeigh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2"/>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4.25"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607</v>
      </c>
      <c r="AH702" s="856"/>
      <c r="AI702" s="856"/>
      <c r="AJ702" s="856"/>
      <c r="AK702" s="856"/>
      <c r="AL702" s="856"/>
      <c r="AM702" s="856"/>
      <c r="AN702" s="856"/>
      <c r="AO702" s="856"/>
      <c r="AP702" s="856"/>
      <c r="AQ702" s="856"/>
      <c r="AR702" s="856"/>
      <c r="AS702" s="856"/>
      <c r="AT702" s="856"/>
      <c r="AU702" s="856"/>
      <c r="AV702" s="856"/>
      <c r="AW702" s="856"/>
      <c r="AX702" s="857"/>
    </row>
    <row r="703" spans="1:50" ht="60.7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608</v>
      </c>
      <c r="AH703" s="657"/>
      <c r="AI703" s="657"/>
      <c r="AJ703" s="657"/>
      <c r="AK703" s="657"/>
      <c r="AL703" s="657"/>
      <c r="AM703" s="657"/>
      <c r="AN703" s="657"/>
      <c r="AO703" s="657"/>
      <c r="AP703" s="657"/>
      <c r="AQ703" s="657"/>
      <c r="AR703" s="657"/>
      <c r="AS703" s="657"/>
      <c r="AT703" s="657"/>
      <c r="AU703" s="657"/>
      <c r="AV703" s="657"/>
      <c r="AW703" s="657"/>
      <c r="AX703" s="658"/>
    </row>
    <row r="704" spans="1:50" ht="54.7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609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612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610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613</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617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613</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618</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613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613</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2">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619</v>
      </c>
      <c r="AH714" s="683"/>
      <c r="AI714" s="683"/>
      <c r="AJ714" s="683"/>
      <c r="AK714" s="683"/>
      <c r="AL714" s="683"/>
      <c r="AM714" s="683"/>
      <c r="AN714" s="683"/>
      <c r="AO714" s="683"/>
      <c r="AP714" s="683"/>
      <c r="AQ714" s="683"/>
      <c r="AR714" s="683"/>
      <c r="AS714" s="683"/>
      <c r="AT714" s="683"/>
      <c r="AU714" s="683"/>
      <c r="AV714" s="683"/>
      <c r="AW714" s="683"/>
      <c r="AX714" s="684"/>
    </row>
    <row r="715" spans="1:50" ht="53.25" customHeight="1" x14ac:dyDescent="0.2">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614</v>
      </c>
      <c r="AH715" s="496"/>
      <c r="AI715" s="496"/>
      <c r="AJ715" s="496"/>
      <c r="AK715" s="496"/>
      <c r="AL715" s="496"/>
      <c r="AM715" s="496"/>
      <c r="AN715" s="496"/>
      <c r="AO715" s="496"/>
      <c r="AP715" s="496"/>
      <c r="AQ715" s="496"/>
      <c r="AR715" s="496"/>
      <c r="AS715" s="496"/>
      <c r="AT715" s="496"/>
      <c r="AU715" s="496"/>
      <c r="AV715" s="496"/>
      <c r="AW715" s="496"/>
      <c r="AX715" s="497"/>
    </row>
    <row r="716" spans="1:50" ht="58.5"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615</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629</v>
      </c>
      <c r="AH717" s="657"/>
      <c r="AI717" s="657"/>
      <c r="AJ717" s="657"/>
      <c r="AK717" s="657"/>
      <c r="AL717" s="657"/>
      <c r="AM717" s="657"/>
      <c r="AN717" s="657"/>
      <c r="AO717" s="657"/>
      <c r="AP717" s="657"/>
      <c r="AQ717" s="657"/>
      <c r="AR717" s="657"/>
      <c r="AS717" s="657"/>
      <c r="AT717" s="657"/>
      <c r="AU717" s="657"/>
      <c r="AV717" s="657"/>
      <c r="AW717" s="657"/>
      <c r="AX717" s="658"/>
    </row>
    <row r="718" spans="1:50" ht="53.25"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551</v>
      </c>
      <c r="AE718" s="115"/>
      <c r="AF718" s="115"/>
      <c r="AG718" s="123" t="s">
        <v>616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2">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2">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2">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90" customHeight="1" x14ac:dyDescent="0.2">
      <c r="A726" s="608" t="s">
        <v>49</v>
      </c>
      <c r="B726" s="609"/>
      <c r="C726" s="427" t="s">
        <v>54</v>
      </c>
      <c r="D726" s="563"/>
      <c r="E726" s="563"/>
      <c r="F726" s="564"/>
      <c r="G726" s="794" t="s">
        <v>620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10"/>
      <c r="B727" s="611"/>
      <c r="C727" s="789" t="s">
        <v>58</v>
      </c>
      <c r="D727" s="790"/>
      <c r="E727" s="790"/>
      <c r="F727" s="791"/>
      <c r="G727" s="792" t="s">
        <v>621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5.15" customHeight="1" thickBot="1" x14ac:dyDescent="0.25">
      <c r="A729" s="758" t="s">
        <v>634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1.5" customHeight="1" thickBot="1" x14ac:dyDescent="0.25">
      <c r="A731" s="605" t="s">
        <v>257</v>
      </c>
      <c r="B731" s="606"/>
      <c r="C731" s="606"/>
      <c r="D731" s="606"/>
      <c r="E731" s="607"/>
      <c r="F731" s="673" t="s">
        <v>633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70.5" customHeight="1" thickBot="1" x14ac:dyDescent="0.25">
      <c r="A733" s="738" t="s">
        <v>636</v>
      </c>
      <c r="B733" s="739"/>
      <c r="C733" s="739"/>
      <c r="D733" s="739"/>
      <c r="E733" s="740"/>
      <c r="F733" s="759" t="s">
        <v>635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35.1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433</v>
      </c>
      <c r="B737" s="613"/>
      <c r="C737" s="613"/>
      <c r="D737" s="613"/>
      <c r="E737" s="613"/>
      <c r="F737" s="613"/>
      <c r="G737" s="923">
        <v>432</v>
      </c>
      <c r="H737" s="924"/>
      <c r="I737" s="924"/>
      <c r="J737" s="924"/>
      <c r="K737" s="924"/>
      <c r="L737" s="924"/>
      <c r="M737" s="924"/>
      <c r="N737" s="924"/>
      <c r="O737" s="924"/>
      <c r="P737" s="925"/>
      <c r="Q737" s="613" t="s">
        <v>360</v>
      </c>
      <c r="R737" s="613"/>
      <c r="S737" s="613"/>
      <c r="T737" s="613"/>
      <c r="U737" s="613"/>
      <c r="V737" s="613"/>
      <c r="W737" s="923">
        <v>398</v>
      </c>
      <c r="X737" s="924"/>
      <c r="Y737" s="924"/>
      <c r="Z737" s="924"/>
      <c r="AA737" s="924"/>
      <c r="AB737" s="924"/>
      <c r="AC737" s="924"/>
      <c r="AD737" s="924"/>
      <c r="AE737" s="924"/>
      <c r="AF737" s="925"/>
      <c r="AG737" s="613" t="s">
        <v>361</v>
      </c>
      <c r="AH737" s="613"/>
      <c r="AI737" s="613"/>
      <c r="AJ737" s="613"/>
      <c r="AK737" s="613"/>
      <c r="AL737" s="613"/>
      <c r="AM737" s="923">
        <v>425</v>
      </c>
      <c r="AN737" s="924"/>
      <c r="AO737" s="924"/>
      <c r="AP737" s="924"/>
      <c r="AQ737" s="924"/>
      <c r="AR737" s="924"/>
      <c r="AS737" s="924"/>
      <c r="AT737" s="924"/>
      <c r="AU737" s="924"/>
      <c r="AV737" s="925"/>
      <c r="AW737" s="59"/>
      <c r="AX737" s="60"/>
    </row>
    <row r="738" spans="1:50" ht="24.75" customHeight="1" x14ac:dyDescent="0.2">
      <c r="A738" s="900" t="s">
        <v>362</v>
      </c>
      <c r="B738" s="901"/>
      <c r="C738" s="901"/>
      <c r="D738" s="901"/>
      <c r="E738" s="901"/>
      <c r="F738" s="901"/>
      <c r="G738" s="923">
        <v>441</v>
      </c>
      <c r="H738" s="924"/>
      <c r="I738" s="924"/>
      <c r="J738" s="924"/>
      <c r="K738" s="924"/>
      <c r="L738" s="924"/>
      <c r="M738" s="924"/>
      <c r="N738" s="924"/>
      <c r="O738" s="924"/>
      <c r="P738" s="924"/>
      <c r="Q738" s="613" t="s">
        <v>363</v>
      </c>
      <c r="R738" s="613"/>
      <c r="S738" s="613"/>
      <c r="T738" s="613"/>
      <c r="U738" s="613"/>
      <c r="V738" s="613"/>
      <c r="W738" s="923">
        <v>421</v>
      </c>
      <c r="X738" s="924"/>
      <c r="Y738" s="924"/>
      <c r="Z738" s="924"/>
      <c r="AA738" s="924"/>
      <c r="AB738" s="924"/>
      <c r="AC738" s="924"/>
      <c r="AD738" s="924"/>
      <c r="AE738" s="924"/>
      <c r="AF738" s="925"/>
      <c r="AG738" s="901" t="s">
        <v>364</v>
      </c>
      <c r="AH738" s="901"/>
      <c r="AI738" s="901"/>
      <c r="AJ738" s="901"/>
      <c r="AK738" s="901"/>
      <c r="AL738" s="901"/>
      <c r="AM738" s="923">
        <v>436</v>
      </c>
      <c r="AN738" s="924"/>
      <c r="AO738" s="924"/>
      <c r="AP738" s="924"/>
      <c r="AQ738" s="924"/>
      <c r="AR738" s="924"/>
      <c r="AS738" s="924"/>
      <c r="AT738" s="924"/>
      <c r="AU738" s="924"/>
      <c r="AV738" s="925"/>
      <c r="AW738" s="87"/>
      <c r="AX738" s="88"/>
    </row>
    <row r="739" spans="1:50" ht="24.75" customHeight="1" thickBot="1" x14ac:dyDescent="0.25">
      <c r="A739" s="736" t="s">
        <v>492</v>
      </c>
      <c r="B739" s="737"/>
      <c r="C739" s="737"/>
      <c r="D739" s="737"/>
      <c r="E739" s="737"/>
      <c r="F739" s="737"/>
      <c r="G739" s="926">
        <v>443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4" customHeight="1" x14ac:dyDescent="0.2">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t="s">
        <v>566</v>
      </c>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545</v>
      </c>
      <c r="B779" s="754"/>
      <c r="C779" s="754"/>
      <c r="D779" s="754"/>
      <c r="E779" s="754"/>
      <c r="F779" s="755"/>
      <c r="G779" s="419" t="s">
        <v>569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6"/>
      <c r="C781" s="756"/>
      <c r="D781" s="756"/>
      <c r="E781" s="756"/>
      <c r="F781" s="757"/>
      <c r="G781" s="434" t="s">
        <v>567</v>
      </c>
      <c r="H781" s="435"/>
      <c r="I781" s="435"/>
      <c r="J781" s="435"/>
      <c r="K781" s="436"/>
      <c r="L781" s="437" t="s">
        <v>568</v>
      </c>
      <c r="M781" s="438"/>
      <c r="N781" s="438"/>
      <c r="O781" s="438"/>
      <c r="P781" s="438"/>
      <c r="Q781" s="438"/>
      <c r="R781" s="438"/>
      <c r="S781" s="438"/>
      <c r="T781" s="438"/>
      <c r="U781" s="438"/>
      <c r="V781" s="438"/>
      <c r="W781" s="438"/>
      <c r="X781" s="439"/>
      <c r="Y781" s="464">
        <v>6</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2">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2">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2">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2">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6</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2">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5">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2">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5">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2">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526</v>
      </c>
      <c r="AI836" s="344"/>
      <c r="AJ836" s="344"/>
      <c r="AK836" s="344"/>
      <c r="AL836" s="344" t="s">
        <v>22</v>
      </c>
      <c r="AM836" s="344"/>
      <c r="AN836" s="344"/>
      <c r="AO836" s="417"/>
      <c r="AP836" s="418" t="s">
        <v>435</v>
      </c>
      <c r="AQ836" s="418"/>
      <c r="AR836" s="418"/>
      <c r="AS836" s="418"/>
      <c r="AT836" s="418"/>
      <c r="AU836" s="418"/>
      <c r="AV836" s="418"/>
      <c r="AW836" s="418"/>
      <c r="AX836" s="418"/>
    </row>
    <row r="837" spans="1:50" ht="43.5" customHeight="1" x14ac:dyDescent="0.2">
      <c r="A837" s="394">
        <v>1</v>
      </c>
      <c r="B837" s="394">
        <v>1</v>
      </c>
      <c r="C837" s="415" t="s">
        <v>570</v>
      </c>
      <c r="D837" s="405"/>
      <c r="E837" s="405"/>
      <c r="F837" s="405"/>
      <c r="G837" s="405"/>
      <c r="H837" s="405"/>
      <c r="I837" s="405"/>
      <c r="J837" s="406">
        <v>4010405000185</v>
      </c>
      <c r="K837" s="407"/>
      <c r="L837" s="407"/>
      <c r="M837" s="407"/>
      <c r="N837" s="407"/>
      <c r="O837" s="407"/>
      <c r="P837" s="308" t="s">
        <v>571</v>
      </c>
      <c r="Q837" s="309"/>
      <c r="R837" s="309"/>
      <c r="S837" s="309"/>
      <c r="T837" s="309"/>
      <c r="U837" s="309"/>
      <c r="V837" s="309"/>
      <c r="W837" s="309"/>
      <c r="X837" s="309"/>
      <c r="Y837" s="317">
        <v>6</v>
      </c>
      <c r="Z837" s="318"/>
      <c r="AA837" s="318"/>
      <c r="AB837" s="319"/>
      <c r="AC837" s="408" t="s">
        <v>535</v>
      </c>
      <c r="AD837" s="414"/>
      <c r="AE837" s="414"/>
      <c r="AF837" s="414"/>
      <c r="AG837" s="414"/>
      <c r="AH837" s="409">
        <v>1</v>
      </c>
      <c r="AI837" s="410"/>
      <c r="AJ837" s="410"/>
      <c r="AK837" s="410"/>
      <c r="AL837" s="314">
        <v>99.8</v>
      </c>
      <c r="AM837" s="315"/>
      <c r="AN837" s="315"/>
      <c r="AO837" s="316"/>
      <c r="AP837" s="310" t="s">
        <v>605</v>
      </c>
      <c r="AQ837" s="310"/>
      <c r="AR837" s="310"/>
      <c r="AS837" s="310"/>
      <c r="AT837" s="310"/>
      <c r="AU837" s="310"/>
      <c r="AV837" s="310"/>
      <c r="AW837" s="310"/>
      <c r="AX837" s="310"/>
    </row>
    <row r="838" spans="1:50" ht="30" customHeight="1" x14ac:dyDescent="0.2">
      <c r="A838" s="394">
        <v>2</v>
      </c>
      <c r="B838" s="394">
        <v>1</v>
      </c>
      <c r="C838" s="415" t="s">
        <v>570</v>
      </c>
      <c r="D838" s="405"/>
      <c r="E838" s="405"/>
      <c r="F838" s="405"/>
      <c r="G838" s="405"/>
      <c r="H838" s="405"/>
      <c r="I838" s="405"/>
      <c r="J838" s="406">
        <v>4010405000185</v>
      </c>
      <c r="K838" s="407"/>
      <c r="L838" s="407"/>
      <c r="M838" s="407"/>
      <c r="N838" s="407"/>
      <c r="O838" s="407"/>
      <c r="P838" s="308" t="s">
        <v>572</v>
      </c>
      <c r="Q838" s="309"/>
      <c r="R838" s="309"/>
      <c r="S838" s="309"/>
      <c r="T838" s="309"/>
      <c r="U838" s="309"/>
      <c r="V838" s="309"/>
      <c r="W838" s="309"/>
      <c r="X838" s="309"/>
      <c r="Y838" s="317">
        <v>2</v>
      </c>
      <c r="Z838" s="318"/>
      <c r="AA838" s="318"/>
      <c r="AB838" s="319"/>
      <c r="AC838" s="408" t="s">
        <v>535</v>
      </c>
      <c r="AD838" s="408"/>
      <c r="AE838" s="408"/>
      <c r="AF838" s="408"/>
      <c r="AG838" s="408"/>
      <c r="AH838" s="409">
        <v>1</v>
      </c>
      <c r="AI838" s="410"/>
      <c r="AJ838" s="410"/>
      <c r="AK838" s="410"/>
      <c r="AL838" s="314">
        <v>100</v>
      </c>
      <c r="AM838" s="315"/>
      <c r="AN838" s="315"/>
      <c r="AO838" s="316"/>
      <c r="AP838" s="310" t="s">
        <v>605</v>
      </c>
      <c r="AQ838" s="310"/>
      <c r="AR838" s="310"/>
      <c r="AS838" s="310"/>
      <c r="AT838" s="310"/>
      <c r="AU838" s="310"/>
      <c r="AV838" s="310"/>
      <c r="AW838" s="310"/>
      <c r="AX838" s="310"/>
    </row>
    <row r="839" spans="1:50" ht="45" customHeight="1" x14ac:dyDescent="0.2">
      <c r="A839" s="394">
        <v>3</v>
      </c>
      <c r="B839" s="394">
        <v>1</v>
      </c>
      <c r="C839" s="415" t="s">
        <v>574</v>
      </c>
      <c r="D839" s="405"/>
      <c r="E839" s="405"/>
      <c r="F839" s="405"/>
      <c r="G839" s="405"/>
      <c r="H839" s="405"/>
      <c r="I839" s="405"/>
      <c r="J839" s="406">
        <v>1130005012828</v>
      </c>
      <c r="K839" s="407"/>
      <c r="L839" s="407"/>
      <c r="M839" s="407"/>
      <c r="N839" s="407"/>
      <c r="O839" s="407"/>
      <c r="P839" s="308" t="s">
        <v>573</v>
      </c>
      <c r="Q839" s="309"/>
      <c r="R839" s="309"/>
      <c r="S839" s="309"/>
      <c r="T839" s="309"/>
      <c r="U839" s="309"/>
      <c r="V839" s="309"/>
      <c r="W839" s="309"/>
      <c r="X839" s="309"/>
      <c r="Y839" s="317">
        <v>3</v>
      </c>
      <c r="Z839" s="318"/>
      <c r="AA839" s="318"/>
      <c r="AB839" s="319"/>
      <c r="AC839" s="408" t="s">
        <v>535</v>
      </c>
      <c r="AD839" s="408"/>
      <c r="AE839" s="408"/>
      <c r="AF839" s="408"/>
      <c r="AG839" s="408"/>
      <c r="AH839" s="312">
        <v>2</v>
      </c>
      <c r="AI839" s="313"/>
      <c r="AJ839" s="313"/>
      <c r="AK839" s="313"/>
      <c r="AL839" s="314">
        <v>93.96</v>
      </c>
      <c r="AM839" s="315"/>
      <c r="AN839" s="315"/>
      <c r="AO839" s="316"/>
      <c r="AP839" s="310" t="s">
        <v>557</v>
      </c>
      <c r="AQ839" s="310"/>
      <c r="AR839" s="310"/>
      <c r="AS839" s="310"/>
      <c r="AT839" s="310"/>
      <c r="AU839" s="310"/>
      <c r="AV839" s="310"/>
      <c r="AW839" s="310"/>
      <c r="AX839" s="310"/>
    </row>
    <row r="840" spans="1:50" ht="30" customHeight="1" x14ac:dyDescent="0.2">
      <c r="A840" s="394">
        <v>4</v>
      </c>
      <c r="B840" s="394">
        <v>1</v>
      </c>
      <c r="C840" s="415" t="s">
        <v>574</v>
      </c>
      <c r="D840" s="405"/>
      <c r="E840" s="405"/>
      <c r="F840" s="405"/>
      <c r="G840" s="405"/>
      <c r="H840" s="405"/>
      <c r="I840" s="405"/>
      <c r="J840" s="406">
        <v>1130005012828</v>
      </c>
      <c r="K840" s="407"/>
      <c r="L840" s="407"/>
      <c r="M840" s="407"/>
      <c r="N840" s="407"/>
      <c r="O840" s="407"/>
      <c r="P840" s="308" t="s">
        <v>575</v>
      </c>
      <c r="Q840" s="309"/>
      <c r="R840" s="309"/>
      <c r="S840" s="309"/>
      <c r="T840" s="309"/>
      <c r="U840" s="309"/>
      <c r="V840" s="309"/>
      <c r="W840" s="309"/>
      <c r="X840" s="309"/>
      <c r="Y840" s="317">
        <v>3</v>
      </c>
      <c r="Z840" s="318"/>
      <c r="AA840" s="318"/>
      <c r="AB840" s="319"/>
      <c r="AC840" s="408" t="s">
        <v>535</v>
      </c>
      <c r="AD840" s="408"/>
      <c r="AE840" s="408"/>
      <c r="AF840" s="408"/>
      <c r="AG840" s="408"/>
      <c r="AH840" s="312">
        <v>3</v>
      </c>
      <c r="AI840" s="313"/>
      <c r="AJ840" s="313"/>
      <c r="AK840" s="313"/>
      <c r="AL840" s="314">
        <v>93.14</v>
      </c>
      <c r="AM840" s="315"/>
      <c r="AN840" s="315"/>
      <c r="AO840" s="316"/>
      <c r="AP840" s="310" t="s">
        <v>557</v>
      </c>
      <c r="AQ840" s="310"/>
      <c r="AR840" s="310"/>
      <c r="AS840" s="310"/>
      <c r="AT840" s="310"/>
      <c r="AU840" s="310"/>
      <c r="AV840" s="310"/>
      <c r="AW840" s="310"/>
      <c r="AX840" s="310"/>
    </row>
    <row r="841" spans="1:50" ht="30" customHeight="1" x14ac:dyDescent="0.2">
      <c r="A841" s="394">
        <v>5</v>
      </c>
      <c r="B841" s="394">
        <v>1</v>
      </c>
      <c r="C841" s="415" t="s">
        <v>576</v>
      </c>
      <c r="D841" s="405"/>
      <c r="E841" s="405"/>
      <c r="F841" s="405"/>
      <c r="G841" s="405"/>
      <c r="H841" s="405"/>
      <c r="I841" s="405"/>
      <c r="J841" s="406">
        <v>3010005018587</v>
      </c>
      <c r="K841" s="407"/>
      <c r="L841" s="407"/>
      <c r="M841" s="407"/>
      <c r="N841" s="407"/>
      <c r="O841" s="407"/>
      <c r="P841" s="308" t="s">
        <v>577</v>
      </c>
      <c r="Q841" s="309"/>
      <c r="R841" s="309"/>
      <c r="S841" s="309"/>
      <c r="T841" s="309"/>
      <c r="U841" s="309"/>
      <c r="V841" s="309"/>
      <c r="W841" s="309"/>
      <c r="X841" s="309"/>
      <c r="Y841" s="317">
        <v>5</v>
      </c>
      <c r="Z841" s="318"/>
      <c r="AA841" s="318"/>
      <c r="AB841" s="319"/>
      <c r="AC841" s="311" t="s">
        <v>535</v>
      </c>
      <c r="AD841" s="311"/>
      <c r="AE841" s="311"/>
      <c r="AF841" s="311"/>
      <c r="AG841" s="311"/>
      <c r="AH841" s="312">
        <v>1</v>
      </c>
      <c r="AI841" s="313"/>
      <c r="AJ841" s="313"/>
      <c r="AK841" s="313"/>
      <c r="AL841" s="314">
        <v>100</v>
      </c>
      <c r="AM841" s="315"/>
      <c r="AN841" s="315"/>
      <c r="AO841" s="316"/>
      <c r="AP841" s="310" t="s">
        <v>557</v>
      </c>
      <c r="AQ841" s="310"/>
      <c r="AR841" s="310"/>
      <c r="AS841" s="310"/>
      <c r="AT841" s="310"/>
      <c r="AU841" s="310"/>
      <c r="AV841" s="310"/>
      <c r="AW841" s="310"/>
      <c r="AX841" s="310"/>
    </row>
    <row r="842" spans="1:50" ht="30" customHeight="1" x14ac:dyDescent="0.2">
      <c r="A842" s="394">
        <v>6</v>
      </c>
      <c r="B842" s="394">
        <v>1</v>
      </c>
      <c r="C842" s="415" t="s">
        <v>578</v>
      </c>
      <c r="D842" s="405"/>
      <c r="E842" s="405"/>
      <c r="F842" s="405"/>
      <c r="G842" s="405"/>
      <c r="H842" s="405"/>
      <c r="I842" s="405"/>
      <c r="J842" s="406">
        <v>7010901005494</v>
      </c>
      <c r="K842" s="407"/>
      <c r="L842" s="407"/>
      <c r="M842" s="407"/>
      <c r="N842" s="407"/>
      <c r="O842" s="407"/>
      <c r="P842" s="308" t="s">
        <v>579</v>
      </c>
      <c r="Q842" s="309"/>
      <c r="R842" s="309"/>
      <c r="S842" s="309"/>
      <c r="T842" s="309"/>
      <c r="U842" s="309"/>
      <c r="V842" s="309"/>
      <c r="W842" s="309"/>
      <c r="X842" s="309"/>
      <c r="Y842" s="317">
        <v>1</v>
      </c>
      <c r="Z842" s="318"/>
      <c r="AA842" s="318"/>
      <c r="AB842" s="319"/>
      <c r="AC842" s="311" t="s">
        <v>537</v>
      </c>
      <c r="AD842" s="311"/>
      <c r="AE842" s="311"/>
      <c r="AF842" s="311"/>
      <c r="AG842" s="311"/>
      <c r="AH842" s="312" t="s">
        <v>605</v>
      </c>
      <c r="AI842" s="313"/>
      <c r="AJ842" s="313"/>
      <c r="AK842" s="313"/>
      <c r="AL842" s="314" t="s">
        <v>605</v>
      </c>
      <c r="AM842" s="315"/>
      <c r="AN842" s="315"/>
      <c r="AO842" s="316"/>
      <c r="AP842" s="310" t="s">
        <v>557</v>
      </c>
      <c r="AQ842" s="310"/>
      <c r="AR842" s="310"/>
      <c r="AS842" s="310"/>
      <c r="AT842" s="310"/>
      <c r="AU842" s="310"/>
      <c r="AV842" s="310"/>
      <c r="AW842" s="310"/>
      <c r="AX842" s="310"/>
    </row>
    <row r="843" spans="1:50" ht="30" customHeight="1" x14ac:dyDescent="0.2">
      <c r="A843" s="394">
        <v>7</v>
      </c>
      <c r="B843" s="394">
        <v>1</v>
      </c>
      <c r="C843" s="415" t="s">
        <v>578</v>
      </c>
      <c r="D843" s="405"/>
      <c r="E843" s="405"/>
      <c r="F843" s="405"/>
      <c r="G843" s="405"/>
      <c r="H843" s="405"/>
      <c r="I843" s="405"/>
      <c r="J843" s="406">
        <v>7010901005494</v>
      </c>
      <c r="K843" s="407"/>
      <c r="L843" s="407"/>
      <c r="M843" s="407"/>
      <c r="N843" s="407"/>
      <c r="O843" s="407"/>
      <c r="P843" s="308" t="s">
        <v>580</v>
      </c>
      <c r="Q843" s="309"/>
      <c r="R843" s="309"/>
      <c r="S843" s="309"/>
      <c r="T843" s="309"/>
      <c r="U843" s="309"/>
      <c r="V843" s="309"/>
      <c r="W843" s="309"/>
      <c r="X843" s="309"/>
      <c r="Y843" s="317">
        <v>1</v>
      </c>
      <c r="Z843" s="318"/>
      <c r="AA843" s="318"/>
      <c r="AB843" s="319"/>
      <c r="AC843" s="311" t="s">
        <v>537</v>
      </c>
      <c r="AD843" s="311"/>
      <c r="AE843" s="311"/>
      <c r="AF843" s="311"/>
      <c r="AG843" s="311"/>
      <c r="AH843" s="312" t="s">
        <v>605</v>
      </c>
      <c r="AI843" s="313"/>
      <c r="AJ843" s="313"/>
      <c r="AK843" s="313"/>
      <c r="AL843" s="314" t="s">
        <v>605</v>
      </c>
      <c r="AM843" s="315"/>
      <c r="AN843" s="315"/>
      <c r="AO843" s="316"/>
      <c r="AP843" s="310" t="s">
        <v>557</v>
      </c>
      <c r="AQ843" s="310"/>
      <c r="AR843" s="310"/>
      <c r="AS843" s="310"/>
      <c r="AT843" s="310"/>
      <c r="AU843" s="310"/>
      <c r="AV843" s="310"/>
      <c r="AW843" s="310"/>
      <c r="AX843" s="310"/>
    </row>
    <row r="844" spans="1:50" ht="30" customHeight="1" x14ac:dyDescent="0.2">
      <c r="A844" s="394">
        <v>8</v>
      </c>
      <c r="B844" s="394">
        <v>1</v>
      </c>
      <c r="C844" s="415" t="s">
        <v>578</v>
      </c>
      <c r="D844" s="405"/>
      <c r="E844" s="405"/>
      <c r="F844" s="405"/>
      <c r="G844" s="405"/>
      <c r="H844" s="405"/>
      <c r="I844" s="405"/>
      <c r="J844" s="406">
        <v>7010901005494</v>
      </c>
      <c r="K844" s="407"/>
      <c r="L844" s="407"/>
      <c r="M844" s="407"/>
      <c r="N844" s="407"/>
      <c r="O844" s="407"/>
      <c r="P844" s="308" t="s">
        <v>581</v>
      </c>
      <c r="Q844" s="309"/>
      <c r="R844" s="309"/>
      <c r="S844" s="309"/>
      <c r="T844" s="309"/>
      <c r="U844" s="309"/>
      <c r="V844" s="309"/>
      <c r="W844" s="309"/>
      <c r="X844" s="309"/>
      <c r="Y844" s="317">
        <v>1</v>
      </c>
      <c r="Z844" s="318"/>
      <c r="AA844" s="318"/>
      <c r="AB844" s="319"/>
      <c r="AC844" s="311" t="s">
        <v>537</v>
      </c>
      <c r="AD844" s="311"/>
      <c r="AE844" s="311"/>
      <c r="AF844" s="311"/>
      <c r="AG844" s="311"/>
      <c r="AH844" s="312" t="s">
        <v>605</v>
      </c>
      <c r="AI844" s="313"/>
      <c r="AJ844" s="313"/>
      <c r="AK844" s="313"/>
      <c r="AL844" s="314" t="s">
        <v>605</v>
      </c>
      <c r="AM844" s="315"/>
      <c r="AN844" s="315"/>
      <c r="AO844" s="316"/>
      <c r="AP844" s="310" t="s">
        <v>557</v>
      </c>
      <c r="AQ844" s="310"/>
      <c r="AR844" s="310"/>
      <c r="AS844" s="310"/>
      <c r="AT844" s="310"/>
      <c r="AU844" s="310"/>
      <c r="AV844" s="310"/>
      <c r="AW844" s="310"/>
      <c r="AX844" s="310"/>
    </row>
    <row r="845" spans="1:50" ht="30" customHeight="1" x14ac:dyDescent="0.2">
      <c r="A845" s="394">
        <v>9</v>
      </c>
      <c r="B845" s="394">
        <v>1</v>
      </c>
      <c r="C845" s="415" t="s">
        <v>578</v>
      </c>
      <c r="D845" s="405"/>
      <c r="E845" s="405"/>
      <c r="F845" s="405"/>
      <c r="G845" s="405"/>
      <c r="H845" s="405"/>
      <c r="I845" s="405"/>
      <c r="J845" s="406">
        <v>7010901005494</v>
      </c>
      <c r="K845" s="407"/>
      <c r="L845" s="407"/>
      <c r="M845" s="407"/>
      <c r="N845" s="407"/>
      <c r="O845" s="407"/>
      <c r="P845" s="308" t="s">
        <v>582</v>
      </c>
      <c r="Q845" s="309"/>
      <c r="R845" s="309"/>
      <c r="S845" s="309"/>
      <c r="T845" s="309"/>
      <c r="U845" s="309"/>
      <c r="V845" s="309"/>
      <c r="W845" s="309"/>
      <c r="X845" s="309"/>
      <c r="Y845" s="317">
        <v>1</v>
      </c>
      <c r="Z845" s="318"/>
      <c r="AA845" s="318"/>
      <c r="AB845" s="319"/>
      <c r="AC845" s="311" t="s">
        <v>537</v>
      </c>
      <c r="AD845" s="311"/>
      <c r="AE845" s="311"/>
      <c r="AF845" s="311"/>
      <c r="AG845" s="311"/>
      <c r="AH845" s="312" t="s">
        <v>605</v>
      </c>
      <c r="AI845" s="313"/>
      <c r="AJ845" s="313"/>
      <c r="AK845" s="313"/>
      <c r="AL845" s="314" t="s">
        <v>605</v>
      </c>
      <c r="AM845" s="315"/>
      <c r="AN845" s="315"/>
      <c r="AO845" s="316"/>
      <c r="AP845" s="310" t="s">
        <v>557</v>
      </c>
      <c r="AQ845" s="310"/>
      <c r="AR845" s="310"/>
      <c r="AS845" s="310"/>
      <c r="AT845" s="310"/>
      <c r="AU845" s="310"/>
      <c r="AV845" s="310"/>
      <c r="AW845" s="310"/>
      <c r="AX845" s="310"/>
    </row>
    <row r="846" spans="1:50" ht="30" customHeight="1" x14ac:dyDescent="0.2">
      <c r="A846" s="394">
        <v>10</v>
      </c>
      <c r="B846" s="394">
        <v>1</v>
      </c>
      <c r="C846" s="415" t="s">
        <v>578</v>
      </c>
      <c r="D846" s="405"/>
      <c r="E846" s="405"/>
      <c r="F846" s="405"/>
      <c r="G846" s="405"/>
      <c r="H846" s="405"/>
      <c r="I846" s="405"/>
      <c r="J846" s="406">
        <v>7010901005494</v>
      </c>
      <c r="K846" s="407"/>
      <c r="L846" s="407"/>
      <c r="M846" s="407"/>
      <c r="N846" s="407"/>
      <c r="O846" s="407"/>
      <c r="P846" s="308" t="s">
        <v>583</v>
      </c>
      <c r="Q846" s="309"/>
      <c r="R846" s="309"/>
      <c r="S846" s="309"/>
      <c r="T846" s="309"/>
      <c r="U846" s="309"/>
      <c r="V846" s="309"/>
      <c r="W846" s="309"/>
      <c r="X846" s="309"/>
      <c r="Y846" s="317">
        <v>0.9</v>
      </c>
      <c r="Z846" s="318"/>
      <c r="AA846" s="318"/>
      <c r="AB846" s="319"/>
      <c r="AC846" s="311" t="s">
        <v>537</v>
      </c>
      <c r="AD846" s="311"/>
      <c r="AE846" s="311"/>
      <c r="AF846" s="311"/>
      <c r="AG846" s="311"/>
      <c r="AH846" s="312" t="s">
        <v>605</v>
      </c>
      <c r="AI846" s="313"/>
      <c r="AJ846" s="313"/>
      <c r="AK846" s="313"/>
      <c r="AL846" s="314" t="s">
        <v>605</v>
      </c>
      <c r="AM846" s="315"/>
      <c r="AN846" s="315"/>
      <c r="AO846" s="316"/>
      <c r="AP846" s="310" t="s">
        <v>557</v>
      </c>
      <c r="AQ846" s="310"/>
      <c r="AR846" s="310"/>
      <c r="AS846" s="310"/>
      <c r="AT846" s="310"/>
      <c r="AU846" s="310"/>
      <c r="AV846" s="310"/>
      <c r="AW846" s="310"/>
      <c r="AX846" s="310"/>
    </row>
    <row r="847" spans="1:50" ht="30" customHeight="1" x14ac:dyDescent="0.2">
      <c r="A847" s="394">
        <v>11</v>
      </c>
      <c r="B847" s="394">
        <v>1</v>
      </c>
      <c r="C847" s="415" t="s">
        <v>585</v>
      </c>
      <c r="D847" s="405"/>
      <c r="E847" s="405"/>
      <c r="F847" s="405"/>
      <c r="G847" s="405"/>
      <c r="H847" s="405"/>
      <c r="I847" s="405"/>
      <c r="J847" s="406">
        <v>7030001080239</v>
      </c>
      <c r="K847" s="407"/>
      <c r="L847" s="407"/>
      <c r="M847" s="407"/>
      <c r="N847" s="407"/>
      <c r="O847" s="407"/>
      <c r="P847" s="308" t="s">
        <v>584</v>
      </c>
      <c r="Q847" s="309"/>
      <c r="R847" s="309"/>
      <c r="S847" s="309"/>
      <c r="T847" s="309"/>
      <c r="U847" s="309"/>
      <c r="V847" s="309"/>
      <c r="W847" s="309"/>
      <c r="X847" s="309"/>
      <c r="Y847" s="317">
        <v>1</v>
      </c>
      <c r="Z847" s="318"/>
      <c r="AA847" s="318"/>
      <c r="AB847" s="319"/>
      <c r="AC847" s="311" t="s">
        <v>531</v>
      </c>
      <c r="AD847" s="311"/>
      <c r="AE847" s="311"/>
      <c r="AF847" s="311"/>
      <c r="AG847" s="311"/>
      <c r="AH847" s="312">
        <v>1</v>
      </c>
      <c r="AI847" s="313"/>
      <c r="AJ847" s="313"/>
      <c r="AK847" s="313"/>
      <c r="AL847" s="314">
        <v>87.99</v>
      </c>
      <c r="AM847" s="315"/>
      <c r="AN847" s="315"/>
      <c r="AO847" s="316"/>
      <c r="AP847" s="310" t="s">
        <v>557</v>
      </c>
      <c r="AQ847" s="310"/>
      <c r="AR847" s="310"/>
      <c r="AS847" s="310"/>
      <c r="AT847" s="310"/>
      <c r="AU847" s="310"/>
      <c r="AV847" s="310"/>
      <c r="AW847" s="310"/>
      <c r="AX847" s="310"/>
    </row>
    <row r="848" spans="1:50" ht="30" customHeight="1" x14ac:dyDescent="0.2">
      <c r="A848" s="394">
        <v>12</v>
      </c>
      <c r="B848" s="394">
        <v>1</v>
      </c>
      <c r="C848" s="415" t="s">
        <v>585</v>
      </c>
      <c r="D848" s="405"/>
      <c r="E848" s="405"/>
      <c r="F848" s="405"/>
      <c r="G848" s="405"/>
      <c r="H848" s="405"/>
      <c r="I848" s="405"/>
      <c r="J848" s="406">
        <v>7030001080239</v>
      </c>
      <c r="K848" s="407"/>
      <c r="L848" s="407"/>
      <c r="M848" s="407"/>
      <c r="N848" s="407"/>
      <c r="O848" s="407"/>
      <c r="P848" s="308" t="s">
        <v>586</v>
      </c>
      <c r="Q848" s="309"/>
      <c r="R848" s="309"/>
      <c r="S848" s="309"/>
      <c r="T848" s="309"/>
      <c r="U848" s="309"/>
      <c r="V848" s="309"/>
      <c r="W848" s="309"/>
      <c r="X848" s="309"/>
      <c r="Y848" s="317">
        <v>1</v>
      </c>
      <c r="Z848" s="318"/>
      <c r="AA848" s="318"/>
      <c r="AB848" s="319"/>
      <c r="AC848" s="311" t="s">
        <v>537</v>
      </c>
      <c r="AD848" s="311"/>
      <c r="AE848" s="311"/>
      <c r="AF848" s="311"/>
      <c r="AG848" s="311"/>
      <c r="AH848" s="312" t="s">
        <v>605</v>
      </c>
      <c r="AI848" s="313"/>
      <c r="AJ848" s="313"/>
      <c r="AK848" s="313"/>
      <c r="AL848" s="314" t="s">
        <v>605</v>
      </c>
      <c r="AM848" s="315"/>
      <c r="AN848" s="315"/>
      <c r="AO848" s="316"/>
      <c r="AP848" s="310" t="s">
        <v>557</v>
      </c>
      <c r="AQ848" s="310"/>
      <c r="AR848" s="310"/>
      <c r="AS848" s="310"/>
      <c r="AT848" s="310"/>
      <c r="AU848" s="310"/>
      <c r="AV848" s="310"/>
      <c r="AW848" s="310"/>
      <c r="AX848" s="310"/>
    </row>
    <row r="849" spans="1:50" ht="30" customHeight="1" x14ac:dyDescent="0.2">
      <c r="A849" s="394">
        <v>13</v>
      </c>
      <c r="B849" s="394">
        <v>1</v>
      </c>
      <c r="C849" s="415" t="s">
        <v>585</v>
      </c>
      <c r="D849" s="405"/>
      <c r="E849" s="405"/>
      <c r="F849" s="405"/>
      <c r="G849" s="405"/>
      <c r="H849" s="405"/>
      <c r="I849" s="405"/>
      <c r="J849" s="406">
        <v>7030001080239</v>
      </c>
      <c r="K849" s="407"/>
      <c r="L849" s="407"/>
      <c r="M849" s="407"/>
      <c r="N849" s="407"/>
      <c r="O849" s="407"/>
      <c r="P849" s="308" t="s">
        <v>587</v>
      </c>
      <c r="Q849" s="309"/>
      <c r="R849" s="309"/>
      <c r="S849" s="309"/>
      <c r="T849" s="309"/>
      <c r="U849" s="309"/>
      <c r="V849" s="309"/>
      <c r="W849" s="309"/>
      <c r="X849" s="309"/>
      <c r="Y849" s="317">
        <v>1</v>
      </c>
      <c r="Z849" s="318"/>
      <c r="AA849" s="318"/>
      <c r="AB849" s="319"/>
      <c r="AC849" s="311" t="s">
        <v>537</v>
      </c>
      <c r="AD849" s="311"/>
      <c r="AE849" s="311"/>
      <c r="AF849" s="311"/>
      <c r="AG849" s="311"/>
      <c r="AH849" s="312" t="s">
        <v>605</v>
      </c>
      <c r="AI849" s="313"/>
      <c r="AJ849" s="313"/>
      <c r="AK849" s="313"/>
      <c r="AL849" s="314" t="s">
        <v>605</v>
      </c>
      <c r="AM849" s="315"/>
      <c r="AN849" s="315"/>
      <c r="AO849" s="316"/>
      <c r="AP849" s="310" t="s">
        <v>557</v>
      </c>
      <c r="AQ849" s="310"/>
      <c r="AR849" s="310"/>
      <c r="AS849" s="310"/>
      <c r="AT849" s="310"/>
      <c r="AU849" s="310"/>
      <c r="AV849" s="310"/>
      <c r="AW849" s="310"/>
      <c r="AX849" s="310"/>
    </row>
    <row r="850" spans="1:50" ht="30" customHeight="1" x14ac:dyDescent="0.2">
      <c r="A850" s="394">
        <v>14</v>
      </c>
      <c r="B850" s="394">
        <v>1</v>
      </c>
      <c r="C850" s="415" t="s">
        <v>585</v>
      </c>
      <c r="D850" s="405"/>
      <c r="E850" s="405"/>
      <c r="F850" s="405"/>
      <c r="G850" s="405"/>
      <c r="H850" s="405"/>
      <c r="I850" s="405"/>
      <c r="J850" s="406">
        <v>7030001080239</v>
      </c>
      <c r="K850" s="407"/>
      <c r="L850" s="407"/>
      <c r="M850" s="407"/>
      <c r="N850" s="407"/>
      <c r="O850" s="407"/>
      <c r="P850" s="308" t="s">
        <v>606</v>
      </c>
      <c r="Q850" s="309"/>
      <c r="R850" s="309"/>
      <c r="S850" s="309"/>
      <c r="T850" s="309"/>
      <c r="U850" s="309"/>
      <c r="V850" s="309"/>
      <c r="W850" s="309"/>
      <c r="X850" s="309"/>
      <c r="Y850" s="317">
        <v>1</v>
      </c>
      <c r="Z850" s="318"/>
      <c r="AA850" s="318"/>
      <c r="AB850" s="319"/>
      <c r="AC850" s="311" t="s">
        <v>537</v>
      </c>
      <c r="AD850" s="311"/>
      <c r="AE850" s="311"/>
      <c r="AF850" s="311"/>
      <c r="AG850" s="311"/>
      <c r="AH850" s="312" t="s">
        <v>605</v>
      </c>
      <c r="AI850" s="313"/>
      <c r="AJ850" s="313"/>
      <c r="AK850" s="313"/>
      <c r="AL850" s="314" t="s">
        <v>605</v>
      </c>
      <c r="AM850" s="315"/>
      <c r="AN850" s="315"/>
      <c r="AO850" s="316"/>
      <c r="AP850" s="310" t="s">
        <v>557</v>
      </c>
      <c r="AQ850" s="310"/>
      <c r="AR850" s="310"/>
      <c r="AS850" s="310"/>
      <c r="AT850" s="310"/>
      <c r="AU850" s="310"/>
      <c r="AV850" s="310"/>
      <c r="AW850" s="310"/>
      <c r="AX850" s="310"/>
    </row>
    <row r="851" spans="1:50" ht="30" customHeight="1" x14ac:dyDescent="0.2">
      <c r="A851" s="394">
        <v>15</v>
      </c>
      <c r="B851" s="394">
        <v>1</v>
      </c>
      <c r="C851" s="415" t="s">
        <v>585</v>
      </c>
      <c r="D851" s="405"/>
      <c r="E851" s="405"/>
      <c r="F851" s="405"/>
      <c r="G851" s="405"/>
      <c r="H851" s="405"/>
      <c r="I851" s="405"/>
      <c r="J851" s="406">
        <v>7030001080239</v>
      </c>
      <c r="K851" s="407"/>
      <c r="L851" s="407"/>
      <c r="M851" s="407"/>
      <c r="N851" s="407"/>
      <c r="O851" s="407"/>
      <c r="P851" s="308" t="s">
        <v>588</v>
      </c>
      <c r="Q851" s="309"/>
      <c r="R851" s="309"/>
      <c r="S851" s="309"/>
      <c r="T851" s="309"/>
      <c r="U851" s="309"/>
      <c r="V851" s="309"/>
      <c r="W851" s="309"/>
      <c r="X851" s="309"/>
      <c r="Y851" s="317">
        <v>0.3</v>
      </c>
      <c r="Z851" s="318"/>
      <c r="AA851" s="318"/>
      <c r="AB851" s="319"/>
      <c r="AC851" s="311" t="s">
        <v>537</v>
      </c>
      <c r="AD851" s="311"/>
      <c r="AE851" s="311"/>
      <c r="AF851" s="311"/>
      <c r="AG851" s="311"/>
      <c r="AH851" s="312" t="s">
        <v>605</v>
      </c>
      <c r="AI851" s="313"/>
      <c r="AJ851" s="313"/>
      <c r="AK851" s="313"/>
      <c r="AL851" s="314" t="s">
        <v>605</v>
      </c>
      <c r="AM851" s="315"/>
      <c r="AN851" s="315"/>
      <c r="AO851" s="316"/>
      <c r="AP851" s="310" t="s">
        <v>557</v>
      </c>
      <c r="AQ851" s="310"/>
      <c r="AR851" s="310"/>
      <c r="AS851" s="310"/>
      <c r="AT851" s="310"/>
      <c r="AU851" s="310"/>
      <c r="AV851" s="310"/>
      <c r="AW851" s="310"/>
      <c r="AX851" s="310"/>
    </row>
    <row r="852" spans="1:50" ht="30" customHeight="1" x14ac:dyDescent="0.2">
      <c r="A852" s="394">
        <v>16</v>
      </c>
      <c r="B852" s="394">
        <v>1</v>
      </c>
      <c r="C852" s="415" t="s">
        <v>585</v>
      </c>
      <c r="D852" s="405"/>
      <c r="E852" s="405"/>
      <c r="F852" s="405"/>
      <c r="G852" s="405"/>
      <c r="H852" s="405"/>
      <c r="I852" s="405"/>
      <c r="J852" s="406">
        <v>7030001080239</v>
      </c>
      <c r="K852" s="407"/>
      <c r="L852" s="407"/>
      <c r="M852" s="407"/>
      <c r="N852" s="407"/>
      <c r="O852" s="407"/>
      <c r="P852" s="308" t="s">
        <v>589</v>
      </c>
      <c r="Q852" s="309"/>
      <c r="R852" s="309"/>
      <c r="S852" s="309"/>
      <c r="T852" s="309"/>
      <c r="U852" s="309"/>
      <c r="V852" s="309"/>
      <c r="W852" s="309"/>
      <c r="X852" s="309"/>
      <c r="Y852" s="317">
        <v>0.2</v>
      </c>
      <c r="Z852" s="318"/>
      <c r="AA852" s="318"/>
      <c r="AB852" s="319"/>
      <c r="AC852" s="311" t="s">
        <v>537</v>
      </c>
      <c r="AD852" s="311"/>
      <c r="AE852" s="311"/>
      <c r="AF852" s="311"/>
      <c r="AG852" s="311"/>
      <c r="AH852" s="312" t="s">
        <v>605</v>
      </c>
      <c r="AI852" s="313"/>
      <c r="AJ852" s="313"/>
      <c r="AK852" s="313"/>
      <c r="AL852" s="314" t="s">
        <v>605</v>
      </c>
      <c r="AM852" s="315"/>
      <c r="AN852" s="315"/>
      <c r="AO852" s="316"/>
      <c r="AP852" s="310" t="s">
        <v>557</v>
      </c>
      <c r="AQ852" s="310"/>
      <c r="AR852" s="310"/>
      <c r="AS852" s="310"/>
      <c r="AT852" s="310"/>
      <c r="AU852" s="310"/>
      <c r="AV852" s="310"/>
      <c r="AW852" s="310"/>
      <c r="AX852" s="310"/>
    </row>
    <row r="853" spans="1:50" s="16" customFormat="1" ht="41.25" customHeight="1" x14ac:dyDescent="0.2">
      <c r="A853" s="394">
        <v>17</v>
      </c>
      <c r="B853" s="394">
        <v>1</v>
      </c>
      <c r="C853" s="415" t="s">
        <v>590</v>
      </c>
      <c r="D853" s="405"/>
      <c r="E853" s="405"/>
      <c r="F853" s="405"/>
      <c r="G853" s="405"/>
      <c r="H853" s="405"/>
      <c r="I853" s="405"/>
      <c r="J853" s="406">
        <v>6050001015672</v>
      </c>
      <c r="K853" s="407"/>
      <c r="L853" s="407"/>
      <c r="M853" s="407"/>
      <c r="N853" s="407"/>
      <c r="O853" s="407"/>
      <c r="P853" s="308" t="s">
        <v>591</v>
      </c>
      <c r="Q853" s="309"/>
      <c r="R853" s="309"/>
      <c r="S853" s="309"/>
      <c r="T853" s="309"/>
      <c r="U853" s="309"/>
      <c r="V853" s="309"/>
      <c r="W853" s="309"/>
      <c r="X853" s="309"/>
      <c r="Y853" s="317">
        <v>3</v>
      </c>
      <c r="Z853" s="318"/>
      <c r="AA853" s="318"/>
      <c r="AB853" s="319"/>
      <c r="AC853" s="311" t="s">
        <v>531</v>
      </c>
      <c r="AD853" s="311"/>
      <c r="AE853" s="311"/>
      <c r="AF853" s="311"/>
      <c r="AG853" s="311"/>
      <c r="AH853" s="312">
        <v>1</v>
      </c>
      <c r="AI853" s="313"/>
      <c r="AJ853" s="313"/>
      <c r="AK853" s="313"/>
      <c r="AL853" s="314">
        <v>94</v>
      </c>
      <c r="AM853" s="315"/>
      <c r="AN853" s="315"/>
      <c r="AO853" s="316"/>
      <c r="AP853" s="310" t="s">
        <v>557</v>
      </c>
      <c r="AQ853" s="310"/>
      <c r="AR853" s="310"/>
      <c r="AS853" s="310"/>
      <c r="AT853" s="310"/>
      <c r="AU853" s="310"/>
      <c r="AV853" s="310"/>
      <c r="AW853" s="310"/>
      <c r="AX853" s="310"/>
    </row>
    <row r="854" spans="1:50" ht="30" customHeight="1" x14ac:dyDescent="0.2">
      <c r="A854" s="394">
        <v>18</v>
      </c>
      <c r="B854" s="394">
        <v>1</v>
      </c>
      <c r="C854" s="415" t="s">
        <v>590</v>
      </c>
      <c r="D854" s="405"/>
      <c r="E854" s="405"/>
      <c r="F854" s="405"/>
      <c r="G854" s="405"/>
      <c r="H854" s="405"/>
      <c r="I854" s="405"/>
      <c r="J854" s="406">
        <v>6050001015672</v>
      </c>
      <c r="K854" s="407"/>
      <c r="L854" s="407"/>
      <c r="M854" s="407"/>
      <c r="N854" s="407"/>
      <c r="O854" s="407"/>
      <c r="P854" s="308" t="s">
        <v>592</v>
      </c>
      <c r="Q854" s="309"/>
      <c r="R854" s="309"/>
      <c r="S854" s="309"/>
      <c r="T854" s="309"/>
      <c r="U854" s="309"/>
      <c r="V854" s="309"/>
      <c r="W854" s="309"/>
      <c r="X854" s="309"/>
      <c r="Y854" s="317">
        <v>1</v>
      </c>
      <c r="Z854" s="318"/>
      <c r="AA854" s="318"/>
      <c r="AB854" s="319"/>
      <c r="AC854" s="311" t="s">
        <v>537</v>
      </c>
      <c r="AD854" s="311"/>
      <c r="AE854" s="311"/>
      <c r="AF854" s="311"/>
      <c r="AG854" s="311"/>
      <c r="AH854" s="312" t="s">
        <v>605</v>
      </c>
      <c r="AI854" s="313"/>
      <c r="AJ854" s="313"/>
      <c r="AK854" s="313"/>
      <c r="AL854" s="314" t="s">
        <v>605</v>
      </c>
      <c r="AM854" s="315"/>
      <c r="AN854" s="315"/>
      <c r="AO854" s="316"/>
      <c r="AP854" s="310" t="s">
        <v>557</v>
      </c>
      <c r="AQ854" s="310"/>
      <c r="AR854" s="310"/>
      <c r="AS854" s="310"/>
      <c r="AT854" s="310"/>
      <c r="AU854" s="310"/>
      <c r="AV854" s="310"/>
      <c r="AW854" s="310"/>
      <c r="AX854" s="310"/>
    </row>
    <row r="855" spans="1:50" ht="30" customHeight="1" x14ac:dyDescent="0.2">
      <c r="A855" s="394">
        <v>19</v>
      </c>
      <c r="B855" s="394">
        <v>1</v>
      </c>
      <c r="C855" s="415" t="s">
        <v>590</v>
      </c>
      <c r="D855" s="405"/>
      <c r="E855" s="405"/>
      <c r="F855" s="405"/>
      <c r="G855" s="405"/>
      <c r="H855" s="405"/>
      <c r="I855" s="405"/>
      <c r="J855" s="406">
        <v>6050001015672</v>
      </c>
      <c r="K855" s="407"/>
      <c r="L855" s="407"/>
      <c r="M855" s="407"/>
      <c r="N855" s="407"/>
      <c r="O855" s="407"/>
      <c r="P855" s="308" t="s">
        <v>593</v>
      </c>
      <c r="Q855" s="309"/>
      <c r="R855" s="309"/>
      <c r="S855" s="309"/>
      <c r="T855" s="309"/>
      <c r="U855" s="309"/>
      <c r="V855" s="309"/>
      <c r="W855" s="309"/>
      <c r="X855" s="309"/>
      <c r="Y855" s="317">
        <v>0.9</v>
      </c>
      <c r="Z855" s="318"/>
      <c r="AA855" s="318"/>
      <c r="AB855" s="319"/>
      <c r="AC855" s="311" t="s">
        <v>537</v>
      </c>
      <c r="AD855" s="311"/>
      <c r="AE855" s="311"/>
      <c r="AF855" s="311"/>
      <c r="AG855" s="311"/>
      <c r="AH855" s="312" t="s">
        <v>605</v>
      </c>
      <c r="AI855" s="313"/>
      <c r="AJ855" s="313"/>
      <c r="AK855" s="313"/>
      <c r="AL855" s="314" t="s">
        <v>605</v>
      </c>
      <c r="AM855" s="315"/>
      <c r="AN855" s="315"/>
      <c r="AO855" s="316"/>
      <c r="AP855" s="310" t="s">
        <v>557</v>
      </c>
      <c r="AQ855" s="310"/>
      <c r="AR855" s="310"/>
      <c r="AS855" s="310"/>
      <c r="AT855" s="310"/>
      <c r="AU855" s="310"/>
      <c r="AV855" s="310"/>
      <c r="AW855" s="310"/>
      <c r="AX855" s="310"/>
    </row>
    <row r="856" spans="1:50" ht="30" customHeight="1" x14ac:dyDescent="0.2">
      <c r="A856" s="394">
        <v>20</v>
      </c>
      <c r="B856" s="394">
        <v>1</v>
      </c>
      <c r="C856" s="415" t="s">
        <v>595</v>
      </c>
      <c r="D856" s="405"/>
      <c r="E856" s="405"/>
      <c r="F856" s="405"/>
      <c r="G856" s="405"/>
      <c r="H856" s="405"/>
      <c r="I856" s="405"/>
      <c r="J856" s="406">
        <v>2010001016851</v>
      </c>
      <c r="K856" s="407"/>
      <c r="L856" s="407"/>
      <c r="M856" s="407"/>
      <c r="N856" s="407"/>
      <c r="O856" s="407"/>
      <c r="P856" s="308" t="s">
        <v>594</v>
      </c>
      <c r="Q856" s="309"/>
      <c r="R856" s="309"/>
      <c r="S856" s="309"/>
      <c r="T856" s="309"/>
      <c r="U856" s="309"/>
      <c r="V856" s="309"/>
      <c r="W856" s="309"/>
      <c r="X856" s="309"/>
      <c r="Y856" s="317">
        <v>1</v>
      </c>
      <c r="Z856" s="318"/>
      <c r="AA856" s="318"/>
      <c r="AB856" s="319"/>
      <c r="AC856" s="311" t="s">
        <v>537</v>
      </c>
      <c r="AD856" s="311"/>
      <c r="AE856" s="311"/>
      <c r="AF856" s="311"/>
      <c r="AG856" s="311"/>
      <c r="AH856" s="312" t="s">
        <v>605</v>
      </c>
      <c r="AI856" s="313"/>
      <c r="AJ856" s="313"/>
      <c r="AK856" s="313"/>
      <c r="AL856" s="314" t="s">
        <v>605</v>
      </c>
      <c r="AM856" s="315"/>
      <c r="AN856" s="315"/>
      <c r="AO856" s="316"/>
      <c r="AP856" s="310" t="s">
        <v>557</v>
      </c>
      <c r="AQ856" s="310"/>
      <c r="AR856" s="310"/>
      <c r="AS856" s="310"/>
      <c r="AT856" s="310"/>
      <c r="AU856" s="310"/>
      <c r="AV856" s="310"/>
      <c r="AW856" s="310"/>
      <c r="AX856" s="310"/>
    </row>
    <row r="857" spans="1:50" ht="30" customHeight="1" x14ac:dyDescent="0.2">
      <c r="A857" s="394">
        <v>21</v>
      </c>
      <c r="B857" s="394">
        <v>1</v>
      </c>
      <c r="C857" s="415" t="s">
        <v>595</v>
      </c>
      <c r="D857" s="405"/>
      <c r="E857" s="405"/>
      <c r="F857" s="405"/>
      <c r="G857" s="405"/>
      <c r="H857" s="405"/>
      <c r="I857" s="405"/>
      <c r="J857" s="406">
        <v>2010001016851</v>
      </c>
      <c r="K857" s="407"/>
      <c r="L857" s="407"/>
      <c r="M857" s="407"/>
      <c r="N857" s="407"/>
      <c r="O857" s="407"/>
      <c r="P857" s="308" t="s">
        <v>596</v>
      </c>
      <c r="Q857" s="309"/>
      <c r="R857" s="309"/>
      <c r="S857" s="309"/>
      <c r="T857" s="309"/>
      <c r="U857" s="309"/>
      <c r="V857" s="309"/>
      <c r="W857" s="309"/>
      <c r="X857" s="309"/>
      <c r="Y857" s="317">
        <v>0.9</v>
      </c>
      <c r="Z857" s="318"/>
      <c r="AA857" s="318"/>
      <c r="AB857" s="319"/>
      <c r="AC857" s="311" t="s">
        <v>537</v>
      </c>
      <c r="AD857" s="311"/>
      <c r="AE857" s="311"/>
      <c r="AF857" s="311"/>
      <c r="AG857" s="311"/>
      <c r="AH857" s="312" t="s">
        <v>605</v>
      </c>
      <c r="AI857" s="313"/>
      <c r="AJ857" s="313"/>
      <c r="AK857" s="313"/>
      <c r="AL857" s="314" t="s">
        <v>605</v>
      </c>
      <c r="AM857" s="315"/>
      <c r="AN857" s="315"/>
      <c r="AO857" s="316"/>
      <c r="AP857" s="310" t="s">
        <v>557</v>
      </c>
      <c r="AQ857" s="310"/>
      <c r="AR857" s="310"/>
      <c r="AS857" s="310"/>
      <c r="AT857" s="310"/>
      <c r="AU857" s="310"/>
      <c r="AV857" s="310"/>
      <c r="AW857" s="310"/>
      <c r="AX857" s="310"/>
    </row>
    <row r="858" spans="1:50" ht="47.25" customHeight="1" x14ac:dyDescent="0.2">
      <c r="A858" s="394">
        <v>22</v>
      </c>
      <c r="B858" s="394">
        <v>1</v>
      </c>
      <c r="C858" s="415" t="s">
        <v>595</v>
      </c>
      <c r="D858" s="405"/>
      <c r="E858" s="405"/>
      <c r="F858" s="405"/>
      <c r="G858" s="405"/>
      <c r="H858" s="405"/>
      <c r="I858" s="405"/>
      <c r="J858" s="406">
        <v>2010001016851</v>
      </c>
      <c r="K858" s="407"/>
      <c r="L858" s="407"/>
      <c r="M858" s="407"/>
      <c r="N858" s="407"/>
      <c r="O858" s="407"/>
      <c r="P858" s="308" t="s">
        <v>597</v>
      </c>
      <c r="Q858" s="309"/>
      <c r="R858" s="309"/>
      <c r="S858" s="309"/>
      <c r="T858" s="309"/>
      <c r="U858" s="309"/>
      <c r="V858" s="309"/>
      <c r="W858" s="309"/>
      <c r="X858" s="309"/>
      <c r="Y858" s="317">
        <v>0.9</v>
      </c>
      <c r="Z858" s="318"/>
      <c r="AA858" s="318"/>
      <c r="AB858" s="319"/>
      <c r="AC858" s="311" t="s">
        <v>535</v>
      </c>
      <c r="AD858" s="311"/>
      <c r="AE858" s="311"/>
      <c r="AF858" s="311"/>
      <c r="AG858" s="311"/>
      <c r="AH858" s="312">
        <v>1</v>
      </c>
      <c r="AI858" s="313"/>
      <c r="AJ858" s="313"/>
      <c r="AK858" s="313"/>
      <c r="AL858" s="314">
        <v>96.53</v>
      </c>
      <c r="AM858" s="315"/>
      <c r="AN858" s="315"/>
      <c r="AO858" s="316"/>
      <c r="AP858" s="310" t="s">
        <v>557</v>
      </c>
      <c r="AQ858" s="310"/>
      <c r="AR858" s="310"/>
      <c r="AS858" s="310"/>
      <c r="AT858" s="310"/>
      <c r="AU858" s="310"/>
      <c r="AV858" s="310"/>
      <c r="AW858" s="310"/>
      <c r="AX858" s="310"/>
    </row>
    <row r="859" spans="1:50" ht="30" customHeight="1" x14ac:dyDescent="0.2">
      <c r="A859" s="394">
        <v>23</v>
      </c>
      <c r="B859" s="394">
        <v>1</v>
      </c>
      <c r="C859" s="415" t="s">
        <v>595</v>
      </c>
      <c r="D859" s="405"/>
      <c r="E859" s="405"/>
      <c r="F859" s="405"/>
      <c r="G859" s="405"/>
      <c r="H859" s="405"/>
      <c r="I859" s="405"/>
      <c r="J859" s="406">
        <v>2010001016851</v>
      </c>
      <c r="K859" s="407"/>
      <c r="L859" s="407"/>
      <c r="M859" s="407"/>
      <c r="N859" s="407"/>
      <c r="O859" s="407"/>
      <c r="P859" s="308" t="s">
        <v>598</v>
      </c>
      <c r="Q859" s="309"/>
      <c r="R859" s="309"/>
      <c r="S859" s="309"/>
      <c r="T859" s="309"/>
      <c r="U859" s="309"/>
      <c r="V859" s="309"/>
      <c r="W859" s="309"/>
      <c r="X859" s="309"/>
      <c r="Y859" s="317">
        <v>0.9</v>
      </c>
      <c r="Z859" s="318"/>
      <c r="AA859" s="318"/>
      <c r="AB859" s="319"/>
      <c r="AC859" s="311" t="s">
        <v>537</v>
      </c>
      <c r="AD859" s="311"/>
      <c r="AE859" s="311"/>
      <c r="AF859" s="311"/>
      <c r="AG859" s="311"/>
      <c r="AH859" s="312" t="s">
        <v>605</v>
      </c>
      <c r="AI859" s="313"/>
      <c r="AJ859" s="313"/>
      <c r="AK859" s="313"/>
      <c r="AL859" s="314" t="s">
        <v>605</v>
      </c>
      <c r="AM859" s="315"/>
      <c r="AN859" s="315"/>
      <c r="AO859" s="316"/>
      <c r="AP859" s="310" t="s">
        <v>557</v>
      </c>
      <c r="AQ859" s="310"/>
      <c r="AR859" s="310"/>
      <c r="AS859" s="310"/>
      <c r="AT859" s="310"/>
      <c r="AU859" s="310"/>
      <c r="AV859" s="310"/>
      <c r="AW859" s="310"/>
      <c r="AX859" s="310"/>
    </row>
    <row r="860" spans="1:50" ht="46.5" customHeight="1" x14ac:dyDescent="0.2">
      <c r="A860" s="394">
        <v>24</v>
      </c>
      <c r="B860" s="394">
        <v>1</v>
      </c>
      <c r="C860" s="415" t="s">
        <v>599</v>
      </c>
      <c r="D860" s="405"/>
      <c r="E860" s="405"/>
      <c r="F860" s="405"/>
      <c r="G860" s="405"/>
      <c r="H860" s="405"/>
      <c r="I860" s="405"/>
      <c r="J860" s="406">
        <v>6011101000700</v>
      </c>
      <c r="K860" s="407"/>
      <c r="L860" s="407"/>
      <c r="M860" s="407"/>
      <c r="N860" s="407"/>
      <c r="O860" s="407"/>
      <c r="P860" s="308" t="s">
        <v>600</v>
      </c>
      <c r="Q860" s="309"/>
      <c r="R860" s="309"/>
      <c r="S860" s="309"/>
      <c r="T860" s="309"/>
      <c r="U860" s="309"/>
      <c r="V860" s="309"/>
      <c r="W860" s="309"/>
      <c r="X860" s="309"/>
      <c r="Y860" s="317">
        <v>3</v>
      </c>
      <c r="Z860" s="318"/>
      <c r="AA860" s="318"/>
      <c r="AB860" s="319"/>
      <c r="AC860" s="311" t="s">
        <v>535</v>
      </c>
      <c r="AD860" s="311"/>
      <c r="AE860" s="311"/>
      <c r="AF860" s="311"/>
      <c r="AG860" s="311"/>
      <c r="AH860" s="312">
        <v>1</v>
      </c>
      <c r="AI860" s="313"/>
      <c r="AJ860" s="313"/>
      <c r="AK860" s="313"/>
      <c r="AL860" s="314">
        <v>100</v>
      </c>
      <c r="AM860" s="315"/>
      <c r="AN860" s="315"/>
      <c r="AO860" s="316"/>
      <c r="AP860" s="310" t="s">
        <v>557</v>
      </c>
      <c r="AQ860" s="310"/>
      <c r="AR860" s="310"/>
      <c r="AS860" s="310"/>
      <c r="AT860" s="310"/>
      <c r="AU860" s="310"/>
      <c r="AV860" s="310"/>
      <c r="AW860" s="310"/>
      <c r="AX860" s="310"/>
    </row>
    <row r="861" spans="1:50" ht="42" customHeight="1" x14ac:dyDescent="0.2">
      <c r="A861" s="394">
        <v>25</v>
      </c>
      <c r="B861" s="394">
        <v>1</v>
      </c>
      <c r="C861" s="415" t="s">
        <v>602</v>
      </c>
      <c r="D861" s="405"/>
      <c r="E861" s="405"/>
      <c r="F861" s="405"/>
      <c r="G861" s="405"/>
      <c r="H861" s="405"/>
      <c r="I861" s="405"/>
      <c r="J861" s="406">
        <v>3120001056860</v>
      </c>
      <c r="K861" s="407"/>
      <c r="L861" s="407"/>
      <c r="M861" s="407"/>
      <c r="N861" s="407"/>
      <c r="O861" s="407"/>
      <c r="P861" s="308" t="s">
        <v>601</v>
      </c>
      <c r="Q861" s="309"/>
      <c r="R861" s="309"/>
      <c r="S861" s="309"/>
      <c r="T861" s="309"/>
      <c r="U861" s="309"/>
      <c r="V861" s="309"/>
      <c r="W861" s="309"/>
      <c r="X861" s="309"/>
      <c r="Y861" s="317">
        <v>3</v>
      </c>
      <c r="Z861" s="318"/>
      <c r="AA861" s="318"/>
      <c r="AB861" s="319"/>
      <c r="AC861" s="311" t="s">
        <v>535</v>
      </c>
      <c r="AD861" s="311"/>
      <c r="AE861" s="311"/>
      <c r="AF861" s="311"/>
      <c r="AG861" s="311"/>
      <c r="AH861" s="312">
        <v>1</v>
      </c>
      <c r="AI861" s="313"/>
      <c r="AJ861" s="313"/>
      <c r="AK861" s="313"/>
      <c r="AL861" s="314">
        <v>97.83</v>
      </c>
      <c r="AM861" s="315"/>
      <c r="AN861" s="315"/>
      <c r="AO861" s="316"/>
      <c r="AP861" s="310" t="s">
        <v>557</v>
      </c>
      <c r="AQ861" s="310"/>
      <c r="AR861" s="310"/>
      <c r="AS861" s="310"/>
      <c r="AT861" s="310"/>
      <c r="AU861" s="310"/>
      <c r="AV861" s="310"/>
      <c r="AW861" s="310"/>
      <c r="AX861" s="310"/>
    </row>
    <row r="862" spans="1:50" ht="30" customHeight="1" x14ac:dyDescent="0.2">
      <c r="A862" s="394">
        <v>26</v>
      </c>
      <c r="B862" s="394">
        <v>1</v>
      </c>
      <c r="C862" s="415" t="s">
        <v>603</v>
      </c>
      <c r="D862" s="405"/>
      <c r="E862" s="405"/>
      <c r="F862" s="405"/>
      <c r="G862" s="405"/>
      <c r="H862" s="405"/>
      <c r="I862" s="405"/>
      <c r="J862" s="406">
        <v>5011101012993</v>
      </c>
      <c r="K862" s="407"/>
      <c r="L862" s="407"/>
      <c r="M862" s="407"/>
      <c r="N862" s="407"/>
      <c r="O862" s="407"/>
      <c r="P862" s="308" t="s">
        <v>604</v>
      </c>
      <c r="Q862" s="309"/>
      <c r="R862" s="309"/>
      <c r="S862" s="309"/>
      <c r="T862" s="309"/>
      <c r="U862" s="309"/>
      <c r="V862" s="309"/>
      <c r="W862" s="309"/>
      <c r="X862" s="309"/>
      <c r="Y862" s="317">
        <v>2</v>
      </c>
      <c r="Z862" s="318"/>
      <c r="AA862" s="318"/>
      <c r="AB862" s="319"/>
      <c r="AC862" s="311" t="s">
        <v>531</v>
      </c>
      <c r="AD862" s="311"/>
      <c r="AE862" s="311"/>
      <c r="AF862" s="311"/>
      <c r="AG862" s="311"/>
      <c r="AH862" s="312">
        <v>2</v>
      </c>
      <c r="AI862" s="313"/>
      <c r="AJ862" s="313"/>
      <c r="AK862" s="313"/>
      <c r="AL862" s="314">
        <v>77.38</v>
      </c>
      <c r="AM862" s="315"/>
      <c r="AN862" s="315"/>
      <c r="AO862" s="316"/>
      <c r="AP862" s="310" t="s">
        <v>557</v>
      </c>
      <c r="AQ862" s="310"/>
      <c r="AR862" s="310"/>
      <c r="AS862" s="310"/>
      <c r="AT862" s="310"/>
      <c r="AU862" s="310"/>
      <c r="AV862" s="310"/>
      <c r="AW862" s="310"/>
      <c r="AX862" s="310"/>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2">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526</v>
      </c>
      <c r="AI869" s="344"/>
      <c r="AJ869" s="344"/>
      <c r="AK869" s="344"/>
      <c r="AL869" s="344" t="s">
        <v>22</v>
      </c>
      <c r="AM869" s="344"/>
      <c r="AN869" s="344"/>
      <c r="AO869" s="417"/>
      <c r="AP869" s="418" t="s">
        <v>435</v>
      </c>
      <c r="AQ869" s="418"/>
      <c r="AR869" s="418"/>
      <c r="AS869" s="418"/>
      <c r="AT869" s="418"/>
      <c r="AU869" s="418"/>
      <c r="AV869" s="418"/>
      <c r="AW869" s="418"/>
      <c r="AX869" s="418"/>
    </row>
    <row r="870" spans="1:50" ht="30" hidden="1" customHeight="1" x14ac:dyDescent="0.2">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2">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2">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2">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526</v>
      </c>
      <c r="AI902" s="344"/>
      <c r="AJ902" s="344"/>
      <c r="AK902" s="344"/>
      <c r="AL902" s="344" t="s">
        <v>22</v>
      </c>
      <c r="AM902" s="344"/>
      <c r="AN902" s="344"/>
      <c r="AO902" s="417"/>
      <c r="AP902" s="418" t="s">
        <v>435</v>
      </c>
      <c r="AQ902" s="418"/>
      <c r="AR902" s="418"/>
      <c r="AS902" s="418"/>
      <c r="AT902" s="418"/>
      <c r="AU902" s="418"/>
      <c r="AV902" s="418"/>
      <c r="AW902" s="418"/>
      <c r="AX902" s="418"/>
    </row>
    <row r="903" spans="1:50" ht="30" hidden="1" customHeight="1" x14ac:dyDescent="0.2">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2">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2">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2">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526</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2">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2">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2">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526</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2">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2">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2">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526</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2">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2">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2">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526</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2">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2">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2">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526</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2">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2">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2">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2">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hidden="1" customHeight="1" x14ac:dyDescent="0.2">
      <c r="A1102" s="394">
        <v>1</v>
      </c>
      <c r="B1102" s="394">
        <v>1</v>
      </c>
      <c r="C1102" s="863"/>
      <c r="D1102" s="863"/>
      <c r="E1102" s="249"/>
      <c r="F1102" s="862"/>
      <c r="G1102" s="862"/>
      <c r="H1102" s="862"/>
      <c r="I1102" s="862"/>
      <c r="J1102" s="406"/>
      <c r="K1102" s="407"/>
      <c r="L1102" s="407"/>
      <c r="M1102" s="407"/>
      <c r="N1102" s="407"/>
      <c r="O1102" s="407"/>
      <c r="P1102" s="308"/>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2">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2">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2">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2">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2">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2">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2">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2">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2">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2">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2">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2">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2">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2">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2">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2">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2">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2">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2">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2">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2">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2">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2">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2">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2">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2">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2">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2">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2">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9" priority="13597">
      <formula>IF(RIGHT(TEXT(P14,"0.#"),1)=".",FALSE,TRUE)</formula>
    </cfRule>
    <cfRule type="expression" dxfId="2798" priority="13598">
      <formula>IF(RIGHT(TEXT(P14,"0.#"),1)=".",TRUE,FALSE)</formula>
    </cfRule>
  </conditionalFormatting>
  <conditionalFormatting sqref="P18:AX18">
    <cfRule type="expression" dxfId="2797" priority="13473">
      <formula>IF(RIGHT(TEXT(P18,"0.#"),1)=".",FALSE,TRUE)</formula>
    </cfRule>
    <cfRule type="expression" dxfId="2796" priority="13474">
      <formula>IF(RIGHT(TEXT(P18,"0.#"),1)=".",TRUE,FALSE)</formula>
    </cfRule>
  </conditionalFormatting>
  <conditionalFormatting sqref="Y782">
    <cfRule type="expression" dxfId="2795" priority="13469">
      <formula>IF(RIGHT(TEXT(Y782,"0.#"),1)=".",FALSE,TRUE)</formula>
    </cfRule>
    <cfRule type="expression" dxfId="2794" priority="13470">
      <formula>IF(RIGHT(TEXT(Y782,"0.#"),1)=".",TRUE,FALSE)</formula>
    </cfRule>
  </conditionalFormatting>
  <conditionalFormatting sqref="Y791">
    <cfRule type="expression" dxfId="2793" priority="13465">
      <formula>IF(RIGHT(TEXT(Y791,"0.#"),1)=".",FALSE,TRUE)</formula>
    </cfRule>
    <cfRule type="expression" dxfId="2792" priority="13466">
      <formula>IF(RIGHT(TEXT(Y791,"0.#"),1)=".",TRUE,FALSE)</formula>
    </cfRule>
  </conditionalFormatting>
  <conditionalFormatting sqref="Y822:Y829 Y820 Y809:Y816 Y807 Y796:Y803 Y794">
    <cfRule type="expression" dxfId="2791" priority="13247">
      <formula>IF(RIGHT(TEXT(Y794,"0.#"),1)=".",FALSE,TRUE)</formula>
    </cfRule>
    <cfRule type="expression" dxfId="2790" priority="13248">
      <formula>IF(RIGHT(TEXT(Y794,"0.#"),1)=".",TRUE,FALSE)</formula>
    </cfRule>
  </conditionalFormatting>
  <conditionalFormatting sqref="P16:AQ17 P15:AX15 P13:AX13">
    <cfRule type="expression" dxfId="2789" priority="13295">
      <formula>IF(RIGHT(TEXT(P13,"0.#"),1)=".",FALSE,TRUE)</formula>
    </cfRule>
    <cfRule type="expression" dxfId="2788" priority="13296">
      <formula>IF(RIGHT(TEXT(P13,"0.#"),1)=".",TRUE,FALSE)</formula>
    </cfRule>
  </conditionalFormatting>
  <conditionalFormatting sqref="P19:AJ19">
    <cfRule type="expression" dxfId="2787" priority="13293">
      <formula>IF(RIGHT(TEXT(P19,"0.#"),1)=".",FALSE,TRUE)</formula>
    </cfRule>
    <cfRule type="expression" dxfId="2786" priority="13294">
      <formula>IF(RIGHT(TEXT(P19,"0.#"),1)=".",TRUE,FALSE)</formula>
    </cfRule>
  </conditionalFormatting>
  <conditionalFormatting sqref="AQ101">
    <cfRule type="expression" dxfId="2785" priority="13285">
      <formula>IF(RIGHT(TEXT(AQ101,"0.#"),1)=".",FALSE,TRUE)</formula>
    </cfRule>
    <cfRule type="expression" dxfId="2784" priority="13286">
      <formula>IF(RIGHT(TEXT(AQ101,"0.#"),1)=".",TRUE,FALSE)</formula>
    </cfRule>
  </conditionalFormatting>
  <conditionalFormatting sqref="Y783:Y790 Y781">
    <cfRule type="expression" dxfId="2783" priority="13271">
      <formula>IF(RIGHT(TEXT(Y781,"0.#"),1)=".",FALSE,TRUE)</formula>
    </cfRule>
    <cfRule type="expression" dxfId="2782" priority="13272">
      <formula>IF(RIGHT(TEXT(Y781,"0.#"),1)=".",TRUE,FALSE)</formula>
    </cfRule>
  </conditionalFormatting>
  <conditionalFormatting sqref="AU782">
    <cfRule type="expression" dxfId="2781" priority="13269">
      <formula>IF(RIGHT(TEXT(AU782,"0.#"),1)=".",FALSE,TRUE)</formula>
    </cfRule>
    <cfRule type="expression" dxfId="2780" priority="13270">
      <formula>IF(RIGHT(TEXT(AU782,"0.#"),1)=".",TRUE,FALSE)</formula>
    </cfRule>
  </conditionalFormatting>
  <conditionalFormatting sqref="AU791">
    <cfRule type="expression" dxfId="2779" priority="13267">
      <formula>IF(RIGHT(TEXT(AU791,"0.#"),1)=".",FALSE,TRUE)</formula>
    </cfRule>
    <cfRule type="expression" dxfId="2778" priority="13268">
      <formula>IF(RIGHT(TEXT(AU791,"0.#"),1)=".",TRUE,FALSE)</formula>
    </cfRule>
  </conditionalFormatting>
  <conditionalFormatting sqref="AU783:AU790 AU781">
    <cfRule type="expression" dxfId="2777" priority="13265">
      <formula>IF(RIGHT(TEXT(AU781,"0.#"),1)=".",FALSE,TRUE)</formula>
    </cfRule>
    <cfRule type="expression" dxfId="2776" priority="13266">
      <formula>IF(RIGHT(TEXT(AU781,"0.#"),1)=".",TRUE,FALSE)</formula>
    </cfRule>
  </conditionalFormatting>
  <conditionalFormatting sqref="Y821 Y808 Y795">
    <cfRule type="expression" dxfId="2775" priority="13251">
      <formula>IF(RIGHT(TEXT(Y795,"0.#"),1)=".",FALSE,TRUE)</formula>
    </cfRule>
    <cfRule type="expression" dxfId="2774" priority="13252">
      <formula>IF(RIGHT(TEXT(Y795,"0.#"),1)=".",TRUE,FALSE)</formula>
    </cfRule>
  </conditionalFormatting>
  <conditionalFormatting sqref="Y830 Y817 Y804">
    <cfRule type="expression" dxfId="2773" priority="13249">
      <formula>IF(RIGHT(TEXT(Y804,"0.#"),1)=".",FALSE,TRUE)</formula>
    </cfRule>
    <cfRule type="expression" dxfId="2772" priority="13250">
      <formula>IF(RIGHT(TEXT(Y804,"0.#"),1)=".",TRUE,FALSE)</formula>
    </cfRule>
  </conditionalFormatting>
  <conditionalFormatting sqref="AU821 AU808 AU795">
    <cfRule type="expression" dxfId="2771" priority="13245">
      <formula>IF(RIGHT(TEXT(AU795,"0.#"),1)=".",FALSE,TRUE)</formula>
    </cfRule>
    <cfRule type="expression" dxfId="2770" priority="13246">
      <formula>IF(RIGHT(TEXT(AU795,"0.#"),1)=".",TRUE,FALSE)</formula>
    </cfRule>
  </conditionalFormatting>
  <conditionalFormatting sqref="AU830 AU817 AU804">
    <cfRule type="expression" dxfId="2769" priority="13243">
      <formula>IF(RIGHT(TEXT(AU804,"0.#"),1)=".",FALSE,TRUE)</formula>
    </cfRule>
    <cfRule type="expression" dxfId="2768" priority="13244">
      <formula>IF(RIGHT(TEXT(AU804,"0.#"),1)=".",TRUE,FALSE)</formula>
    </cfRule>
  </conditionalFormatting>
  <conditionalFormatting sqref="AU822:AU829 AU820 AU809:AU816 AU807 AU796:AU803 AU794">
    <cfRule type="expression" dxfId="2767" priority="13241">
      <formula>IF(RIGHT(TEXT(AU794,"0.#"),1)=".",FALSE,TRUE)</formula>
    </cfRule>
    <cfRule type="expression" dxfId="2766" priority="13242">
      <formula>IF(RIGHT(TEXT(AU794,"0.#"),1)=".",TRUE,FALSE)</formula>
    </cfRule>
  </conditionalFormatting>
  <conditionalFormatting sqref="AM87">
    <cfRule type="expression" dxfId="2765" priority="12895">
      <formula>IF(RIGHT(TEXT(AM87,"0.#"),1)=".",FALSE,TRUE)</formula>
    </cfRule>
    <cfRule type="expression" dxfId="2764" priority="12896">
      <formula>IF(RIGHT(TEXT(AM87,"0.#"),1)=".",TRUE,FALSE)</formula>
    </cfRule>
  </conditionalFormatting>
  <conditionalFormatting sqref="AE55">
    <cfRule type="expression" dxfId="2763" priority="12963">
      <formula>IF(RIGHT(TEXT(AE55,"0.#"),1)=".",FALSE,TRUE)</formula>
    </cfRule>
    <cfRule type="expression" dxfId="2762" priority="12964">
      <formula>IF(RIGHT(TEXT(AE55,"0.#"),1)=".",TRUE,FALSE)</formula>
    </cfRule>
  </conditionalFormatting>
  <conditionalFormatting sqref="AI55">
    <cfRule type="expression" dxfId="2761" priority="12961">
      <formula>IF(RIGHT(TEXT(AI55,"0.#"),1)=".",FALSE,TRUE)</formula>
    </cfRule>
    <cfRule type="expression" dxfId="2760" priority="12962">
      <formula>IF(RIGHT(TEXT(AI55,"0.#"),1)=".",TRUE,FALSE)</formula>
    </cfRule>
  </conditionalFormatting>
  <conditionalFormatting sqref="AM32">
    <cfRule type="expression" dxfId="2759" priority="13045">
      <formula>IF(RIGHT(TEXT(AM32,"0.#"),1)=".",FALSE,TRUE)</formula>
    </cfRule>
    <cfRule type="expression" dxfId="2758" priority="13046">
      <formula>IF(RIGHT(TEXT(AM32,"0.#"),1)=".",TRUE,FALSE)</formula>
    </cfRule>
  </conditionalFormatting>
  <conditionalFormatting sqref="AM33">
    <cfRule type="expression" dxfId="2757" priority="13043">
      <formula>IF(RIGHT(TEXT(AM33,"0.#"),1)=".",FALSE,TRUE)</formula>
    </cfRule>
    <cfRule type="expression" dxfId="2756" priority="13044">
      <formula>IF(RIGHT(TEXT(AM33,"0.#"),1)=".",TRUE,FALSE)</formula>
    </cfRule>
  </conditionalFormatting>
  <conditionalFormatting sqref="AQ32:AQ34">
    <cfRule type="expression" dxfId="2755" priority="13035">
      <formula>IF(RIGHT(TEXT(AQ32,"0.#"),1)=".",FALSE,TRUE)</formula>
    </cfRule>
    <cfRule type="expression" dxfId="2754" priority="13036">
      <formula>IF(RIGHT(TEXT(AQ32,"0.#"),1)=".",TRUE,FALSE)</formula>
    </cfRule>
  </conditionalFormatting>
  <conditionalFormatting sqref="AU32:AU34">
    <cfRule type="expression" dxfId="2753" priority="13033">
      <formula>IF(RIGHT(TEXT(AU32,"0.#"),1)=".",FALSE,TRUE)</formula>
    </cfRule>
    <cfRule type="expression" dxfId="2752" priority="13034">
      <formula>IF(RIGHT(TEXT(AU32,"0.#"),1)=".",TRUE,FALSE)</formula>
    </cfRule>
  </conditionalFormatting>
  <conditionalFormatting sqref="AE53">
    <cfRule type="expression" dxfId="2751" priority="12967">
      <formula>IF(RIGHT(TEXT(AE53,"0.#"),1)=".",FALSE,TRUE)</formula>
    </cfRule>
    <cfRule type="expression" dxfId="2750" priority="12968">
      <formula>IF(RIGHT(TEXT(AE53,"0.#"),1)=".",TRUE,FALSE)</formula>
    </cfRule>
  </conditionalFormatting>
  <conditionalFormatting sqref="AE54">
    <cfRule type="expression" dxfId="2749" priority="12965">
      <formula>IF(RIGHT(TEXT(AE54,"0.#"),1)=".",FALSE,TRUE)</formula>
    </cfRule>
    <cfRule type="expression" dxfId="2748" priority="12966">
      <formula>IF(RIGHT(TEXT(AE54,"0.#"),1)=".",TRUE,FALSE)</formula>
    </cfRule>
  </conditionalFormatting>
  <conditionalFormatting sqref="AI54">
    <cfRule type="expression" dxfId="2747" priority="12959">
      <formula>IF(RIGHT(TEXT(AI54,"0.#"),1)=".",FALSE,TRUE)</formula>
    </cfRule>
    <cfRule type="expression" dxfId="2746" priority="12960">
      <formula>IF(RIGHT(TEXT(AI54,"0.#"),1)=".",TRUE,FALSE)</formula>
    </cfRule>
  </conditionalFormatting>
  <conditionalFormatting sqref="AI53">
    <cfRule type="expression" dxfId="2745" priority="12957">
      <formula>IF(RIGHT(TEXT(AI53,"0.#"),1)=".",FALSE,TRUE)</formula>
    </cfRule>
    <cfRule type="expression" dxfId="2744" priority="12958">
      <formula>IF(RIGHT(TEXT(AI53,"0.#"),1)=".",TRUE,FALSE)</formula>
    </cfRule>
  </conditionalFormatting>
  <conditionalFormatting sqref="AM53">
    <cfRule type="expression" dxfId="2743" priority="12955">
      <formula>IF(RIGHT(TEXT(AM53,"0.#"),1)=".",FALSE,TRUE)</formula>
    </cfRule>
    <cfRule type="expression" dxfId="2742" priority="12956">
      <formula>IF(RIGHT(TEXT(AM53,"0.#"),1)=".",TRUE,FALSE)</formula>
    </cfRule>
  </conditionalFormatting>
  <conditionalFormatting sqref="AM54">
    <cfRule type="expression" dxfId="2741" priority="12953">
      <formula>IF(RIGHT(TEXT(AM54,"0.#"),1)=".",FALSE,TRUE)</formula>
    </cfRule>
    <cfRule type="expression" dxfId="2740" priority="12954">
      <formula>IF(RIGHT(TEXT(AM54,"0.#"),1)=".",TRUE,FALSE)</formula>
    </cfRule>
  </conditionalFormatting>
  <conditionalFormatting sqref="AM55">
    <cfRule type="expression" dxfId="2739" priority="12951">
      <formula>IF(RIGHT(TEXT(AM55,"0.#"),1)=".",FALSE,TRUE)</formula>
    </cfRule>
    <cfRule type="expression" dxfId="2738" priority="12952">
      <formula>IF(RIGHT(TEXT(AM55,"0.#"),1)=".",TRUE,FALSE)</formula>
    </cfRule>
  </conditionalFormatting>
  <conditionalFormatting sqref="AE60">
    <cfRule type="expression" dxfId="2737" priority="12937">
      <formula>IF(RIGHT(TEXT(AE60,"0.#"),1)=".",FALSE,TRUE)</formula>
    </cfRule>
    <cfRule type="expression" dxfId="2736" priority="12938">
      <formula>IF(RIGHT(TEXT(AE60,"0.#"),1)=".",TRUE,FALSE)</formula>
    </cfRule>
  </conditionalFormatting>
  <conditionalFormatting sqref="AE61">
    <cfRule type="expression" dxfId="2735" priority="12935">
      <formula>IF(RIGHT(TEXT(AE61,"0.#"),1)=".",FALSE,TRUE)</formula>
    </cfRule>
    <cfRule type="expression" dxfId="2734" priority="12936">
      <formula>IF(RIGHT(TEXT(AE61,"0.#"),1)=".",TRUE,FALSE)</formula>
    </cfRule>
  </conditionalFormatting>
  <conditionalFormatting sqref="AE62">
    <cfRule type="expression" dxfId="2733" priority="12933">
      <formula>IF(RIGHT(TEXT(AE62,"0.#"),1)=".",FALSE,TRUE)</formula>
    </cfRule>
    <cfRule type="expression" dxfId="2732" priority="12934">
      <formula>IF(RIGHT(TEXT(AE62,"0.#"),1)=".",TRUE,FALSE)</formula>
    </cfRule>
  </conditionalFormatting>
  <conditionalFormatting sqref="AI62">
    <cfRule type="expression" dxfId="2731" priority="12931">
      <formula>IF(RIGHT(TEXT(AI62,"0.#"),1)=".",FALSE,TRUE)</formula>
    </cfRule>
    <cfRule type="expression" dxfId="2730" priority="12932">
      <formula>IF(RIGHT(TEXT(AI62,"0.#"),1)=".",TRUE,FALSE)</formula>
    </cfRule>
  </conditionalFormatting>
  <conditionalFormatting sqref="AI61">
    <cfRule type="expression" dxfId="2729" priority="12929">
      <formula>IF(RIGHT(TEXT(AI61,"0.#"),1)=".",FALSE,TRUE)</formula>
    </cfRule>
    <cfRule type="expression" dxfId="2728" priority="12930">
      <formula>IF(RIGHT(TEXT(AI61,"0.#"),1)=".",TRUE,FALSE)</formula>
    </cfRule>
  </conditionalFormatting>
  <conditionalFormatting sqref="AI60">
    <cfRule type="expression" dxfId="2727" priority="12927">
      <formula>IF(RIGHT(TEXT(AI60,"0.#"),1)=".",FALSE,TRUE)</formula>
    </cfRule>
    <cfRule type="expression" dxfId="2726" priority="12928">
      <formula>IF(RIGHT(TEXT(AI60,"0.#"),1)=".",TRUE,FALSE)</formula>
    </cfRule>
  </conditionalFormatting>
  <conditionalFormatting sqref="AM60">
    <cfRule type="expression" dxfId="2725" priority="12925">
      <formula>IF(RIGHT(TEXT(AM60,"0.#"),1)=".",FALSE,TRUE)</formula>
    </cfRule>
    <cfRule type="expression" dxfId="2724" priority="12926">
      <formula>IF(RIGHT(TEXT(AM60,"0.#"),1)=".",TRUE,FALSE)</formula>
    </cfRule>
  </conditionalFormatting>
  <conditionalFormatting sqref="AM61">
    <cfRule type="expression" dxfId="2723" priority="12923">
      <formula>IF(RIGHT(TEXT(AM61,"0.#"),1)=".",FALSE,TRUE)</formula>
    </cfRule>
    <cfRule type="expression" dxfId="2722" priority="12924">
      <formula>IF(RIGHT(TEXT(AM61,"0.#"),1)=".",TRUE,FALSE)</formula>
    </cfRule>
  </conditionalFormatting>
  <conditionalFormatting sqref="AM62">
    <cfRule type="expression" dxfId="2721" priority="12921">
      <formula>IF(RIGHT(TEXT(AM62,"0.#"),1)=".",FALSE,TRUE)</formula>
    </cfRule>
    <cfRule type="expression" dxfId="2720" priority="12922">
      <formula>IF(RIGHT(TEXT(AM62,"0.#"),1)=".",TRUE,FALSE)</formula>
    </cfRule>
  </conditionalFormatting>
  <conditionalFormatting sqref="AE87">
    <cfRule type="expression" dxfId="2719" priority="12907">
      <formula>IF(RIGHT(TEXT(AE87,"0.#"),1)=".",FALSE,TRUE)</formula>
    </cfRule>
    <cfRule type="expression" dxfId="2718" priority="12908">
      <formula>IF(RIGHT(TEXT(AE87,"0.#"),1)=".",TRUE,FALSE)</formula>
    </cfRule>
  </conditionalFormatting>
  <conditionalFormatting sqref="AE88">
    <cfRule type="expression" dxfId="2717" priority="12905">
      <formula>IF(RIGHT(TEXT(AE88,"0.#"),1)=".",FALSE,TRUE)</formula>
    </cfRule>
    <cfRule type="expression" dxfId="2716" priority="12906">
      <formula>IF(RIGHT(TEXT(AE88,"0.#"),1)=".",TRUE,FALSE)</formula>
    </cfRule>
  </conditionalFormatting>
  <conditionalFormatting sqref="AE89">
    <cfRule type="expression" dxfId="2715" priority="12903">
      <formula>IF(RIGHT(TEXT(AE89,"0.#"),1)=".",FALSE,TRUE)</formula>
    </cfRule>
    <cfRule type="expression" dxfId="2714" priority="12904">
      <formula>IF(RIGHT(TEXT(AE89,"0.#"),1)=".",TRUE,FALSE)</formula>
    </cfRule>
  </conditionalFormatting>
  <conditionalFormatting sqref="AI89">
    <cfRule type="expression" dxfId="2713" priority="12901">
      <formula>IF(RIGHT(TEXT(AI89,"0.#"),1)=".",FALSE,TRUE)</formula>
    </cfRule>
    <cfRule type="expression" dxfId="2712" priority="12902">
      <formula>IF(RIGHT(TEXT(AI89,"0.#"),1)=".",TRUE,FALSE)</formula>
    </cfRule>
  </conditionalFormatting>
  <conditionalFormatting sqref="AI88">
    <cfRule type="expression" dxfId="2711" priority="12899">
      <formula>IF(RIGHT(TEXT(AI88,"0.#"),1)=".",FALSE,TRUE)</formula>
    </cfRule>
    <cfRule type="expression" dxfId="2710" priority="12900">
      <formula>IF(RIGHT(TEXT(AI88,"0.#"),1)=".",TRUE,FALSE)</formula>
    </cfRule>
  </conditionalFormatting>
  <conditionalFormatting sqref="AI87">
    <cfRule type="expression" dxfId="2709" priority="12897">
      <formula>IF(RIGHT(TEXT(AI87,"0.#"),1)=".",FALSE,TRUE)</formula>
    </cfRule>
    <cfRule type="expression" dxfId="2708" priority="12898">
      <formula>IF(RIGHT(TEXT(AI87,"0.#"),1)=".",TRUE,FALSE)</formula>
    </cfRule>
  </conditionalFormatting>
  <conditionalFormatting sqref="AM88">
    <cfRule type="expression" dxfId="2707" priority="12893">
      <formula>IF(RIGHT(TEXT(AM88,"0.#"),1)=".",FALSE,TRUE)</formula>
    </cfRule>
    <cfRule type="expression" dxfId="2706" priority="12894">
      <formula>IF(RIGHT(TEXT(AM88,"0.#"),1)=".",TRUE,FALSE)</formula>
    </cfRule>
  </conditionalFormatting>
  <conditionalFormatting sqref="AM89">
    <cfRule type="expression" dxfId="2705" priority="12891">
      <formula>IF(RIGHT(TEXT(AM89,"0.#"),1)=".",FALSE,TRUE)</formula>
    </cfRule>
    <cfRule type="expression" dxfId="2704" priority="12892">
      <formula>IF(RIGHT(TEXT(AM89,"0.#"),1)=".",TRUE,FALSE)</formula>
    </cfRule>
  </conditionalFormatting>
  <conditionalFormatting sqref="AE92">
    <cfRule type="expression" dxfId="2703" priority="12877">
      <formula>IF(RIGHT(TEXT(AE92,"0.#"),1)=".",FALSE,TRUE)</formula>
    </cfRule>
    <cfRule type="expression" dxfId="2702" priority="12878">
      <formula>IF(RIGHT(TEXT(AE92,"0.#"),1)=".",TRUE,FALSE)</formula>
    </cfRule>
  </conditionalFormatting>
  <conditionalFormatting sqref="AE93">
    <cfRule type="expression" dxfId="2701" priority="12875">
      <formula>IF(RIGHT(TEXT(AE93,"0.#"),1)=".",FALSE,TRUE)</formula>
    </cfRule>
    <cfRule type="expression" dxfId="2700" priority="12876">
      <formula>IF(RIGHT(TEXT(AE93,"0.#"),1)=".",TRUE,FALSE)</formula>
    </cfRule>
  </conditionalFormatting>
  <conditionalFormatting sqref="AE94">
    <cfRule type="expression" dxfId="2699" priority="12873">
      <formula>IF(RIGHT(TEXT(AE94,"0.#"),1)=".",FALSE,TRUE)</formula>
    </cfRule>
    <cfRule type="expression" dxfId="2698" priority="12874">
      <formula>IF(RIGHT(TEXT(AE94,"0.#"),1)=".",TRUE,FALSE)</formula>
    </cfRule>
  </conditionalFormatting>
  <conditionalFormatting sqref="AI94">
    <cfRule type="expression" dxfId="2697" priority="12871">
      <formula>IF(RIGHT(TEXT(AI94,"0.#"),1)=".",FALSE,TRUE)</formula>
    </cfRule>
    <cfRule type="expression" dxfId="2696" priority="12872">
      <formula>IF(RIGHT(TEXT(AI94,"0.#"),1)=".",TRUE,FALSE)</formula>
    </cfRule>
  </conditionalFormatting>
  <conditionalFormatting sqref="AI93">
    <cfRule type="expression" dxfId="2695" priority="12869">
      <formula>IF(RIGHT(TEXT(AI93,"0.#"),1)=".",FALSE,TRUE)</formula>
    </cfRule>
    <cfRule type="expression" dxfId="2694" priority="12870">
      <formula>IF(RIGHT(TEXT(AI93,"0.#"),1)=".",TRUE,FALSE)</formula>
    </cfRule>
  </conditionalFormatting>
  <conditionalFormatting sqref="AI92">
    <cfRule type="expression" dxfId="2693" priority="12867">
      <formula>IF(RIGHT(TEXT(AI92,"0.#"),1)=".",FALSE,TRUE)</formula>
    </cfRule>
    <cfRule type="expression" dxfId="2692" priority="12868">
      <formula>IF(RIGHT(TEXT(AI92,"0.#"),1)=".",TRUE,FALSE)</formula>
    </cfRule>
  </conditionalFormatting>
  <conditionalFormatting sqref="AM92">
    <cfRule type="expression" dxfId="2691" priority="12865">
      <formula>IF(RIGHT(TEXT(AM92,"0.#"),1)=".",FALSE,TRUE)</formula>
    </cfRule>
    <cfRule type="expression" dxfId="2690" priority="12866">
      <formula>IF(RIGHT(TEXT(AM92,"0.#"),1)=".",TRUE,FALSE)</formula>
    </cfRule>
  </conditionalFormatting>
  <conditionalFormatting sqref="AM93">
    <cfRule type="expression" dxfId="2689" priority="12863">
      <formula>IF(RIGHT(TEXT(AM93,"0.#"),1)=".",FALSE,TRUE)</formula>
    </cfRule>
    <cfRule type="expression" dxfId="2688" priority="12864">
      <formula>IF(RIGHT(TEXT(AM93,"0.#"),1)=".",TRUE,FALSE)</formula>
    </cfRule>
  </conditionalFormatting>
  <conditionalFormatting sqref="AM94">
    <cfRule type="expression" dxfId="2687" priority="12861">
      <formula>IF(RIGHT(TEXT(AM94,"0.#"),1)=".",FALSE,TRUE)</formula>
    </cfRule>
    <cfRule type="expression" dxfId="2686" priority="12862">
      <formula>IF(RIGHT(TEXT(AM94,"0.#"),1)=".",TRUE,FALSE)</formula>
    </cfRule>
  </conditionalFormatting>
  <conditionalFormatting sqref="AE97">
    <cfRule type="expression" dxfId="2685" priority="12847">
      <formula>IF(RIGHT(TEXT(AE97,"0.#"),1)=".",FALSE,TRUE)</formula>
    </cfRule>
    <cfRule type="expression" dxfId="2684" priority="12848">
      <formula>IF(RIGHT(TEXT(AE97,"0.#"),1)=".",TRUE,FALSE)</formula>
    </cfRule>
  </conditionalFormatting>
  <conditionalFormatting sqref="AE98">
    <cfRule type="expression" dxfId="2683" priority="12845">
      <formula>IF(RIGHT(TEXT(AE98,"0.#"),1)=".",FALSE,TRUE)</formula>
    </cfRule>
    <cfRule type="expression" dxfId="2682" priority="12846">
      <formula>IF(RIGHT(TEXT(AE98,"0.#"),1)=".",TRUE,FALSE)</formula>
    </cfRule>
  </conditionalFormatting>
  <conditionalFormatting sqref="AE99">
    <cfRule type="expression" dxfId="2681" priority="12843">
      <formula>IF(RIGHT(TEXT(AE99,"0.#"),1)=".",FALSE,TRUE)</formula>
    </cfRule>
    <cfRule type="expression" dxfId="2680" priority="12844">
      <formula>IF(RIGHT(TEXT(AE99,"0.#"),1)=".",TRUE,FALSE)</formula>
    </cfRule>
  </conditionalFormatting>
  <conditionalFormatting sqref="AI99">
    <cfRule type="expression" dxfId="2679" priority="12841">
      <formula>IF(RIGHT(TEXT(AI99,"0.#"),1)=".",FALSE,TRUE)</formula>
    </cfRule>
    <cfRule type="expression" dxfId="2678" priority="12842">
      <formula>IF(RIGHT(TEXT(AI99,"0.#"),1)=".",TRUE,FALSE)</formula>
    </cfRule>
  </conditionalFormatting>
  <conditionalFormatting sqref="AI98">
    <cfRule type="expression" dxfId="2677" priority="12839">
      <formula>IF(RIGHT(TEXT(AI98,"0.#"),1)=".",FALSE,TRUE)</formula>
    </cfRule>
    <cfRule type="expression" dxfId="2676" priority="12840">
      <formula>IF(RIGHT(TEXT(AI98,"0.#"),1)=".",TRUE,FALSE)</formula>
    </cfRule>
  </conditionalFormatting>
  <conditionalFormatting sqref="AI97">
    <cfRule type="expression" dxfId="2675" priority="12837">
      <formula>IF(RIGHT(TEXT(AI97,"0.#"),1)=".",FALSE,TRUE)</formula>
    </cfRule>
    <cfRule type="expression" dxfId="2674" priority="12838">
      <formula>IF(RIGHT(TEXT(AI97,"0.#"),1)=".",TRUE,FALSE)</formula>
    </cfRule>
  </conditionalFormatting>
  <conditionalFormatting sqref="AM97">
    <cfRule type="expression" dxfId="2673" priority="12835">
      <formula>IF(RIGHT(TEXT(AM97,"0.#"),1)=".",FALSE,TRUE)</formula>
    </cfRule>
    <cfRule type="expression" dxfId="2672" priority="12836">
      <formula>IF(RIGHT(TEXT(AM97,"0.#"),1)=".",TRUE,FALSE)</formula>
    </cfRule>
  </conditionalFormatting>
  <conditionalFormatting sqref="AM98">
    <cfRule type="expression" dxfId="2671" priority="12833">
      <formula>IF(RIGHT(TEXT(AM98,"0.#"),1)=".",FALSE,TRUE)</formula>
    </cfRule>
    <cfRule type="expression" dxfId="2670" priority="12834">
      <formula>IF(RIGHT(TEXT(AM98,"0.#"),1)=".",TRUE,FALSE)</formula>
    </cfRule>
  </conditionalFormatting>
  <conditionalFormatting sqref="AM99">
    <cfRule type="expression" dxfId="2669" priority="12831">
      <formula>IF(RIGHT(TEXT(AM99,"0.#"),1)=".",FALSE,TRUE)</formula>
    </cfRule>
    <cfRule type="expression" dxfId="2668" priority="12832">
      <formula>IF(RIGHT(TEXT(AM99,"0.#"),1)=".",TRUE,FALSE)</formula>
    </cfRule>
  </conditionalFormatting>
  <conditionalFormatting sqref="AM101">
    <cfRule type="expression" dxfId="2667" priority="12815">
      <formula>IF(RIGHT(TEXT(AM101,"0.#"),1)=".",FALSE,TRUE)</formula>
    </cfRule>
    <cfRule type="expression" dxfId="2666" priority="12816">
      <formula>IF(RIGHT(TEXT(AM101,"0.#"),1)=".",TRUE,FALSE)</formula>
    </cfRule>
  </conditionalFormatting>
  <conditionalFormatting sqref="AM102">
    <cfRule type="expression" dxfId="2665" priority="12809">
      <formula>IF(RIGHT(TEXT(AM102,"0.#"),1)=".",FALSE,TRUE)</formula>
    </cfRule>
    <cfRule type="expression" dxfId="2664" priority="12810">
      <formula>IF(RIGHT(TEXT(AM102,"0.#"),1)=".",TRUE,FALSE)</formula>
    </cfRule>
  </conditionalFormatting>
  <conditionalFormatting sqref="AQ102">
    <cfRule type="expression" dxfId="2663" priority="12807">
      <formula>IF(RIGHT(TEXT(AQ102,"0.#"),1)=".",FALSE,TRUE)</formula>
    </cfRule>
    <cfRule type="expression" dxfId="2662" priority="12808">
      <formula>IF(RIGHT(TEXT(AQ102,"0.#"),1)=".",TRUE,FALSE)</formula>
    </cfRule>
  </conditionalFormatting>
  <conditionalFormatting sqref="AE104">
    <cfRule type="expression" dxfId="2661" priority="12805">
      <formula>IF(RIGHT(TEXT(AE104,"0.#"),1)=".",FALSE,TRUE)</formula>
    </cfRule>
    <cfRule type="expression" dxfId="2660" priority="12806">
      <formula>IF(RIGHT(TEXT(AE104,"0.#"),1)=".",TRUE,FALSE)</formula>
    </cfRule>
  </conditionalFormatting>
  <conditionalFormatting sqref="AI104">
    <cfRule type="expression" dxfId="2659" priority="12803">
      <formula>IF(RIGHT(TEXT(AI104,"0.#"),1)=".",FALSE,TRUE)</formula>
    </cfRule>
    <cfRule type="expression" dxfId="2658" priority="12804">
      <formula>IF(RIGHT(TEXT(AI104,"0.#"),1)=".",TRUE,FALSE)</formula>
    </cfRule>
  </conditionalFormatting>
  <conditionalFormatting sqref="AM104">
    <cfRule type="expression" dxfId="2657" priority="12801">
      <formula>IF(RIGHT(TEXT(AM104,"0.#"),1)=".",FALSE,TRUE)</formula>
    </cfRule>
    <cfRule type="expression" dxfId="2656" priority="12802">
      <formula>IF(RIGHT(TEXT(AM104,"0.#"),1)=".",TRUE,FALSE)</formula>
    </cfRule>
  </conditionalFormatting>
  <conditionalFormatting sqref="AE105">
    <cfRule type="expression" dxfId="2655" priority="12799">
      <formula>IF(RIGHT(TEXT(AE105,"0.#"),1)=".",FALSE,TRUE)</formula>
    </cfRule>
    <cfRule type="expression" dxfId="2654" priority="12800">
      <formula>IF(RIGHT(TEXT(AE105,"0.#"),1)=".",TRUE,FALSE)</formula>
    </cfRule>
  </conditionalFormatting>
  <conditionalFormatting sqref="AI105">
    <cfRule type="expression" dxfId="2653" priority="12797">
      <formula>IF(RIGHT(TEXT(AI105,"0.#"),1)=".",FALSE,TRUE)</formula>
    </cfRule>
    <cfRule type="expression" dxfId="2652" priority="12798">
      <formula>IF(RIGHT(TEXT(AI105,"0.#"),1)=".",TRUE,FALSE)</formula>
    </cfRule>
  </conditionalFormatting>
  <conditionalFormatting sqref="AM105">
    <cfRule type="expression" dxfId="2651" priority="12795">
      <formula>IF(RIGHT(TEXT(AM105,"0.#"),1)=".",FALSE,TRUE)</formula>
    </cfRule>
    <cfRule type="expression" dxfId="2650" priority="12796">
      <formula>IF(RIGHT(TEXT(AM105,"0.#"),1)=".",TRUE,FALSE)</formula>
    </cfRule>
  </conditionalFormatting>
  <conditionalFormatting sqref="AE107">
    <cfRule type="expression" dxfId="2649" priority="12791">
      <formula>IF(RIGHT(TEXT(AE107,"0.#"),1)=".",FALSE,TRUE)</formula>
    </cfRule>
    <cfRule type="expression" dxfId="2648" priority="12792">
      <formula>IF(RIGHT(TEXT(AE107,"0.#"),1)=".",TRUE,FALSE)</formula>
    </cfRule>
  </conditionalFormatting>
  <conditionalFormatting sqref="AI107">
    <cfRule type="expression" dxfId="2647" priority="12789">
      <formula>IF(RIGHT(TEXT(AI107,"0.#"),1)=".",FALSE,TRUE)</formula>
    </cfRule>
    <cfRule type="expression" dxfId="2646" priority="12790">
      <formula>IF(RIGHT(TEXT(AI107,"0.#"),1)=".",TRUE,FALSE)</formula>
    </cfRule>
  </conditionalFormatting>
  <conditionalFormatting sqref="AM107">
    <cfRule type="expression" dxfId="2645" priority="12787">
      <formula>IF(RIGHT(TEXT(AM107,"0.#"),1)=".",FALSE,TRUE)</formula>
    </cfRule>
    <cfRule type="expression" dxfId="2644" priority="12788">
      <formula>IF(RIGHT(TEXT(AM107,"0.#"),1)=".",TRUE,FALSE)</formula>
    </cfRule>
  </conditionalFormatting>
  <conditionalFormatting sqref="AE108">
    <cfRule type="expression" dxfId="2643" priority="12785">
      <formula>IF(RIGHT(TEXT(AE108,"0.#"),1)=".",FALSE,TRUE)</formula>
    </cfRule>
    <cfRule type="expression" dxfId="2642" priority="12786">
      <formula>IF(RIGHT(TEXT(AE108,"0.#"),1)=".",TRUE,FALSE)</formula>
    </cfRule>
  </conditionalFormatting>
  <conditionalFormatting sqref="AI108">
    <cfRule type="expression" dxfId="2641" priority="12783">
      <formula>IF(RIGHT(TEXT(AI108,"0.#"),1)=".",FALSE,TRUE)</formula>
    </cfRule>
    <cfRule type="expression" dxfId="2640" priority="12784">
      <formula>IF(RIGHT(TEXT(AI108,"0.#"),1)=".",TRUE,FALSE)</formula>
    </cfRule>
  </conditionalFormatting>
  <conditionalFormatting sqref="AM108">
    <cfRule type="expression" dxfId="2639" priority="12781">
      <formula>IF(RIGHT(TEXT(AM108,"0.#"),1)=".",FALSE,TRUE)</formula>
    </cfRule>
    <cfRule type="expression" dxfId="2638" priority="12782">
      <formula>IF(RIGHT(TEXT(AM108,"0.#"),1)=".",TRUE,FALSE)</formula>
    </cfRule>
  </conditionalFormatting>
  <conditionalFormatting sqref="AE110">
    <cfRule type="expression" dxfId="2637" priority="12777">
      <formula>IF(RIGHT(TEXT(AE110,"0.#"),1)=".",FALSE,TRUE)</formula>
    </cfRule>
    <cfRule type="expression" dxfId="2636" priority="12778">
      <formula>IF(RIGHT(TEXT(AE110,"0.#"),1)=".",TRUE,FALSE)</formula>
    </cfRule>
  </conditionalFormatting>
  <conditionalFormatting sqref="AI110">
    <cfRule type="expression" dxfId="2635" priority="12775">
      <formula>IF(RIGHT(TEXT(AI110,"0.#"),1)=".",FALSE,TRUE)</formula>
    </cfRule>
    <cfRule type="expression" dxfId="2634" priority="12776">
      <formula>IF(RIGHT(TEXT(AI110,"0.#"),1)=".",TRUE,FALSE)</formula>
    </cfRule>
  </conditionalFormatting>
  <conditionalFormatting sqref="AM110">
    <cfRule type="expression" dxfId="2633" priority="12773">
      <formula>IF(RIGHT(TEXT(AM110,"0.#"),1)=".",FALSE,TRUE)</formula>
    </cfRule>
    <cfRule type="expression" dxfId="2632" priority="12774">
      <formula>IF(RIGHT(TEXT(AM110,"0.#"),1)=".",TRUE,FALSE)</formula>
    </cfRule>
  </conditionalFormatting>
  <conditionalFormatting sqref="AE111">
    <cfRule type="expression" dxfId="2631" priority="12771">
      <formula>IF(RIGHT(TEXT(AE111,"0.#"),1)=".",FALSE,TRUE)</formula>
    </cfRule>
    <cfRule type="expression" dxfId="2630" priority="12772">
      <formula>IF(RIGHT(TEXT(AE111,"0.#"),1)=".",TRUE,FALSE)</formula>
    </cfRule>
  </conditionalFormatting>
  <conditionalFormatting sqref="AI111">
    <cfRule type="expression" dxfId="2629" priority="12769">
      <formula>IF(RIGHT(TEXT(AI111,"0.#"),1)=".",FALSE,TRUE)</formula>
    </cfRule>
    <cfRule type="expression" dxfId="2628" priority="12770">
      <formula>IF(RIGHT(TEXT(AI111,"0.#"),1)=".",TRUE,FALSE)</formula>
    </cfRule>
  </conditionalFormatting>
  <conditionalFormatting sqref="AM111">
    <cfRule type="expression" dxfId="2627" priority="12767">
      <formula>IF(RIGHT(TEXT(AM111,"0.#"),1)=".",FALSE,TRUE)</formula>
    </cfRule>
    <cfRule type="expression" dxfId="2626" priority="12768">
      <formula>IF(RIGHT(TEXT(AM111,"0.#"),1)=".",TRUE,FALSE)</formula>
    </cfRule>
  </conditionalFormatting>
  <conditionalFormatting sqref="AE113">
    <cfRule type="expression" dxfId="2625" priority="12763">
      <formula>IF(RIGHT(TEXT(AE113,"0.#"),1)=".",FALSE,TRUE)</formula>
    </cfRule>
    <cfRule type="expression" dxfId="2624" priority="12764">
      <formula>IF(RIGHT(TEXT(AE113,"0.#"),1)=".",TRUE,FALSE)</formula>
    </cfRule>
  </conditionalFormatting>
  <conditionalFormatting sqref="AI113">
    <cfRule type="expression" dxfId="2623" priority="12761">
      <formula>IF(RIGHT(TEXT(AI113,"0.#"),1)=".",FALSE,TRUE)</formula>
    </cfRule>
    <cfRule type="expression" dxfId="2622" priority="12762">
      <formula>IF(RIGHT(TEXT(AI113,"0.#"),1)=".",TRUE,FALSE)</formula>
    </cfRule>
  </conditionalFormatting>
  <conditionalFormatting sqref="AM113">
    <cfRule type="expression" dxfId="2621" priority="12759">
      <formula>IF(RIGHT(TEXT(AM113,"0.#"),1)=".",FALSE,TRUE)</formula>
    </cfRule>
    <cfRule type="expression" dxfId="2620" priority="12760">
      <formula>IF(RIGHT(TEXT(AM113,"0.#"),1)=".",TRUE,FALSE)</formula>
    </cfRule>
  </conditionalFormatting>
  <conditionalFormatting sqref="AE114">
    <cfRule type="expression" dxfId="2619" priority="12757">
      <formula>IF(RIGHT(TEXT(AE114,"0.#"),1)=".",FALSE,TRUE)</formula>
    </cfRule>
    <cfRule type="expression" dxfId="2618" priority="12758">
      <formula>IF(RIGHT(TEXT(AE114,"0.#"),1)=".",TRUE,FALSE)</formula>
    </cfRule>
  </conditionalFormatting>
  <conditionalFormatting sqref="AI114">
    <cfRule type="expression" dxfId="2617" priority="12755">
      <formula>IF(RIGHT(TEXT(AI114,"0.#"),1)=".",FALSE,TRUE)</formula>
    </cfRule>
    <cfRule type="expression" dxfId="2616" priority="12756">
      <formula>IF(RIGHT(TEXT(AI114,"0.#"),1)=".",TRUE,FALSE)</formula>
    </cfRule>
  </conditionalFormatting>
  <conditionalFormatting sqref="AM114">
    <cfRule type="expression" dxfId="2615" priority="12753">
      <formula>IF(RIGHT(TEXT(AM114,"0.#"),1)=".",FALSE,TRUE)</formula>
    </cfRule>
    <cfRule type="expression" dxfId="2614" priority="12754">
      <formula>IF(RIGHT(TEXT(AM114,"0.#"),1)=".",TRUE,FALSE)</formula>
    </cfRule>
  </conditionalFormatting>
  <conditionalFormatting sqref="AQ116">
    <cfRule type="expression" dxfId="2613" priority="12749">
      <formula>IF(RIGHT(TEXT(AQ116,"0.#"),1)=".",FALSE,TRUE)</formula>
    </cfRule>
    <cfRule type="expression" dxfId="2612" priority="12750">
      <formula>IF(RIGHT(TEXT(AQ116,"0.#"),1)=".",TRUE,FALSE)</formula>
    </cfRule>
  </conditionalFormatting>
  <conditionalFormatting sqref="AM116">
    <cfRule type="expression" dxfId="2611" priority="12745">
      <formula>IF(RIGHT(TEXT(AM116,"0.#"),1)=".",FALSE,TRUE)</formula>
    </cfRule>
    <cfRule type="expression" dxfId="2610" priority="12746">
      <formula>IF(RIGHT(TEXT(AM116,"0.#"),1)=".",TRUE,FALSE)</formula>
    </cfRule>
  </conditionalFormatting>
  <conditionalFormatting sqref="AM117">
    <cfRule type="expression" dxfId="2609" priority="12743">
      <formula>IF(RIGHT(TEXT(AM117,"0.#"),1)=".",FALSE,TRUE)</formula>
    </cfRule>
    <cfRule type="expression" dxfId="2608" priority="12744">
      <formula>IF(RIGHT(TEXT(AM117,"0.#"),1)=".",TRUE,FALSE)</formula>
    </cfRule>
  </conditionalFormatting>
  <conditionalFormatting sqref="AQ117">
    <cfRule type="expression" dxfId="2607" priority="12737">
      <formula>IF(RIGHT(TEXT(AQ117,"0.#"),1)=".",FALSE,TRUE)</formula>
    </cfRule>
    <cfRule type="expression" dxfId="2606" priority="12738">
      <formula>IF(RIGHT(TEXT(AQ117,"0.#"),1)=".",TRUE,FALSE)</formula>
    </cfRule>
  </conditionalFormatting>
  <conditionalFormatting sqref="AE119 AQ119">
    <cfRule type="expression" dxfId="2605" priority="12735">
      <formula>IF(RIGHT(TEXT(AE119,"0.#"),1)=".",FALSE,TRUE)</formula>
    </cfRule>
    <cfRule type="expression" dxfId="2604" priority="12736">
      <formula>IF(RIGHT(TEXT(AE119,"0.#"),1)=".",TRUE,FALSE)</formula>
    </cfRule>
  </conditionalFormatting>
  <conditionalFormatting sqref="AI119">
    <cfRule type="expression" dxfId="2603" priority="12733">
      <formula>IF(RIGHT(TEXT(AI119,"0.#"),1)=".",FALSE,TRUE)</formula>
    </cfRule>
    <cfRule type="expression" dxfId="2602" priority="12734">
      <formula>IF(RIGHT(TEXT(AI119,"0.#"),1)=".",TRUE,FALSE)</formula>
    </cfRule>
  </conditionalFormatting>
  <conditionalFormatting sqref="AM119">
    <cfRule type="expression" dxfId="2601" priority="12731">
      <formula>IF(RIGHT(TEXT(AM119,"0.#"),1)=".",FALSE,TRUE)</formula>
    </cfRule>
    <cfRule type="expression" dxfId="2600" priority="12732">
      <formula>IF(RIGHT(TEXT(AM119,"0.#"),1)=".",TRUE,FALSE)</formula>
    </cfRule>
  </conditionalFormatting>
  <conditionalFormatting sqref="AQ120">
    <cfRule type="expression" dxfId="2599" priority="12723">
      <formula>IF(RIGHT(TEXT(AQ120,"0.#"),1)=".",FALSE,TRUE)</formula>
    </cfRule>
    <cfRule type="expression" dxfId="2598" priority="12724">
      <formula>IF(RIGHT(TEXT(AQ120,"0.#"),1)=".",TRUE,FALSE)</formula>
    </cfRule>
  </conditionalFormatting>
  <conditionalFormatting sqref="AE122 AQ122">
    <cfRule type="expression" dxfId="2597" priority="12721">
      <formula>IF(RIGHT(TEXT(AE122,"0.#"),1)=".",FALSE,TRUE)</formula>
    </cfRule>
    <cfRule type="expression" dxfId="2596" priority="12722">
      <formula>IF(RIGHT(TEXT(AE122,"0.#"),1)=".",TRUE,FALSE)</formula>
    </cfRule>
  </conditionalFormatting>
  <conditionalFormatting sqref="AI122">
    <cfRule type="expression" dxfId="2595" priority="12719">
      <formula>IF(RIGHT(TEXT(AI122,"0.#"),1)=".",FALSE,TRUE)</formula>
    </cfRule>
    <cfRule type="expression" dxfId="2594" priority="12720">
      <formula>IF(RIGHT(TEXT(AI122,"0.#"),1)=".",TRUE,FALSE)</formula>
    </cfRule>
  </conditionalFormatting>
  <conditionalFormatting sqref="AM122">
    <cfRule type="expression" dxfId="2593" priority="12717">
      <formula>IF(RIGHT(TEXT(AM122,"0.#"),1)=".",FALSE,TRUE)</formula>
    </cfRule>
    <cfRule type="expression" dxfId="2592" priority="12718">
      <formula>IF(RIGHT(TEXT(AM122,"0.#"),1)=".",TRUE,FALSE)</formula>
    </cfRule>
  </conditionalFormatting>
  <conditionalFormatting sqref="AQ123">
    <cfRule type="expression" dxfId="2591" priority="12709">
      <formula>IF(RIGHT(TEXT(AQ123,"0.#"),1)=".",FALSE,TRUE)</formula>
    </cfRule>
    <cfRule type="expression" dxfId="2590" priority="12710">
      <formula>IF(RIGHT(TEXT(AQ123,"0.#"),1)=".",TRUE,FALSE)</formula>
    </cfRule>
  </conditionalFormatting>
  <conditionalFormatting sqref="AE125 AQ125">
    <cfRule type="expression" dxfId="2589" priority="12707">
      <formula>IF(RIGHT(TEXT(AE125,"0.#"),1)=".",FALSE,TRUE)</formula>
    </cfRule>
    <cfRule type="expression" dxfId="2588" priority="12708">
      <formula>IF(RIGHT(TEXT(AE125,"0.#"),1)=".",TRUE,FALSE)</formula>
    </cfRule>
  </conditionalFormatting>
  <conditionalFormatting sqref="AI125">
    <cfRule type="expression" dxfId="2587" priority="12705">
      <formula>IF(RIGHT(TEXT(AI125,"0.#"),1)=".",FALSE,TRUE)</formula>
    </cfRule>
    <cfRule type="expression" dxfId="2586" priority="12706">
      <formula>IF(RIGHT(TEXT(AI125,"0.#"),1)=".",TRUE,FALSE)</formula>
    </cfRule>
  </conditionalFormatting>
  <conditionalFormatting sqref="AM125">
    <cfRule type="expression" dxfId="2585" priority="12703">
      <formula>IF(RIGHT(TEXT(AM125,"0.#"),1)=".",FALSE,TRUE)</formula>
    </cfRule>
    <cfRule type="expression" dxfId="2584" priority="12704">
      <formula>IF(RIGHT(TEXT(AM125,"0.#"),1)=".",TRUE,FALSE)</formula>
    </cfRule>
  </conditionalFormatting>
  <conditionalFormatting sqref="AQ126">
    <cfRule type="expression" dxfId="2583" priority="12695">
      <formula>IF(RIGHT(TEXT(AQ126,"0.#"),1)=".",FALSE,TRUE)</formula>
    </cfRule>
    <cfRule type="expression" dxfId="2582" priority="12696">
      <formula>IF(RIGHT(TEXT(AQ126,"0.#"),1)=".",TRUE,FALSE)</formula>
    </cfRule>
  </conditionalFormatting>
  <conditionalFormatting sqref="AE128 AQ128">
    <cfRule type="expression" dxfId="2581" priority="12693">
      <formula>IF(RIGHT(TEXT(AE128,"0.#"),1)=".",FALSE,TRUE)</formula>
    </cfRule>
    <cfRule type="expression" dxfId="2580" priority="12694">
      <formula>IF(RIGHT(TEXT(AE128,"0.#"),1)=".",TRUE,FALSE)</formula>
    </cfRule>
  </conditionalFormatting>
  <conditionalFormatting sqref="AI128">
    <cfRule type="expression" dxfId="2579" priority="12691">
      <formula>IF(RIGHT(TEXT(AI128,"0.#"),1)=".",FALSE,TRUE)</formula>
    </cfRule>
    <cfRule type="expression" dxfId="2578" priority="12692">
      <formula>IF(RIGHT(TEXT(AI128,"0.#"),1)=".",TRUE,FALSE)</formula>
    </cfRule>
  </conditionalFormatting>
  <conditionalFormatting sqref="AM128">
    <cfRule type="expression" dxfId="2577" priority="12689">
      <formula>IF(RIGHT(TEXT(AM128,"0.#"),1)=".",FALSE,TRUE)</formula>
    </cfRule>
    <cfRule type="expression" dxfId="2576" priority="12690">
      <formula>IF(RIGHT(TEXT(AM128,"0.#"),1)=".",TRUE,FALSE)</formula>
    </cfRule>
  </conditionalFormatting>
  <conditionalFormatting sqref="AQ129">
    <cfRule type="expression" dxfId="2575" priority="12681">
      <formula>IF(RIGHT(TEXT(AQ129,"0.#"),1)=".",FALSE,TRUE)</formula>
    </cfRule>
    <cfRule type="expression" dxfId="2574" priority="12682">
      <formula>IF(RIGHT(TEXT(AQ129,"0.#"),1)=".",TRUE,FALSE)</formula>
    </cfRule>
  </conditionalFormatting>
  <conditionalFormatting sqref="AE75">
    <cfRule type="expression" dxfId="2573" priority="12679">
      <formula>IF(RIGHT(TEXT(AE75,"0.#"),1)=".",FALSE,TRUE)</formula>
    </cfRule>
    <cfRule type="expression" dxfId="2572" priority="12680">
      <formula>IF(RIGHT(TEXT(AE75,"0.#"),1)=".",TRUE,FALSE)</formula>
    </cfRule>
  </conditionalFormatting>
  <conditionalFormatting sqref="AE76">
    <cfRule type="expression" dxfId="2571" priority="12677">
      <formula>IF(RIGHT(TEXT(AE76,"0.#"),1)=".",FALSE,TRUE)</formula>
    </cfRule>
    <cfRule type="expression" dxfId="2570" priority="12678">
      <formula>IF(RIGHT(TEXT(AE76,"0.#"),1)=".",TRUE,FALSE)</formula>
    </cfRule>
  </conditionalFormatting>
  <conditionalFormatting sqref="AE77">
    <cfRule type="expression" dxfId="2569" priority="12675">
      <formula>IF(RIGHT(TEXT(AE77,"0.#"),1)=".",FALSE,TRUE)</formula>
    </cfRule>
    <cfRule type="expression" dxfId="2568" priority="12676">
      <formula>IF(RIGHT(TEXT(AE77,"0.#"),1)=".",TRUE,FALSE)</formula>
    </cfRule>
  </conditionalFormatting>
  <conditionalFormatting sqref="AI77">
    <cfRule type="expression" dxfId="2567" priority="12673">
      <formula>IF(RIGHT(TEXT(AI77,"0.#"),1)=".",FALSE,TRUE)</formula>
    </cfRule>
    <cfRule type="expression" dxfId="2566" priority="12674">
      <formula>IF(RIGHT(TEXT(AI77,"0.#"),1)=".",TRUE,FALSE)</formula>
    </cfRule>
  </conditionalFormatting>
  <conditionalFormatting sqref="AI76">
    <cfRule type="expression" dxfId="2565" priority="12671">
      <formula>IF(RIGHT(TEXT(AI76,"0.#"),1)=".",FALSE,TRUE)</formula>
    </cfRule>
    <cfRule type="expression" dxfId="2564" priority="12672">
      <formula>IF(RIGHT(TEXT(AI76,"0.#"),1)=".",TRUE,FALSE)</formula>
    </cfRule>
  </conditionalFormatting>
  <conditionalFormatting sqref="AI75">
    <cfRule type="expression" dxfId="2563" priority="12669">
      <formula>IF(RIGHT(TEXT(AI75,"0.#"),1)=".",FALSE,TRUE)</formula>
    </cfRule>
    <cfRule type="expression" dxfId="2562" priority="12670">
      <formula>IF(RIGHT(TEXT(AI75,"0.#"),1)=".",TRUE,FALSE)</formula>
    </cfRule>
  </conditionalFormatting>
  <conditionalFormatting sqref="AM75">
    <cfRule type="expression" dxfId="2561" priority="12667">
      <formula>IF(RIGHT(TEXT(AM75,"0.#"),1)=".",FALSE,TRUE)</formula>
    </cfRule>
    <cfRule type="expression" dxfId="2560" priority="12668">
      <formula>IF(RIGHT(TEXT(AM75,"0.#"),1)=".",TRUE,FALSE)</formula>
    </cfRule>
  </conditionalFormatting>
  <conditionalFormatting sqref="AM76">
    <cfRule type="expression" dxfId="2559" priority="12665">
      <formula>IF(RIGHT(TEXT(AM76,"0.#"),1)=".",FALSE,TRUE)</formula>
    </cfRule>
    <cfRule type="expression" dxfId="2558" priority="12666">
      <formula>IF(RIGHT(TEXT(AM76,"0.#"),1)=".",TRUE,FALSE)</formula>
    </cfRule>
  </conditionalFormatting>
  <conditionalFormatting sqref="AM77">
    <cfRule type="expression" dxfId="2557" priority="12663">
      <formula>IF(RIGHT(TEXT(AM77,"0.#"),1)=".",FALSE,TRUE)</formula>
    </cfRule>
    <cfRule type="expression" dxfId="2556" priority="12664">
      <formula>IF(RIGHT(TEXT(AM77,"0.#"),1)=".",TRUE,FALSE)</formula>
    </cfRule>
  </conditionalFormatting>
  <conditionalFormatting sqref="AE134:AE135 AI134:AI135 AM134:AM135 AQ134:AQ135 AU134:AU135">
    <cfRule type="expression" dxfId="2555" priority="12649">
      <formula>IF(RIGHT(TEXT(AE134,"0.#"),1)=".",FALSE,TRUE)</formula>
    </cfRule>
    <cfRule type="expression" dxfId="2554" priority="12650">
      <formula>IF(RIGHT(TEXT(AE134,"0.#"),1)=".",TRUE,FALSE)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8">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0:Y871">
    <cfRule type="expression" dxfId="2007" priority="1657">
      <formula>IF(RIGHT(TEXT(Y870,"0.#"),1)=".",FALSE,TRUE)</formula>
    </cfRule>
    <cfRule type="expression" dxfId="2006" priority="1658">
      <formula>IF(RIGHT(TEXT(Y870,"0.#"),1)=".",TRUE,FALSE)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AM34">
    <cfRule type="expression" dxfId="721" priority="17">
      <formula>IF(RIGHT(TEXT(AI34,"0.#"),1)=".",FALSE,TRUE)</formula>
    </cfRule>
    <cfRule type="expression" dxfId="720" priority="18">
      <formula>IF(RIGHT(TEXT(AI34,"0.#"),1)=".",TRUE,FALSE)</formula>
    </cfRule>
  </conditionalFormatting>
  <conditionalFormatting sqref="AI32">
    <cfRule type="expression" dxfId="719" priority="21">
      <formula>IF(RIGHT(TEXT(AI32,"0.#"),1)=".",FALSE,TRUE)</formula>
    </cfRule>
    <cfRule type="expression" dxfId="718" priority="22">
      <formula>IF(RIGHT(TEXT(AI32,"0.#"),1)=".",TRUE,FALSE)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699" max="49" man="1"/>
    <brk id="73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Q6" sqref="Q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2">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2">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2">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2">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2">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2">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2">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2">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2">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2">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2">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2">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2">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2">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2">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2">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2">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2">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2">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2">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2">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2">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2">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2">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2">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2">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2">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2">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2">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2">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2">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2">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2">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2">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2">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2">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2">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2">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2">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2">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2">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2">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2">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2">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2">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2">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2">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2">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2">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2">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2">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2">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2">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2">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2">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2">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5">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2">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2">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2">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2">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2">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2">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5">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2">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2">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2">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2">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2">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2">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2">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2">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2">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5">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2">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2">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2">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2">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2">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2">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2">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2">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2">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5">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30" customHeight="1" x14ac:dyDescent="0.2">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2">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2">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2">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2">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2">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2">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2">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2">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5">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2">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2">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2">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2">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2">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2">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2">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2">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2">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5">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2">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2">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2">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2">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2">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2">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2">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2">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2">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5">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2">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2">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2">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2">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2">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2">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2">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2">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2">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5">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30" customHeight="1" x14ac:dyDescent="0.2">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2">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2">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2">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2">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2">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2">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2">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2">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5">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2">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2">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2">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2">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2">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2">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2">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2">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2">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5">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2">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2">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2">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2">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2">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2">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2">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2">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2">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5">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2">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2">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2">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2">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2">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2">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2">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2">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2">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5">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30" customHeight="1" x14ac:dyDescent="0.2">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2">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2">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2">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2">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2">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2">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2">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2">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5">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2">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2">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2">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2">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2">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2">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2">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2">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2">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5">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2">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2">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2">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2">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2">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2">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2">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2">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2">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5">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2">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2">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2">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2">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2">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2">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2">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2">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2">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5">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30" customHeight="1" x14ac:dyDescent="0.2">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2">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2">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2">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2">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2">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2">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2">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2">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5">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2">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2">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2">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2">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2">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2">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2">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2">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2">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5">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2">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2">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2">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2">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2">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2">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2">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2">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2">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5">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2">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2">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2">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2">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2">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2">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2">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2">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2">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5">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2">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2">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2">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2">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2">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2">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2">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2">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2">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2">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2">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2">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2">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2">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2">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2">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2">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2">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2">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2">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2">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2">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2">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2">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2">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2">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2">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2">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2">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2">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2">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2">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2">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2">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2">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2">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2">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2">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2">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2">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2">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2">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2">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2">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2">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2">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2">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2">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2">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2">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2">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2">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2">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2">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2">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2">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2">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2">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2">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2">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2">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2">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2">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2">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2">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2">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2">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2">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2">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2">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2">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2">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2">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2">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2">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2">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2">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2">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2">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2">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2">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2">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2">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2">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2">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2">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2">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2">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2">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2">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2">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2">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2">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2">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2">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2">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2">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2">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2">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2">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2">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2">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2">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2">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2">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2">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2">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2">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2">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2">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2">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2">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2">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2">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2">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2">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2">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2">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2">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2">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2">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2">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2">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2">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2">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2">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2">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2">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2">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2">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2">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2">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2">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2">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2">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2">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2">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2">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2">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2">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2">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2">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2">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2">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2">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2">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2">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2">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2">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2">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2">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2">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2">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2">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2">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2">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2">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2">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2">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2">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2">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2">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2">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2">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2">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2">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2">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2">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2">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2">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2">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2">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2">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2">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2">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2">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2">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2">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2">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2">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2">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2">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2">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2">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2">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2">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2">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2">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2">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2">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2">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2">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2">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2">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2">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2">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2">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2">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2">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2">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2">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2">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2">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2">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2">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2">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2">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2">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2">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2">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2">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2">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2">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2">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2">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2">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2">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2">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2">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2">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2">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2">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2">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2">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2">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2">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2">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2">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2">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2">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2">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2">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2">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2">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2">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2">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2">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2">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2">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2">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2">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2">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2">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2">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2">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2">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2">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2">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2">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2">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2">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2">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2">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2">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2">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2">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2">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2">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2">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2">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2">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2">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2">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2">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2">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2">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2">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2">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2">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2">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2">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2">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2">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2">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2">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2">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2">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2">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2">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2">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2">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2">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2">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2">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2">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2">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2">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2">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2">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2">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2">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2">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2">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2">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2">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2">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2">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2">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2">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2">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2">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2">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2">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2">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2">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2">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2">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2">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2">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2">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2">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2">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2">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2">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2">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2">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2">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2">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2">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2">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2">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2">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2">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2">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2">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2">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2">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2">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2">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2">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2">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2">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2">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2">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2">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2">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2">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2">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2">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2">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2">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2">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2">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2">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2">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2">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2">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2">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2">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2">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2">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2">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2">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2">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2">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2">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2">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2">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2">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2">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2">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2">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2">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2">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2">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2">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2">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2">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2">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2">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2">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2">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2">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2">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2">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2">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2">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2">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2">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2">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2">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2">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2">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2">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2">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2">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2">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2">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2">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2">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2">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2">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2">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2">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2">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2">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2">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2">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2">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2">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2">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2">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2">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2">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2">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2">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2">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2">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2">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2">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2">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2">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2">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2">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2">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2">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2">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2">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2">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2">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2">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2">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2">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2">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2">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2">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2">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2">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2">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2">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2">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2">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2">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2">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2">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2">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2">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2">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2">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2">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2">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2">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2">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2">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2">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2">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2">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2">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2">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2">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2">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2">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2">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2">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2">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2">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2">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2">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2">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2">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2">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2">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2">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2">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2">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2">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2">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2">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2">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2">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2">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2">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2">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2">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2">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2">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2">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2">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2">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2">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2">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2">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2">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2">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2">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2">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2">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2">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2">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2">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2">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2">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2">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2">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2">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2">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2">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2">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2">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2">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2">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2">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2">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2">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2">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2">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2">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2">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2">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2">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2">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2">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2">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2">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2">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2">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2">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2">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2">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2">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2">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2">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2">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2">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2">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2">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2">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2">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2">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2">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2">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2">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2">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2">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2">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2">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2">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2">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2">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2">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2">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2">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2">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2">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2">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2">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2">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2">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2">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2">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2">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2">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2">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2">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2">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2">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2">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2">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2">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2">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2">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2">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2">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2">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2">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2">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2">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2">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2">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2">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2">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2">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2">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2">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2">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2">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2">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2">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2">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2">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2">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2">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2">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2">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2">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2">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2">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2">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2">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2">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2">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2">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2">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2">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2">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2">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2">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2">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2">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2">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2">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2">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2">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2">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2">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2">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2">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2">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2">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2">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2">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2">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2">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2">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2">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2">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2">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2">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2">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2">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2">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2">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2">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2">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2">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2">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2">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2">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2">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2">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2">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2">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2">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2">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2">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2">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2">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2">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2">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2">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2">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2">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2">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2">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2">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2">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2">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2">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2">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2">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2">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2">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2">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2">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2">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2">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2">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2">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2">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2">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2">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2">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2">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2">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2">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2">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2">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2">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2">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2">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2">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2">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2">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2">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2">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2">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2">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2">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2">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2">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2">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2">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2">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2">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2">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2">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2">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2">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2">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2">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2">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2">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2">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2">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2">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2">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2">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2">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2">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2">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2">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2">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2">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2">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2">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2">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2">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2">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2">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2">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2">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2">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2">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2">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2">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2">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2">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2">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2">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2">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2">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2">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2">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2">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2">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2">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2">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2">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2">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2">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2">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2">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2">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2">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2">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2">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2">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2">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2">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2">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2">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2">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2">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2">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2">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2">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2">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2">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2">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2">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2">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2">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2">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2">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2">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2">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2">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2">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2">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2">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2">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2">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2">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2">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2">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2">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2">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2">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2">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2">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2">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2">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2">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2">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2">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2">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2">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2">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2">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2">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2">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2">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2">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2">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2">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2">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2">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2">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2">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2">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2">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2">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2">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2">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2">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2">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2">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2">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2">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2">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2">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2">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2">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2">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2">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2">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2">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2">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2">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2">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2">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2">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2">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2">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2">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2">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2">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2">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2">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2">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2">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2">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2">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2">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2">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2">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2">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2">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2">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2">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2">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2">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2">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2">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2">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2">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2">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2">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2">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2">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2">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2">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2">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2">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2">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2">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2">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2">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2">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2">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2">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2">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2">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2">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2">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2">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2">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2">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2">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2">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2">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2">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2">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2">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2">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2">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2">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2">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2">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2">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2">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2">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2">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2">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2">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2">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2">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2">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2">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2">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2">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2">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2">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2">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2">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2">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2">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2">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2">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2">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2">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2">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2">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2">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2">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2">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2">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2">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2">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2">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2">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2">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2">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2">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2">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2">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2">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2">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2">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2">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2">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2">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2">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2">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2">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2">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2">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2">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2">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2">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2">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2">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2">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2">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2">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2">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2">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2">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2">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2">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2">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2">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2">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2">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2">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2">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2">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2">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2">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2">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2">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2">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2">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2">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2">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2">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2">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2">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2">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2">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2">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2">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2">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2">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2">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2">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2">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2">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2">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2">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2">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2">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2">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2">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2">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2">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2">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2">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2">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2">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2">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2">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2">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2">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2">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2">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2">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2">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2">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2">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2">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2">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2">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2">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2">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2">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2">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2">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2">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2">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2">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2">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2">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2">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2">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2">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2">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2">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2">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2">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2">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2">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2">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2">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2">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2">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2">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2">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2">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2">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2">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2">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2">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2">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2">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2">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2">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2">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2">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2">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2">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2">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2">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2">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2">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2">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2">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2">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2">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2">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2">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2">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2">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2">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2">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2">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2">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2">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2">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2">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2">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2">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2">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2">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2">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2">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2">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2">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2">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2">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2">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2">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2">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2">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2">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2">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2">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2">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2">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2">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2">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2">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2">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2">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2">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2">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2">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2">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2">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2">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2">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2">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2">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2">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2">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2">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2">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2">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2">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2">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2">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2">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2">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2">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2">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2">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2">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2">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2">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2">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2">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2">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2">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2">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2">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2">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2">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2">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2">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2">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2">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2">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2">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2">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2">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2">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2">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2">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2">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2">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2">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2">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2">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2">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2">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2">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2">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2">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2">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2">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2">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2">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2">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2">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2">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2">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2">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2">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2">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2">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2">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2">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2">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2">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2">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2">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2">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2">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2">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2">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2">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2">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2">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2">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2">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2">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2">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2">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2">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2">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2">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2">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2">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2">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2">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2">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2">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2">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2">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2">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2">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2">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2">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2">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2">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2">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2">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2">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2">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2">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2">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2">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2">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2">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2">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2">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2">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2">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2">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2">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2">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2">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2">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2">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2">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2">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2">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2">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2">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2">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2">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2">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2">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2">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2">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2">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2">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2">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2">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2">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2017-08-17T11:49:31Z</cp:lastPrinted>
  <dcterms:created xsi:type="dcterms:W3CDTF">2012-03-13T00:50:25Z</dcterms:created>
  <dcterms:modified xsi:type="dcterms:W3CDTF">2020-11-19T07:45:53Z</dcterms:modified>
</cp:coreProperties>
</file>