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D9EC8449-F6F4-4207-BADE-A8BA6A9C73C4}"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H3" i="4"/>
  <c r="H2" i="4"/>
  <c r="I2" i="4"/>
  <c r="I3" i="4"/>
  <c r="I4" i="4"/>
  <c r="C4" i="4"/>
  <c r="C3" i="4"/>
  <c r="C2" i="4"/>
  <c r="D2" i="4"/>
  <c r="D3" i="4"/>
  <c r="D4" i="4"/>
  <c r="R3" i="4"/>
  <c r="M3" i="4"/>
  <c r="M2" i="4"/>
  <c r="N2" i="4"/>
  <c r="N3" i="4"/>
  <c r="N4" i="4"/>
  <c r="N5" i="4"/>
  <c r="N6" i="4"/>
  <c r="R2" i="4"/>
  <c r="S2" i="4"/>
  <c r="S3" i="4"/>
  <c r="W28" i="3"/>
  <c r="N7" i="4"/>
  <c r="N8" i="4"/>
  <c r="N9" i="4"/>
  <c r="N10" i="4"/>
  <c r="N11" i="4"/>
  <c r="K13" i="4"/>
  <c r="AE8" i="3"/>
  <c r="S4" i="4"/>
  <c r="S5" i="4"/>
  <c r="S6" i="4"/>
  <c r="S7" i="4"/>
  <c r="S8" i="4"/>
  <c r="P10" i="4"/>
  <c r="G11" i="3"/>
  <c r="D5" i="4"/>
  <c r="D6" i="4"/>
  <c r="D7" i="4"/>
  <c r="D8" i="4"/>
  <c r="D9" i="4"/>
  <c r="D10" i="4"/>
  <c r="D11" i="4"/>
  <c r="D12" i="4"/>
  <c r="D13" i="4"/>
  <c r="D14" i="4"/>
  <c r="D15" i="4"/>
  <c r="D16" i="4"/>
  <c r="D17" i="4"/>
  <c r="D18" i="4"/>
  <c r="D19" i="4"/>
  <c r="D20" i="4"/>
  <c r="D21" i="4"/>
  <c r="D22" i="4"/>
  <c r="D23" i="4"/>
  <c r="D24" i="4"/>
  <c r="D25" i="4"/>
  <c r="A26" i="4"/>
  <c r="G8" i="3"/>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<sst xmlns="http://schemas.openxmlformats.org/spreadsheetml/2006/main" count="2918" uniqueCount="613">
  <si>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</si>
  <si>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</si>
  <si>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</si>
  <si>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</si>
  <si>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</si>
  <si>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</si>
  <si>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</si>
  <si>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</si>
  <si>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</si>
  <si>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</si>
  <si>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</si>
  <si>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</si>
  <si>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</si>
  <si>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</si>
  <si>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</si>
  <si>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</si>
  <si>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</si>
  <si>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</si>
  <si>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</si>
  <si>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</si>
  <si>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</si>
  <si>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</si>
  <si>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</si>
  <si>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</si>
  <si>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</si>
  <si>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</si>
  <si>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</si>
  <si>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</si>
  <si>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</si>
  <si>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</si>
  <si>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</si>
  <si>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</si>
  <si>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</si>
  <si>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</si>
  <si>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</si>
  <si>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</si>
  <si>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</si>
  <si>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</si>
  <si>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</si>
  <si>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</si>
  <si>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</si>
  <si>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</si>
  <si>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</si>
  <si>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</si>
  <si>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</si>
  <si>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</si>
  <si>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</si>
  <si>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</si>
  <si>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</si>
  <si>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</si>
  <si>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</si>
  <si>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</si>
  <si>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</si>
  <si>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</si>
  <si>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</si>
  <si>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</si>
  <si>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</si>
  <si>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</si>
  <si>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</si>
  <si>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</si>
  <si>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</si>
  <si>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</si>
  <si>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</si>
  <si>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</si>
  <si>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</si>
  <si>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</si>
  <si>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</si>
  <si>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</si>
  <si>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</si>
  <si>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</si>
  <si>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</si>
  <si>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</si>
  <si>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</si>
  <si>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</si>
  <si>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</si>
  <si>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</si>
  <si>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</si>
  <si>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</si>
  <si>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</si>
  <si>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</si>
  <si>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</si>
  <si>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</si>
  <si>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</si>
  <si>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</si>
  <si>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</si>
  <si>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</si>
  <si>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</si>
  <si>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</si>
  <si>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</si>
  <si>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</si>
  <si>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</si>
  <si>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</si>
  <si>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</si>
  <si>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</si>
  <si>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</si>
  <si>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</si>
  <si>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</si>
  <si>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</si>
  <si>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</si>
  <si>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</si>
  <si>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</si>
  <si>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</si>
  <si>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</si>
  <si>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</si>
  <si>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</si>
  <si>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</si>
  <si>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</si>
  <si>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</si>
  <si>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</si>
  <si>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</si>
  <si>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</si>
  <si>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</si>
  <si>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</si>
  <si>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</si>
  <si>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</si>
  <si>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</si>
  <si>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</si>
  <si>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</si>
  <si>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</si>
  <si>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</si>
  <si>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</si>
  <si>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</si>
  <si>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</si>
  <si>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</si>
  <si>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</si>
  <si>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</si>
  <si>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</si>
  <si>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</si>
  <si>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</si>
  <si>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</si>
  <si>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</si>
  <si>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</si>
  <si>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</si>
  <si>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</si>
  <si>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</si>
  <si>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</si>
  <si>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</si>
  <si>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</si>
  <si>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</si>
  <si>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</si>
  <si>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</si>
  <si>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</si>
  <si>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</si>
  <si>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</si>
  <si>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</si>
  <si>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</si>
  <si>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</si>
  <si>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</si>
  <si>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</si>
  <si>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</si>
  <si>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</si>
  <si>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</si>
  <si>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</si>
  <si>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</si>
  <si>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</si>
  <si>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</si>
  <si>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</si>
  <si>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</si>
  <si>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</si>
  <si>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</si>
  <si>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</si>
  <si>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</si>
  <si>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</si>
  <si>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</si>
  <si>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</si>
  <si>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</si>
  <si>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</si>
  <si>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</si>
  <si>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</si>
  <si>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</si>
  <si>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</si>
  <si>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</si>
  <si>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</si>
  <si>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</si>
  <si>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</si>
  <si>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</si>
  <si>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</si>
  <si>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</si>
  <si>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</si>
  <si>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</si>
  <si>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</si>
  <si>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</si>
  <si>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</si>
  <si>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</si>
  <si>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</si>
  <si>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</si>
  <si>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</si>
  <si>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</si>
  <si>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</si>
  <si>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</si>
  <si>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</si>
  <si>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</si>
  <si>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</si>
  <si>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</si>
  <si>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</si>
  <si>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</si>
  <si>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</si>
  <si>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</si>
  <si>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</si>
  <si>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</si>
  <si>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</si>
  <si>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</si>
  <si>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</si>
  <si>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</si>
  <si>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</si>
  <si>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</si>
  <si>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</si>
  <si>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</si>
  <si>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</si>
  <si>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</si>
  <si>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</si>
  <si>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</si>
  <si>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</si>
  <si>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</si>
  <si>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</si>
  <si>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</si>
  <si>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</si>
  <si>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</si>
  <si>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</si>
  <si>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</si>
  <si>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</si>
  <si>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</si>
  <si>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</si>
  <si>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</si>
  <si>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</si>
  <si>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</si>
  <si>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</si>
  <si>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</si>
  <si>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</si>
  <si>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</si>
  <si>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</si>
  <si>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</si>
  <si>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</si>
  <si>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</si>
  <si>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</si>
  <si>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</si>
  <si>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</si>
  <si>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</si>
  <si>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</si>
  <si>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</si>
  <si>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</si>
  <si>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</si>
  <si>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</si>
  <si>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</si>
  <si>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</si>
  <si>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</si>
  <si>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</si>
  <si>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</si>
  <si>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</si>
  <si>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</si>
  <si>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</si>
  <si>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</si>
  <si>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</si>
  <si>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</si>
  <si>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</si>
  <si>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</si>
  <si>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</si>
  <si>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</si>
  <si>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</si>
  <si>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</si>
  <si>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</si>
  <si>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</si>
  <si>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</si>
  <si>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</si>
  <si>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</si>
  <si>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</si>
  <si>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</si>
  <si>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</si>
  <si>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</si>
  <si>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</si>
  <si>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</si>
  <si>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</si>
  <si>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</si>
  <si>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</si>
  <si>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</si>
  <si>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</si>
  <si>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</si>
  <si>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</si>
  <si>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</si>
  <si>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</si>
  <si>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</si>
  <si>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</si>
  <si>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</si>
  <si>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</si>
  <si>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</si>
  <si>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</si>
  <si>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</si>
  <si>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</si>
  <si>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</si>
  <si>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</si>
  <si>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</si>
  <si>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</si>
  <si>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</si>
  <si>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</si>
  <si>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</si>
  <si>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</si>
  <si>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</si>
  <si>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</si>
  <si>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</si>
  <si>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</si>
  <si>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</si>
  <si>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</si>
  <si>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</si>
  <si>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</si>
  <si>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</si>
  <si>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</si>
  <si>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</si>
  <si>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</si>
  <si>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</si>
  <si>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</si>
  <si>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</si>
  <si>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</si>
  <si>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</si>
  <si>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</si>
  <si>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</si>
  <si>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</si>
  <si>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</si>
  <si>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</si>
  <si>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</si>
  <si>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</si>
  <si>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</si>
  <si>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</si>
  <si>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</si>
  <si>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</si>
  <si>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</si>
  <si>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</si>
  <si>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</si>
  <si>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</si>
  <si>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</si>
  <si>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</si>
  <si>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</si>
  <si>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</si>
  <si>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</si>
  <si>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</si>
  <si>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</si>
  <si>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</si>
  <si>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</si>
  <si>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</si>
  <si>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</si>
  <si>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</si>
  <si>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</si>
  <si>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</si>
  <si>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</si>
  <si>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</si>
  <si>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</si>
  <si>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</si>
  <si>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</si>
  <si>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</si>
  <si>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</si>
  <si>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</si>
  <si>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</si>
  <si>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</si>
  <si>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</si>
  <si>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</si>
  <si>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</si>
  <si>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</si>
  <si>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</si>
  <si>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</si>
  <si>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</si>
  <si>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</si>
  <si>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</si>
  <si>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</si>
  <si>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</si>
  <si>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</si>
  <si>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</si>
  <si>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</si>
  <si>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</si>
  <si>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</si>
  <si>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</si>
  <si>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</si>
  <si>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</si>
  <si>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</si>
  <si>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</si>
  <si>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</si>
  <si>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</si>
  <si>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</si>
  <si>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</si>
  <si>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</si>
  <si>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</si>
  <si>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</si>
  <si>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</si>
  <si>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</si>
  <si>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</si>
  <si>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</si>
  <si>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</si>
  <si>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</si>
  <si>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</si>
  <si>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</si>
  <si>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</si>
  <si>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</si>
  <si>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</si>
  <si>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</si>
  <si>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</si>
  <si>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</si>
  <si>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</si>
  <si>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</si>
  <si>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</si>
  <si>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</si>
  <si>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</si>
  <si>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</si>
  <si>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</si>
  <si>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</si>
  <si>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</si>
  <si>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</si>
  <si>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</si>
  <si>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</si>
  <si>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</si>
  <si>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</si>
  <si>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</si>
  <si>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</si>
  <si>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</si>
  <si>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</si>
  <si>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</si>
  <si>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</si>
  <si>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</si>
  <si>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</si>
  <si>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</si>
  <si>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</si>
  <si>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</si>
  <si>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</si>
  <si>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</si>
  <si>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</si>
  <si>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</si>
  <si>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</si>
  <si>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</si>
  <si>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</si>
  <si>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</si>
  <si>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</si>
  <si>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</si>
  <si>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</si>
  <si>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</si>
  <si>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</si>
  <si>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</si>
  <si>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</si>
  <si>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</si>
  <si>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</si>
  <si>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</si>
  <si>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</si>
  <si>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</si>
  <si>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</si>
  <si>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</si>
  <si>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</si>
  <si>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</si>
  <si>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</si>
  <si>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</si>
  <si>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</si>
  <si>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</si>
  <si>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</si>
  <si>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</si>
  <si>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</si>
  <si>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</si>
  <si>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</si>
  <si>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</si>
  <si>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</si>
  <si>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</si>
  <si>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</si>
  <si>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</si>
  <si>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</si>
  <si>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</si>
  <si>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</si>
  <si>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</si>
  <si>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</si>
  <si>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</si>
  <si>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</si>
  <si>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</si>
  <si>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</si>
  <si>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</si>
  <si>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</si>
  <si>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</si>
  <si>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</si>
  <si>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</si>
  <si>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</si>
  <si>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</si>
  <si>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</si>
  <si>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</si>
  <si>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</si>
  <si>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</si>
  <si>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</si>
  <si>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</si>
  <si>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</si>
  <si>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</si>
  <si>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</si>
  <si>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</si>
  <si>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</si>
  <si>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</si>
  <si>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</si>
  <si>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</si>
  <si>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</si>
  <si>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</si>
  <si>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</si>
  <si>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</si>
  <si>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</si>
  <si>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</si>
  <si>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</si>
  <si>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</si>
  <si>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</si>
  <si>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</si>
  <si>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</si>
  <si>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</si>
  <si>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</si>
  <si>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</si>
  <si>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</si>
  <si>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</si>
  <si>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</si>
  <si>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</si>
  <si>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</si>
  <si>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</si>
  <si>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</si>
  <si>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</si>
  <si>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</si>
  <si>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</si>
  <si>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</si>
  <si>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</si>
  <si>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</si>
  <si>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</si>
  <si>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</si>
  <si>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</si>
  <si>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</si>
  <si>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</si>
  <si>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</si>
  <si>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</si>
  <si>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</si>
  <si>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</si>
  <si>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</si>
  <si>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</si>
  <si>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</si>
  <si>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</si>
  <si>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</si>
  <si>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</si>
  <si>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</si>
  <si>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</si>
  <si>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</si>
  <si>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</si>
  <si>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</si>
  <si>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</si>
  <si>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</si>
  <si>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</si>
  <si>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</si>
  <si>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</si>
  <si>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</si>
  <si>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</si>
  <si>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</si>
  <si>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</si>
  <si>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</si>
  <si>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</si>
  <si>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</si>
  <si>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建築設備の自動制御技術によるエネルギー削減効果の評価法の開発</t>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</si>
  <si>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</si>
  <si>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</si>
  <si>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</si>
  <si>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t>
  </si>
  <si>
    <t>-</t>
    <phoneticPr fontId="5"/>
  </si>
  <si>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</si>
  <si>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</si>
  <si>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</si>
  <si>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</si>
  <si>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住宅研究部　建築環境研究室</t>
    <phoneticPr fontId="5"/>
  </si>
  <si>
    <t>室長　三木　保弘</t>
    <phoneticPr fontId="5"/>
  </si>
  <si>
    <t>-</t>
    <phoneticPr fontId="5"/>
  </si>
  <si>
    <t>近年、技術の進展が目覚ましく、今後の建築物の省エネルギー化に対して重要な役割を果たすことが期待される建築設備の自動制御技術について、複数の制御方式ごとに評価出来るように評価方法を整備するとともに、大臣認定にて任意の技術を評価する方法を開発する。</t>
    <phoneticPr fontId="5"/>
  </si>
  <si>
    <t>近年、建築物のエネルギー消費性能に大きな影響を与える建築設備の自動制御技術（機器の動かし方を自動的に操作する技術）の進展が目覚ましい。しかし、断熱建材やルームエアコン等の量産品とは異なり、自動制御技術は現場で作り込みをされることが一般的であるためJIS等の規格が整備されておらず、その性能の差別化が困難であり、現在の省エネルギー基準では代表的な制御方式を想定した評価となっている。しかし、当該分野は今後の建築物の省エネルギー化に対して重要な役割を果たすことは確実であり、今後も民間において様々な技術開発が期待されるため、各技術の特徴の差異を詳細に評価し、技術開発を誘導・促進していく必要がある。そこで、本施策では、建築設備の自動制御技術について、現状では一律で決めている制御方式を複数の制御方式で評価出来るように評価方法を整備するとともに、大臣認定にて任意の技術を評価する方法の開発を行う。この成果は、省エネルギー基準の次期見直しの際に基準化を見込む。</t>
    <phoneticPr fontId="5"/>
  </si>
  <si>
    <t>-</t>
    <phoneticPr fontId="5"/>
  </si>
  <si>
    <t>百万円/件</t>
  </si>
  <si>
    <t>　　/</t>
  </si>
  <si>
    <t>目標を達成した技術研究開発の割合</t>
    <phoneticPr fontId="5"/>
  </si>
  <si>
    <t>国土交通省が実施している技術研究開発課題を効果的・効率的に推進することに資する。</t>
    <phoneticPr fontId="5"/>
  </si>
  <si>
    <t>新28-0038</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</si>
  <si>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</si>
  <si>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</si>
  <si>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</si>
  <si>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建築設備の自動制御技術に関する設計図書情報の収集及び整理</t>
    <phoneticPr fontId="5"/>
  </si>
  <si>
    <t>（株）日建設計総合研究所</t>
    <phoneticPr fontId="5"/>
  </si>
  <si>
    <t>建築設備の自動制御技術に関する設計図書情報の収集及び整理業務</t>
    <phoneticPr fontId="5"/>
  </si>
  <si>
    <t>（株）システムラボラトリ</t>
    <phoneticPr fontId="5"/>
  </si>
  <si>
    <t>（株）ティーディーシー</t>
    <phoneticPr fontId="5"/>
  </si>
  <si>
    <t>（株）東洋設備事務所</t>
    <phoneticPr fontId="5"/>
  </si>
  <si>
    <t>太陽計測（株）</t>
    <phoneticPr fontId="5"/>
  </si>
  <si>
    <t>（株）イズミシステム設計</t>
    <phoneticPr fontId="5"/>
  </si>
  <si>
    <t>熱負荷計算プログラムのプログラムコード移植業務</t>
    <phoneticPr fontId="5"/>
  </si>
  <si>
    <t>非住宅建築物における照明設備の設計仕様抽出業務</t>
    <phoneticPr fontId="5"/>
  </si>
  <si>
    <t>ビジネスホテル標準モデルの空調・給湯設備設計のための根拠資料作成業務</t>
    <phoneticPr fontId="5"/>
  </si>
  <si>
    <t>夏季における模擬オフィス実験室の調湿換気装置データ取得業務</t>
    <phoneticPr fontId="5"/>
  </si>
  <si>
    <t>省エネ基準プログラム入力シートコンバータツール作成業務</t>
    <phoneticPr fontId="5"/>
  </si>
  <si>
    <t>新28-0052</t>
    <rPh sb="0" eb="1">
      <t>シン</t>
    </rPh>
    <phoneticPr fontId="5"/>
  </si>
  <si>
    <t>百万円未満</t>
    <rPh sb="0" eb="1">
      <t>ヒャク</t>
    </rPh>
    <rPh sb="1" eb="3">
      <t>マンエン</t>
    </rPh>
    <rPh sb="3" eb="5">
      <t>ミマン</t>
    </rPh>
    <phoneticPr fontId="5"/>
  </si>
  <si>
    <t xml:space="preserve">
A.（株）日建設計総合研究所
</t>
    <phoneticPr fontId="5"/>
  </si>
  <si>
    <t>・エネルギーの使用の合理化等に関する法律 第72条
・建築物のエネルギー消費性能向上に関する法律 第11条
・平成28年国土交通省告示第265号</t>
    <rPh sb="49" eb="50">
      <t>ダイ</t>
    </rPh>
    <rPh sb="52" eb="53">
      <t>ジョウ</t>
    </rPh>
    <phoneticPr fontId="5"/>
  </si>
  <si>
    <t>民間では建築物の省エネルギー化のための技術開発が進んでおり、今後も民間において様々な技術開発が期待されるため、国の基準において各技術の特徴の差異を詳細に評価する手法を開発する研究は新たな制御技術の開発・普及に重要であるため、ニーズが高いと評価できる。</t>
    <phoneticPr fontId="5"/>
  </si>
  <si>
    <t>本施策で開発する評価方法は、多様な省エネルギー技術を定量的に評価するものであり、その評価方法は省エネルギー基準等の国の施策に反映させることを意図しているため、特定の者に有利にならないように中立な立場から評価方法を作成することが極めて重要である。また、多岐にわたる評価手法について適切に理解し、評価手法を構築していくことが求められ、高度でかつ総合的な知見が問われる。以上より、国土技術政策総合研究所において実施すべき事業であり、また、外部有識者による評価委員会において事前評価を受け、国土技術政策総合研究所において実施すべきと評価を受けている。</t>
    <phoneticPr fontId="5"/>
  </si>
  <si>
    <t>「建築物のエネルギー消費性能の向上に関する法律」が平成27年7月に成立するなど、建築物の省エネルギー化に関する動きが加速しているため、今後の建築物の省エネルギー化に対して重要な役割を果たすことが期待される建築設備の自動制御技術の評価方法を作成することの優先度は高いと評価できる。</t>
    <phoneticPr fontId="5"/>
  </si>
  <si>
    <t>無</t>
  </si>
  <si>
    <t>‐</t>
  </si>
  <si>
    <t>支出先（業務請負者）選定においては、企画競争により複数者から技術提案を受け、第三者機関である技術提案評価審査会による審議を経ており、競争性や妥当性を確保している。</t>
    <phoneticPr fontId="5"/>
  </si>
  <si>
    <t>妥当であると考えている。</t>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</si>
  <si>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</si>
  <si>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</si>
  <si>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本事業は、外部有識者による評価委員会において「事前評価」を受け、より省エネルギー効果の高い制御方式の開発及び導入を促進するために重要な研究であり国土技術政策総合研究所において実施すべきと評価された。
・発注にあたっては、価格競争や企画競争により競争性の確保に努めた。</t>
    <phoneticPr fontId="5"/>
  </si>
  <si>
    <t>引き続き、技術提案が必要となる業務発注に際しては、所内審査、第三者機関である技術提案評価審査委員会による審査を行うとともに、企画競争等により的確な予算の執行に努める。</t>
    <phoneticPr fontId="5"/>
  </si>
  <si>
    <t>本</t>
    <rPh sb="0" eb="1">
      <t>ホン</t>
    </rPh>
    <phoneticPr fontId="5"/>
  </si>
  <si>
    <t>外部有識者の所見を踏まえ、効率的な事業の執行に努められたい。</t>
    <rPh sb="0" eb="2">
      <t>ガイブ</t>
    </rPh>
    <rPh sb="2" eb="5">
      <t>ユウシキシャ</t>
    </rPh>
    <rPh sb="6" eb="8">
      <t>ショケン</t>
    </rPh>
    <rPh sb="9" eb="10">
      <t>フ</t>
    </rPh>
    <rPh sb="13" eb="16">
      <t>コウリツテキ</t>
    </rPh>
    <rPh sb="17" eb="19">
      <t>ジギョウ</t>
    </rPh>
    <rPh sb="20" eb="22">
      <t>シッコウ</t>
    </rPh>
    <rPh sb="23" eb="24">
      <t>ツト</t>
    </rPh>
    <phoneticPr fontId="5"/>
  </si>
  <si>
    <t>-</t>
    <phoneticPr fontId="5"/>
  </si>
  <si>
    <t>-</t>
    <phoneticPr fontId="5"/>
  </si>
  <si>
    <t>自動制御技術のエネルギー消費性能の評価基準の策定に関する研究項目の終了件数</t>
    <rPh sb="25" eb="26">
      <t>カン</t>
    </rPh>
    <rPh sb="28" eb="30">
      <t>ケンキュウ</t>
    </rPh>
    <rPh sb="30" eb="32">
      <t>コウモク</t>
    </rPh>
    <rPh sb="33" eb="35">
      <t>シュウリョウ</t>
    </rPh>
    <rPh sb="35" eb="37">
      <t>ケンスウ</t>
    </rPh>
    <phoneticPr fontId="5"/>
  </si>
  <si>
    <t>執行額（百万円）／自動制御技術のエネルギー消費性能の評価基準の策定に関する研究項目　　　　　　　　　　　　　　</t>
    <phoneticPr fontId="5"/>
  </si>
  <si>
    <t>14百万円/1件</t>
    <rPh sb="4" eb="5">
      <t>エン</t>
    </rPh>
    <phoneticPr fontId="5"/>
  </si>
  <si>
    <t>見込み通りの進捗となっている。</t>
    <rPh sb="6" eb="8">
      <t>シンチョク</t>
    </rPh>
    <phoneticPr fontId="5"/>
  </si>
  <si>
    <t>執行等改善</t>
  </si>
  <si>
    <t>建築制御の自動制御に係る評価ガイドラインの策定</t>
    <rPh sb="0" eb="4">
      <t>ケンチクセイギョ</t>
    </rPh>
    <rPh sb="5" eb="9">
      <t>ジドウセイギョ</t>
    </rPh>
    <rPh sb="12" eb="14">
      <t>ヒョウカ</t>
    </rPh>
    <rPh sb="21" eb="23">
      <t>サクテイ</t>
    </rPh>
    <phoneticPr fontId="5"/>
  </si>
  <si>
    <t>建築制御の自動制御に係る評価ガイドラインの策定数</t>
    <rPh sb="23" eb="24">
      <t>スウ</t>
    </rPh>
    <phoneticPr fontId="5"/>
  </si>
  <si>
    <t>国土技術政策総合研究所調べ</t>
    <phoneticPr fontId="5"/>
  </si>
  <si>
    <t>所見を踏まえ、より適切な単位当たりコストの検討を行った。今後の事業推進にあたっては引き続き、企画競争等により支出先選定における競争性・公平性を確保し、適正な執行に努める。</t>
    <rPh sb="28" eb="30">
      <t>コンゴ</t>
    </rPh>
    <rPh sb="31" eb="33">
      <t>ジギョウ</t>
    </rPh>
    <rPh sb="33" eb="35">
      <t>スイシン</t>
    </rPh>
    <rPh sb="41" eb="42">
      <t>ヒ</t>
    </rPh>
    <rPh sb="43" eb="44">
      <t>ツヅ</t>
    </rPh>
    <phoneticPr fontId="5"/>
  </si>
  <si>
    <t>12百万円/0</t>
    <rPh sb="2" eb="3">
      <t>ヒャク</t>
    </rPh>
    <rPh sb="3" eb="5">
      <t>マンエン</t>
    </rPh>
    <phoneticPr fontId="5"/>
  </si>
  <si>
    <t>建設設備の性能評価手法開発・検証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30" eb="32">
      <t>イギ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</si>
</sst>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24</xdr:col>
      <xdr:colOff>148088</xdr:colOff>
      <xdr:row>744</xdr:row>
      <xdr:rowOff>37902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90261" y="41148000"/>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14</xdr:col>
      <xdr:colOff>39413</xdr:colOff>
      <xdr:row>746</xdr:row>
      <xdr:rowOff>210206</xdr:rowOff>
    </xdr:from>
    <xdr:to>
      <xdr:col>14</xdr:col>
      <xdr:colOff>39699</xdr:colOff>
      <xdr:row>756</xdr:row>
      <xdr:rowOff>295604</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2798379" y="42757396"/>
          <a:ext cx="286" cy="36326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99392</xdr:colOff>
      <xdr:row>744</xdr:row>
      <xdr:rowOff>124239</xdr:rowOff>
    </xdr:from>
    <xdr:to>
      <xdr:col>24</xdr:col>
      <xdr:colOff>59604</xdr:colOff>
      <xdr:row>748</xdr:row>
      <xdr:rowOff>110410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888435" y="41984543"/>
          <a:ext cx="2941952" cy="14107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本研究における総合とりまとめ、評価基準等に関する検討</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8</xdr:col>
      <xdr:colOff>74544</xdr:colOff>
      <xdr:row>744</xdr:row>
      <xdr:rowOff>115956</xdr:rowOff>
    </xdr:from>
    <xdr:to>
      <xdr:col>24</xdr:col>
      <xdr:colOff>190500</xdr:colOff>
      <xdr:row>746</xdr:row>
      <xdr:rowOff>303430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664805" y="41976260"/>
          <a:ext cx="3296478" cy="899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744</xdr:row>
      <xdr:rowOff>165099</xdr:rowOff>
    </xdr:from>
    <xdr:to>
      <xdr:col>49</xdr:col>
      <xdr:colOff>95829</xdr:colOff>
      <xdr:row>747</xdr:row>
      <xdr:rowOff>67554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295745" y="43865259"/>
          <a:ext cx="2730403" cy="95628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0.9</a:t>
          </a:r>
          <a:r>
            <a:rPr kumimoji="1" lang="ja-JP" altLang="en-US" sz="1100">
              <a:solidFill>
                <a:schemeClr val="tx1"/>
              </a:solidFill>
            </a:rPr>
            <a:t>百万円</a:t>
          </a:r>
        </a:p>
      </xdr:txBody>
    </xdr:sp>
    <xdr:clientData/>
  </xdr:twoCellAnchor>
  <xdr:twoCellAnchor>
    <xdr:from>
      <xdr:col>35</xdr:col>
      <xdr:colOff>160683</xdr:colOff>
      <xdr:row>744</xdr:row>
      <xdr:rowOff>76201</xdr:rowOff>
    </xdr:from>
    <xdr:to>
      <xdr:col>49</xdr:col>
      <xdr:colOff>139700</xdr:colOff>
      <xdr:row>746</xdr:row>
      <xdr:rowOff>264887</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7272683" y="41998901"/>
          <a:ext cx="2823817" cy="8998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749</xdr:row>
      <xdr:rowOff>190500</xdr:rowOff>
    </xdr:from>
    <xdr:to>
      <xdr:col>49</xdr:col>
      <xdr:colOff>65774</xdr:colOff>
      <xdr:row>751</xdr:row>
      <xdr:rowOff>106569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47891" y="43831565"/>
          <a:ext cx="2658231" cy="6283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（株）日建設計総合研究所</a:t>
          </a:r>
          <a:endParaRPr kumimoji="1" lang="en-US" altLang="ja-JP" sz="1100"/>
        </a:p>
        <a:p>
          <a:pPr algn="ctr"/>
          <a:r>
            <a:rPr kumimoji="1" lang="en-US" altLang="ja-JP" sz="1100"/>
            <a:t>4</a:t>
          </a:r>
          <a:r>
            <a:rPr kumimoji="1" lang="ja-JP" altLang="en-US" sz="1100"/>
            <a:t>百万円</a:t>
          </a:r>
        </a:p>
      </xdr:txBody>
    </xdr:sp>
    <xdr:clientData/>
  </xdr:twoCellAnchor>
  <xdr:twoCellAnchor>
    <xdr:from>
      <xdr:col>35</xdr:col>
      <xdr:colOff>107674</xdr:colOff>
      <xdr:row>751</xdr:row>
      <xdr:rowOff>198783</xdr:rowOff>
    </xdr:from>
    <xdr:to>
      <xdr:col>49</xdr:col>
      <xdr:colOff>266669</xdr:colOff>
      <xdr:row>755</xdr:row>
      <xdr:rowOff>184955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065065" y="44552153"/>
          <a:ext cx="2941952" cy="14107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自動制御技術に関する設計図書情報の収集及び分析業務</a:t>
          </a:r>
          <a:endParaRPr lang="ja-JP" altLang="ja-JP">
            <a:solidFill>
              <a:sysClr val="windowText" lastClr="000000"/>
            </a:solidFill>
            <a:effectLst/>
          </a:endParaRPr>
        </a:p>
      </xdr:txBody>
    </xdr:sp>
    <xdr:clientData/>
  </xdr:twoCellAnchor>
  <xdr:twoCellAnchor>
    <xdr:from>
      <xdr:col>34</xdr:col>
      <xdr:colOff>165652</xdr:colOff>
      <xdr:row>751</xdr:row>
      <xdr:rowOff>173935</xdr:rowOff>
    </xdr:from>
    <xdr:to>
      <xdr:col>49</xdr:col>
      <xdr:colOff>330058</xdr:colOff>
      <xdr:row>754</xdr:row>
      <xdr:rowOff>5258</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924261" y="44527305"/>
          <a:ext cx="3146145" cy="899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755</xdr:row>
      <xdr:rowOff>253049</xdr:rowOff>
    </xdr:from>
    <xdr:to>
      <xdr:col>49</xdr:col>
      <xdr:colOff>67488</xdr:colOff>
      <xdr:row>756</xdr:row>
      <xdr:rowOff>528922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087914" y="45992756"/>
          <a:ext cx="2635953" cy="6305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民間企業（５社）</a:t>
          </a:r>
          <a:endParaRPr kumimoji="1" lang="en-US" altLang="ja-JP" sz="1100"/>
        </a:p>
        <a:p>
          <a:pPr algn="ctr"/>
          <a:r>
            <a:rPr kumimoji="1" lang="en-US" altLang="ja-JP" sz="1100"/>
            <a:t>3.8</a:t>
          </a:r>
          <a:r>
            <a:rPr kumimoji="1" lang="ja-JP" altLang="en-US" sz="1100"/>
            <a:t>百万円</a:t>
          </a:r>
        </a:p>
      </xdr:txBody>
    </xdr:sp>
    <xdr:clientData/>
  </xdr:twoCellAnchor>
  <xdr:twoCellAnchor>
    <xdr:from>
      <xdr:col>35</xdr:col>
      <xdr:colOff>107675</xdr:colOff>
      <xdr:row>757</xdr:row>
      <xdr:rowOff>107674</xdr:rowOff>
    </xdr:from>
    <xdr:to>
      <xdr:col>49</xdr:col>
      <xdr:colOff>267625</xdr:colOff>
      <xdr:row>759</xdr:row>
      <xdr:rowOff>165558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065066" y="46912696"/>
          <a:ext cx="2942907" cy="13996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自動制御技術の</a:t>
          </a:r>
          <a:r>
            <a:rPr kumimoji="1" lang="ja-JP" altLang="en-US" sz="1100">
              <a:solidFill>
                <a:sysClr val="windowText" lastClr="000000"/>
              </a:solidFill>
              <a:effectLst/>
              <a:latin typeface="+mn-lt"/>
              <a:ea typeface="+mn-ea"/>
              <a:cs typeface="+mn-cs"/>
            </a:rPr>
            <a:t>設計仕様調査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・自動制御技術の運転データの計測補助</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自動制御技術の運転データの</a:t>
          </a:r>
          <a:r>
            <a:rPr kumimoji="1" lang="ja-JP" altLang="en-US" sz="1100">
              <a:solidFill>
                <a:sysClr val="windowText" lastClr="000000"/>
              </a:solidFill>
              <a:effectLst/>
              <a:latin typeface="+mn-lt"/>
              <a:ea typeface="+mn-ea"/>
              <a:cs typeface="+mn-cs"/>
            </a:rPr>
            <a:t>解析のためのプログラム開発</a:t>
          </a:r>
          <a:endParaRPr lang="ja-JP" altLang="ja-JP">
            <a:solidFill>
              <a:sysClr val="windowText" lastClr="000000"/>
            </a:solidFill>
            <a:effectLst/>
          </a:endParaRPr>
        </a:p>
      </xdr:txBody>
    </xdr:sp>
    <xdr:clientData/>
  </xdr:twoCellAnchor>
  <xdr:twoCellAnchor>
    <xdr:from>
      <xdr:col>35</xdr:col>
      <xdr:colOff>33131</xdr:colOff>
      <xdr:row>757</xdr:row>
      <xdr:rowOff>74542</xdr:rowOff>
    </xdr:from>
    <xdr:to>
      <xdr:col>49</xdr:col>
      <xdr:colOff>272079</xdr:colOff>
      <xdr:row>758</xdr:row>
      <xdr:rowOff>303430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990522" y="46879564"/>
          <a:ext cx="3021905" cy="899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33130</xdr:colOff>
      <xdr:row>750</xdr:row>
      <xdr:rowOff>234769</xdr:rowOff>
    </xdr:from>
    <xdr:to>
      <xdr:col>35</xdr:col>
      <xdr:colOff>168520</xdr:colOff>
      <xdr:row>750</xdr:row>
      <xdr:rowOff>234769</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2802707" y="44188981"/>
          <a:ext cx="428975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26936</xdr:colOff>
      <xdr:row>756</xdr:row>
      <xdr:rowOff>291704</xdr:rowOff>
    </xdr:from>
    <xdr:to>
      <xdr:col>35</xdr:col>
      <xdr:colOff>162326</xdr:colOff>
      <xdr:row>756</xdr:row>
      <xdr:rowOff>291704</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2824034" y="46420582"/>
          <a:ext cx="433103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1" zoomScale="75" zoomScaleNormal="141" zoomScaleSheetLayoutView="75" zoomScalePageLayoutView="141" workbookViewId="0">
      <selection activeCell="A730" sqref="A730:AX730"/>
    </sheetView>
  </sheetViews>
  <sheetFormatPr defaultColWidth="8.90625" defaultRowHeight="13"/>
  <cols>
    <col min="1" max="49" width="2.6328125" customWidth="1"/>
    <col min="50" max="50" width="6.6328125" customWidth="1"/>
    <col min="51" max="57" width="2.08984375" customWidth="1"/>
    <col min="62" max="62" width="27.90625" customWidth="1"/>
    <col min="63" max="63" width="12.0898437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440</v>
      </c>
      <c r="AT2" s="963"/>
      <c r="AU2" s="963"/>
      <c r="AV2" s="52" t="str">
        <f>IF(AW2="", "", "-")</f>
        <v/>
      </c>
      <c r="AW2" s="935"/>
      <c r="AX2" s="935"/>
    </row>
    <row r="3" spans="1:50" ht="21" customHeight="1" thickBot="1">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24.75" customHeight="1">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4" t="s">
        <v>76</v>
      </c>
      <c r="H5" s="865"/>
      <c r="I5" s="865"/>
      <c r="J5" s="865"/>
      <c r="K5" s="865"/>
      <c r="L5" s="865"/>
      <c r="M5" s="866" t="s">
        <v>67</v>
      </c>
      <c r="N5" s="867"/>
      <c r="O5" s="867"/>
      <c r="P5" s="867"/>
      <c r="Q5" s="867"/>
      <c r="R5" s="868"/>
      <c r="S5" s="869" t="s">
        <v>80</v>
      </c>
      <c r="T5" s="865"/>
      <c r="U5" s="865"/>
      <c r="V5" s="865"/>
      <c r="W5" s="865"/>
      <c r="X5" s="870"/>
      <c r="Y5" s="721" t="s">
        <v>3</v>
      </c>
      <c r="Z5" s="554"/>
      <c r="AA5" s="554"/>
      <c r="AB5" s="554"/>
      <c r="AC5" s="554"/>
      <c r="AD5" s="555"/>
      <c r="AE5" s="722" t="s">
        <v>556</v>
      </c>
      <c r="AF5" s="722"/>
      <c r="AG5" s="722"/>
      <c r="AH5" s="722"/>
      <c r="AI5" s="722"/>
      <c r="AJ5" s="722"/>
      <c r="AK5" s="722"/>
      <c r="AL5" s="722"/>
      <c r="AM5" s="722"/>
      <c r="AN5" s="722"/>
      <c r="AO5" s="722"/>
      <c r="AP5" s="723"/>
      <c r="AQ5" s="724" t="s">
        <v>557</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55" customHeight="1">
      <c r="A7" s="511" t="s">
        <v>23</v>
      </c>
      <c r="B7" s="512"/>
      <c r="C7" s="512"/>
      <c r="D7" s="512"/>
      <c r="E7" s="512"/>
      <c r="F7" s="513"/>
      <c r="G7" s="514" t="s">
        <v>586</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561</v>
      </c>
      <c r="AF7" s="937"/>
      <c r="AG7" s="937"/>
      <c r="AH7" s="937"/>
      <c r="AI7" s="937"/>
      <c r="AJ7" s="937"/>
      <c r="AK7" s="937"/>
      <c r="AL7" s="937"/>
      <c r="AM7" s="937"/>
      <c r="AN7" s="937"/>
      <c r="AO7" s="937"/>
      <c r="AP7" s="937"/>
      <c r="AQ7" s="937"/>
      <c r="AR7" s="937"/>
      <c r="AS7" s="937"/>
      <c r="AT7" s="937"/>
      <c r="AU7" s="937"/>
      <c r="AV7" s="937"/>
      <c r="AW7" s="937"/>
      <c r="AX7" s="938"/>
    </row>
    <row r="8" spans="1:50" ht="53.25" customHeight="1">
      <c r="A8" s="511" t="s">
        <v>391</v>
      </c>
      <c r="B8" s="512"/>
      <c r="C8" s="512"/>
      <c r="D8" s="512"/>
      <c r="E8" s="512"/>
      <c r="F8" s="513"/>
      <c r="G8" s="964" t="str">
        <f>入力規則等!A26</f>
        <v>科学技術・イノベーション</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4" t="s">
        <v>24</v>
      </c>
      <c r="B9" s="875"/>
      <c r="C9" s="875"/>
      <c r="D9" s="875"/>
      <c r="E9" s="875"/>
      <c r="F9" s="875"/>
      <c r="G9" s="876" t="s">
        <v>559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c r="A10" s="681" t="s">
        <v>31</v>
      </c>
      <c r="B10" s="682"/>
      <c r="C10" s="682"/>
      <c r="D10" s="682"/>
      <c r="E10" s="682"/>
      <c r="F10" s="682"/>
      <c r="G10" s="772" t="s">
        <v>560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t="s">
        <v>551</v>
      </c>
      <c r="Q13" s="679"/>
      <c r="R13" s="679"/>
      <c r="S13" s="679"/>
      <c r="T13" s="679"/>
      <c r="U13" s="679"/>
      <c r="V13" s="680"/>
      <c r="W13" s="678" t="s">
        <v>551</v>
      </c>
      <c r="X13" s="679"/>
      <c r="Y13" s="679"/>
      <c r="Z13" s="679"/>
      <c r="AA13" s="679"/>
      <c r="AB13" s="679"/>
      <c r="AC13" s="680"/>
      <c r="AD13" s="678">
        <v>14</v>
      </c>
      <c r="AE13" s="679"/>
      <c r="AF13" s="679"/>
      <c r="AG13" s="679"/>
      <c r="AH13" s="679"/>
      <c r="AI13" s="679"/>
      <c r="AJ13" s="680"/>
      <c r="AK13" s="678">
        <v>14</v>
      </c>
      <c r="AL13" s="679"/>
      <c r="AM13" s="679"/>
      <c r="AN13" s="679"/>
      <c r="AO13" s="679"/>
      <c r="AP13" s="679"/>
      <c r="AQ13" s="680"/>
      <c r="AR13" s="943">
        <v>13</v>
      </c>
      <c r="AS13" s="944"/>
      <c r="AT13" s="944"/>
      <c r="AU13" s="944"/>
      <c r="AV13" s="944"/>
      <c r="AW13" s="944"/>
      <c r="AX13" s="945"/>
    </row>
    <row r="14" spans="1:50" ht="21" customHeight="1">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c r="A18" s="637"/>
      <c r="B18" s="638"/>
      <c r="C18" s="638"/>
      <c r="D18" s="638"/>
      <c r="E18" s="638"/>
      <c r="F18" s="639"/>
      <c r="G18" s="750"/>
      <c r="H18" s="751"/>
      <c r="I18" s="739" t="s">
        <v>21</v>
      </c>
      <c r="J18" s="740"/>
      <c r="K18" s="740"/>
      <c r="L18" s="740"/>
      <c r="M18" s="740"/>
      <c r="N18" s="740"/>
      <c r="O18" s="741"/>
      <c r="P18" s="903">
        <f>SUM(P13:V17)</f>
        <v>0</v>
      </c>
      <c r="Q18" s="904"/>
      <c r="R18" s="904"/>
      <c r="S18" s="904"/>
      <c r="T18" s="904"/>
      <c r="U18" s="904"/>
      <c r="V18" s="905"/>
      <c r="W18" s="903">
        <f>SUM(W13:AC17)</f>
        <v>0</v>
      </c>
      <c r="X18" s="904"/>
      <c r="Y18" s="904"/>
      <c r="Z18" s="904"/>
      <c r="AA18" s="904"/>
      <c r="AB18" s="904"/>
      <c r="AC18" s="905"/>
      <c r="AD18" s="903">
        <f>SUM(AD13:AJ17)</f>
        <v>14</v>
      </c>
      <c r="AE18" s="904"/>
      <c r="AF18" s="904"/>
      <c r="AG18" s="904"/>
      <c r="AH18" s="904"/>
      <c r="AI18" s="904"/>
      <c r="AJ18" s="905"/>
      <c r="AK18" s="903">
        <f>SUM(AK13:AQ17)</f>
        <v>14</v>
      </c>
      <c r="AL18" s="904"/>
      <c r="AM18" s="904"/>
      <c r="AN18" s="904"/>
      <c r="AO18" s="904"/>
      <c r="AP18" s="904"/>
      <c r="AQ18" s="905"/>
      <c r="AR18" s="903">
        <f>SUM(AR13:AX17)</f>
        <v>13</v>
      </c>
      <c r="AS18" s="904"/>
      <c r="AT18" s="904"/>
      <c r="AU18" s="904"/>
      <c r="AV18" s="904"/>
      <c r="AW18" s="904"/>
      <c r="AX18" s="906"/>
    </row>
    <row r="19" spans="1:50" ht="24.75" customHeight="1">
      <c r="A19" s="637"/>
      <c r="B19" s="638"/>
      <c r="C19" s="638"/>
      <c r="D19" s="638"/>
      <c r="E19" s="638"/>
      <c r="F19" s="639"/>
      <c r="G19" s="901" t="s">
        <v>10</v>
      </c>
      <c r="H19" s="902"/>
      <c r="I19" s="902"/>
      <c r="J19" s="902"/>
      <c r="K19" s="902"/>
      <c r="L19" s="902"/>
      <c r="M19" s="902"/>
      <c r="N19" s="902"/>
      <c r="O19" s="902"/>
      <c r="P19" s="678">
        <v>0</v>
      </c>
      <c r="Q19" s="679"/>
      <c r="R19" s="679"/>
      <c r="S19" s="679"/>
      <c r="T19" s="679"/>
      <c r="U19" s="679"/>
      <c r="V19" s="680"/>
      <c r="W19" s="678">
        <v>0</v>
      </c>
      <c r="X19" s="679"/>
      <c r="Y19" s="679"/>
      <c r="Z19" s="679"/>
      <c r="AA19" s="679"/>
      <c r="AB19" s="679"/>
      <c r="AC19" s="680"/>
      <c r="AD19" s="678">
        <v>12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1" t="s">
        <v>11</v>
      </c>
      <c r="H20" s="902"/>
      <c r="I20" s="902"/>
      <c r="J20" s="902"/>
      <c r="K20" s="902"/>
      <c r="L20" s="902"/>
      <c r="M20" s="902"/>
      <c r="N20" s="902"/>
      <c r="O20" s="902"/>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0.8571428571428571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0.8571428571428571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c r="A23" s="992"/>
      <c r="B23" s="993"/>
      <c r="C23" s="993"/>
      <c r="D23" s="993"/>
      <c r="E23" s="993"/>
      <c r="F23" s="994"/>
      <c r="G23" s="977" t="s">
        <v>552</v>
      </c>
      <c r="H23" s="978"/>
      <c r="I23" s="978"/>
      <c r="J23" s="978"/>
      <c r="K23" s="978"/>
      <c r="L23" s="978"/>
      <c r="M23" s="978"/>
      <c r="N23" s="978"/>
      <c r="O23" s="979"/>
      <c r="P23" s="943">
        <v>13</v>
      </c>
      <c r="Q23" s="944"/>
      <c r="R23" s="944"/>
      <c r="S23" s="944"/>
      <c r="T23" s="944"/>
      <c r="U23" s="944"/>
      <c r="V23" s="967"/>
      <c r="W23" s="943">
        <v>12</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980" t="s">
        <v>553</v>
      </c>
      <c r="H24" s="981"/>
      <c r="I24" s="981"/>
      <c r="J24" s="981"/>
      <c r="K24" s="981"/>
      <c r="L24" s="981"/>
      <c r="M24" s="981"/>
      <c r="N24" s="981"/>
      <c r="O24" s="982"/>
      <c r="P24" s="678">
        <v>1</v>
      </c>
      <c r="Q24" s="679"/>
      <c r="R24" s="679"/>
      <c r="S24" s="679"/>
      <c r="T24" s="679"/>
      <c r="U24" s="679"/>
      <c r="V24" s="680"/>
      <c r="W24" s="678">
        <v>1</v>
      </c>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484</v>
      </c>
      <c r="H29" s="987"/>
      <c r="I29" s="987"/>
      <c r="J29" s="987"/>
      <c r="K29" s="987"/>
      <c r="L29" s="987"/>
      <c r="M29" s="987"/>
      <c r="N29" s="987"/>
      <c r="O29" s="988"/>
      <c r="P29" s="958">
        <f>AK13</f>
        <v>14</v>
      </c>
      <c r="Q29" s="959"/>
      <c r="R29" s="959"/>
      <c r="S29" s="959"/>
      <c r="T29" s="959"/>
      <c r="U29" s="959"/>
      <c r="V29" s="960"/>
      <c r="W29" s="958">
        <f>AR13</f>
        <v>13</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561</v>
      </c>
      <c r="AR31" s="187"/>
      <c r="AS31" s="131" t="s">
        <v>357</v>
      </c>
      <c r="AT31" s="132"/>
      <c r="AU31" s="186">
        <v>30</v>
      </c>
      <c r="AV31" s="186"/>
      <c r="AW31" s="429" t="s">
        <v>301</v>
      </c>
      <c r="AX31" s="430"/>
    </row>
    <row r="32" spans="1:50" ht="23.25" customHeight="1">
      <c r="A32" s="434"/>
      <c r="B32" s="432"/>
      <c r="C32" s="432"/>
      <c r="D32" s="432"/>
      <c r="E32" s="432"/>
      <c r="F32" s="433"/>
      <c r="G32" s="575" t="s">
        <v>607</v>
      </c>
      <c r="H32" s="576"/>
      <c r="I32" s="576"/>
      <c r="J32" s="576"/>
      <c r="K32" s="576"/>
      <c r="L32" s="576"/>
      <c r="M32" s="576"/>
      <c r="N32" s="576"/>
      <c r="O32" s="577"/>
      <c r="P32" s="100" t="s">
        <v>608</v>
      </c>
      <c r="Q32" s="100"/>
      <c r="R32" s="100"/>
      <c r="S32" s="100"/>
      <c r="T32" s="100"/>
      <c r="U32" s="100"/>
      <c r="V32" s="100"/>
      <c r="W32" s="100"/>
      <c r="X32" s="101"/>
      <c r="Y32" s="497" t="s">
        <v>13</v>
      </c>
      <c r="Z32" s="544"/>
      <c r="AA32" s="545"/>
      <c r="AB32" s="482" t="s">
        <v>598</v>
      </c>
      <c r="AC32" s="482"/>
      <c r="AD32" s="482"/>
      <c r="AE32" s="239" t="s">
        <v>550</v>
      </c>
      <c r="AF32" s="240"/>
      <c r="AG32" s="240"/>
      <c r="AH32" s="240"/>
      <c r="AI32" s="239" t="s">
        <v>550</v>
      </c>
      <c r="AJ32" s="240"/>
      <c r="AK32" s="240"/>
      <c r="AL32" s="240"/>
      <c r="AM32" s="239">
        <v>0</v>
      </c>
      <c r="AN32" s="240"/>
      <c r="AO32" s="240"/>
      <c r="AP32" s="240"/>
      <c r="AQ32" s="359" t="s">
        <v>561</v>
      </c>
      <c r="AR32" s="194"/>
      <c r="AS32" s="194"/>
      <c r="AT32" s="360"/>
      <c r="AU32" s="240" t="s">
        <v>561</v>
      </c>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598</v>
      </c>
      <c r="AC33" s="536"/>
      <c r="AD33" s="536"/>
      <c r="AE33" s="239" t="s">
        <v>550</v>
      </c>
      <c r="AF33" s="240"/>
      <c r="AG33" s="240"/>
      <c r="AH33" s="240"/>
      <c r="AI33" s="239" t="s">
        <v>550</v>
      </c>
      <c r="AJ33" s="240"/>
      <c r="AK33" s="240"/>
      <c r="AL33" s="240"/>
      <c r="AM33" s="239">
        <v>0</v>
      </c>
      <c r="AN33" s="240"/>
      <c r="AO33" s="240"/>
      <c r="AP33" s="240"/>
      <c r="AQ33" s="359" t="s">
        <v>561</v>
      </c>
      <c r="AR33" s="194"/>
      <c r="AS33" s="194"/>
      <c r="AT33" s="360"/>
      <c r="AU33" s="240">
        <v>3</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550</v>
      </c>
      <c r="AF34" s="240"/>
      <c r="AG34" s="240"/>
      <c r="AH34" s="240"/>
      <c r="AI34" s="239" t="s">
        <v>550</v>
      </c>
      <c r="AJ34" s="240"/>
      <c r="AK34" s="240"/>
      <c r="AL34" s="240"/>
      <c r="AM34" s="239">
        <v>0</v>
      </c>
      <c r="AN34" s="240"/>
      <c r="AO34" s="240"/>
      <c r="AP34" s="240"/>
      <c r="AQ34" s="359" t="s">
        <v>561</v>
      </c>
      <c r="AR34" s="194"/>
      <c r="AS34" s="194"/>
      <c r="AT34" s="360"/>
      <c r="AU34" s="240" t="s">
        <v>561</v>
      </c>
      <c r="AV34" s="240"/>
      <c r="AW34" s="240"/>
      <c r="AX34" s="242"/>
    </row>
    <row r="35" spans="1:50" ht="23.25" customHeight="1">
      <c r="A35" s="225" t="s">
        <v>539</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561</v>
      </c>
      <c r="AR66" s="186"/>
      <c r="AS66" s="267" t="s">
        <v>357</v>
      </c>
      <c r="AT66" s="268"/>
      <c r="AU66" s="186" t="s">
        <v>561</v>
      </c>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t="s">
        <v>561</v>
      </c>
      <c r="I70" s="247"/>
      <c r="J70" s="247"/>
      <c r="K70" s="247"/>
      <c r="L70" s="247"/>
      <c r="M70" s="247"/>
      <c r="N70" s="247"/>
      <c r="O70" s="247"/>
      <c r="P70" s="247" t="s">
        <v>561</v>
      </c>
      <c r="Q70" s="247"/>
      <c r="R70" s="247"/>
      <c r="S70" s="247"/>
      <c r="T70" s="247"/>
      <c r="U70" s="247"/>
      <c r="V70" s="247"/>
      <c r="W70" s="250" t="s">
        <v>528</v>
      </c>
      <c r="X70" s="251"/>
      <c r="Y70" s="256" t="s">
        <v>13</v>
      </c>
      <c r="Z70" s="256"/>
      <c r="AA70" s="257"/>
      <c r="AB70" s="258" t="s">
        <v>529</v>
      </c>
      <c r="AC70" s="258"/>
      <c r="AD70" s="258"/>
      <c r="AE70" s="239" t="s">
        <v>561</v>
      </c>
      <c r="AF70" s="240"/>
      <c r="AG70" s="240"/>
      <c r="AH70" s="240"/>
      <c r="AI70" s="239" t="s">
        <v>550</v>
      </c>
      <c r="AJ70" s="240"/>
      <c r="AK70" s="240"/>
      <c r="AL70" s="240"/>
      <c r="AM70" s="239" t="s">
        <v>550</v>
      </c>
      <c r="AN70" s="240"/>
      <c r="AO70" s="240"/>
      <c r="AP70" s="240"/>
      <c r="AQ70" s="239" t="s">
        <v>550</v>
      </c>
      <c r="AR70" s="240"/>
      <c r="AS70" s="240"/>
      <c r="AT70" s="241"/>
      <c r="AU70" s="240" t="s">
        <v>550</v>
      </c>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561</v>
      </c>
      <c r="AF71" s="240"/>
      <c r="AG71" s="240"/>
      <c r="AH71" s="240"/>
      <c r="AI71" s="239" t="s">
        <v>550</v>
      </c>
      <c r="AJ71" s="240"/>
      <c r="AK71" s="240"/>
      <c r="AL71" s="240"/>
      <c r="AM71" s="239" t="s">
        <v>550</v>
      </c>
      <c r="AN71" s="240"/>
      <c r="AO71" s="240"/>
      <c r="AP71" s="240"/>
      <c r="AQ71" s="239" t="s">
        <v>550</v>
      </c>
      <c r="AR71" s="240"/>
      <c r="AS71" s="240"/>
      <c r="AT71" s="241"/>
      <c r="AU71" s="240" t="s">
        <v>550</v>
      </c>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561</v>
      </c>
      <c r="AF72" s="238"/>
      <c r="AG72" s="238"/>
      <c r="AH72" s="238"/>
      <c r="AI72" s="237" t="s">
        <v>550</v>
      </c>
      <c r="AJ72" s="238"/>
      <c r="AK72" s="238"/>
      <c r="AL72" s="238"/>
      <c r="AM72" s="237" t="s">
        <v>550</v>
      </c>
      <c r="AN72" s="238"/>
      <c r="AO72" s="238"/>
      <c r="AP72" s="238"/>
      <c r="AQ72" s="239" t="s">
        <v>550</v>
      </c>
      <c r="AR72" s="240"/>
      <c r="AS72" s="240"/>
      <c r="AT72" s="241"/>
      <c r="AU72" s="240" t="s">
        <v>550</v>
      </c>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602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600</v>
      </c>
      <c r="AC101" s="482"/>
      <c r="AD101" s="482"/>
      <c r="AE101" s="239" t="s">
        <v>550</v>
      </c>
      <c r="AF101" s="240"/>
      <c r="AG101" s="240"/>
      <c r="AH101" s="241"/>
      <c r="AI101" s="239" t="s">
        <v>550</v>
      </c>
      <c r="AJ101" s="240"/>
      <c r="AK101" s="240"/>
      <c r="AL101" s="241"/>
      <c r="AM101" s="239">
        <v>0</v>
      </c>
      <c r="AN101" s="240"/>
      <c r="AO101" s="240"/>
      <c r="AP101" s="241"/>
      <c r="AQ101" s="239" t="s">
        <v>601</v>
      </c>
      <c r="AR101" s="240"/>
      <c r="AS101" s="240"/>
      <c r="AT101" s="241"/>
      <c r="AU101" s="239" t="s">
        <v>601</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600</v>
      </c>
      <c r="AC102" s="482"/>
      <c r="AD102" s="482"/>
      <c r="AE102" s="452" t="s">
        <v>550</v>
      </c>
      <c r="AF102" s="452"/>
      <c r="AG102" s="452"/>
      <c r="AH102" s="452"/>
      <c r="AI102" s="452" t="s">
        <v>550</v>
      </c>
      <c r="AJ102" s="452"/>
      <c r="AK102" s="452"/>
      <c r="AL102" s="452"/>
      <c r="AM102" s="452">
        <v>0</v>
      </c>
      <c r="AN102" s="452"/>
      <c r="AO102" s="452"/>
      <c r="AP102" s="452"/>
      <c r="AQ102" s="237">
        <v>1</v>
      </c>
      <c r="AR102" s="238"/>
      <c r="AS102" s="238"/>
      <c r="AT102" s="334"/>
      <c r="AU102" s="237">
        <v>2</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603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t="s">
        <v>550</v>
      </c>
      <c r="AF116" s="452"/>
      <c r="AG116" s="452"/>
      <c r="AH116" s="452"/>
      <c r="AI116" s="452" t="s">
        <v>550</v>
      </c>
      <c r="AJ116" s="452"/>
      <c r="AK116" s="452"/>
      <c r="AL116" s="452"/>
      <c r="AM116" s="452">
        <v>0</v>
      </c>
      <c r="AN116" s="452"/>
      <c r="AO116" s="452"/>
      <c r="AP116" s="452"/>
      <c r="AQ116" s="239">
        <v>14</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563</v>
      </c>
      <c r="AC117" s="499"/>
      <c r="AD117" s="500"/>
      <c r="AE117" s="548" t="s">
        <v>550</v>
      </c>
      <c r="AF117" s="548"/>
      <c r="AG117" s="548"/>
      <c r="AH117" s="548"/>
      <c r="AI117" s="548" t="s">
        <v>550</v>
      </c>
      <c r="AJ117" s="548"/>
      <c r="AK117" s="548"/>
      <c r="AL117" s="548"/>
      <c r="AM117" s="548" t="s">
        <v>611</v>
      </c>
      <c r="AN117" s="548"/>
      <c r="AO117" s="548"/>
      <c r="AP117" s="548"/>
      <c r="AQ117" s="548" t="s">
        <v>604</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561</v>
      </c>
      <c r="AR133" s="186"/>
      <c r="AS133" s="131" t="s">
        <v>357</v>
      </c>
      <c r="AT133" s="132"/>
      <c r="AU133" s="187">
        <v>30</v>
      </c>
      <c r="AV133" s="187"/>
      <c r="AW133" s="131" t="s">
        <v>301</v>
      </c>
      <c r="AX133" s="170"/>
    </row>
    <row r="134" spans="1:50" ht="39.75" customHeight="1">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t="s">
        <v>550</v>
      </c>
      <c r="AF134" s="194"/>
      <c r="AG134" s="194"/>
      <c r="AH134" s="194"/>
      <c r="AI134" s="193" t="s">
        <v>550</v>
      </c>
      <c r="AJ134" s="194"/>
      <c r="AK134" s="194"/>
      <c r="AL134" s="194"/>
      <c r="AM134" s="193">
        <v>93.8</v>
      </c>
      <c r="AN134" s="194"/>
      <c r="AO134" s="194"/>
      <c r="AP134" s="194"/>
      <c r="AQ134" s="193" t="s">
        <v>561</v>
      </c>
      <c r="AR134" s="194"/>
      <c r="AS134" s="194"/>
      <c r="AT134" s="194"/>
      <c r="AU134" s="193" t="s">
        <v>561</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t="s">
        <v>550</v>
      </c>
      <c r="AF135" s="194"/>
      <c r="AG135" s="194"/>
      <c r="AH135" s="194"/>
      <c r="AI135" s="193" t="s">
        <v>550</v>
      </c>
      <c r="AJ135" s="194"/>
      <c r="AK135" s="194"/>
      <c r="AL135" s="194"/>
      <c r="AM135" s="193">
        <v>80</v>
      </c>
      <c r="AN135" s="194"/>
      <c r="AO135" s="194"/>
      <c r="AP135" s="194"/>
      <c r="AQ135" s="193" t="s">
        <v>561</v>
      </c>
      <c r="AR135" s="194"/>
      <c r="AS135" s="194"/>
      <c r="AT135" s="194"/>
      <c r="AU135" s="193">
        <v>90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6"/>
      <c r="E430" s="207" t="s">
        <v>390</v>
      </c>
      <c r="F430" s="208"/>
      <c r="G430" s="923" t="s">
        <v>386</v>
      </c>
      <c r="H430" s="121"/>
      <c r="I430" s="121"/>
      <c r="J430" s="924" t="s">
        <v>550</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558</v>
      </c>
      <c r="AF432" s="187"/>
      <c r="AG432" s="131" t="s">
        <v>357</v>
      </c>
      <c r="AH432" s="132"/>
      <c r="AI432" s="182"/>
      <c r="AJ432" s="182"/>
      <c r="AK432" s="182"/>
      <c r="AL432" s="160"/>
      <c r="AM432" s="182"/>
      <c r="AN432" s="182"/>
      <c r="AO432" s="182"/>
      <c r="AP432" s="160"/>
      <c r="AQ432" s="604" t="s">
        <v>558</v>
      </c>
      <c r="AR432" s="187"/>
      <c r="AS432" s="131" t="s">
        <v>357</v>
      </c>
      <c r="AT432" s="132"/>
      <c r="AU432" s="187" t="s">
        <v>558</v>
      </c>
      <c r="AV432" s="187"/>
      <c r="AW432" s="131" t="s">
        <v>301</v>
      </c>
      <c r="AX432" s="170"/>
    </row>
    <row r="433" spans="1:50" ht="23.25" customHeight="1">
      <c r="A433" s="144"/>
      <c r="B433" s="140"/>
      <c r="C433" s="139"/>
      <c r="D433" s="140"/>
      <c r="E433" s="361"/>
      <c r="F433" s="362"/>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558</v>
      </c>
      <c r="AC433" s="200"/>
      <c r="AD433" s="200"/>
      <c r="AE433" s="359" t="s">
        <v>558</v>
      </c>
      <c r="AF433" s="194"/>
      <c r="AG433" s="194"/>
      <c r="AH433" s="194"/>
      <c r="AI433" s="359" t="s">
        <v>550</v>
      </c>
      <c r="AJ433" s="194"/>
      <c r="AK433" s="194"/>
      <c r="AL433" s="194"/>
      <c r="AM433" s="359" t="s">
        <v>550</v>
      </c>
      <c r="AN433" s="194"/>
      <c r="AO433" s="194"/>
      <c r="AP433" s="360"/>
      <c r="AQ433" s="359" t="s">
        <v>550</v>
      </c>
      <c r="AR433" s="194"/>
      <c r="AS433" s="194"/>
      <c r="AT433" s="360"/>
      <c r="AU433" s="194" t="s">
        <v>558</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558</v>
      </c>
      <c r="AC434" s="192"/>
      <c r="AD434" s="192"/>
      <c r="AE434" s="359" t="s">
        <v>558</v>
      </c>
      <c r="AF434" s="194"/>
      <c r="AG434" s="194"/>
      <c r="AH434" s="360"/>
      <c r="AI434" s="359" t="s">
        <v>550</v>
      </c>
      <c r="AJ434" s="194"/>
      <c r="AK434" s="194"/>
      <c r="AL434" s="194"/>
      <c r="AM434" s="359" t="s">
        <v>550</v>
      </c>
      <c r="AN434" s="194"/>
      <c r="AO434" s="194"/>
      <c r="AP434" s="360"/>
      <c r="AQ434" s="359" t="s">
        <v>550</v>
      </c>
      <c r="AR434" s="194"/>
      <c r="AS434" s="194"/>
      <c r="AT434" s="360"/>
      <c r="AU434" s="194" t="s">
        <v>558</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558</v>
      </c>
      <c r="AF435" s="194"/>
      <c r="AG435" s="194"/>
      <c r="AH435" s="360"/>
      <c r="AI435" s="359" t="s">
        <v>550</v>
      </c>
      <c r="AJ435" s="194"/>
      <c r="AK435" s="194"/>
      <c r="AL435" s="194"/>
      <c r="AM435" s="359" t="s">
        <v>550</v>
      </c>
      <c r="AN435" s="194"/>
      <c r="AO435" s="194"/>
      <c r="AP435" s="360"/>
      <c r="AQ435" s="359" t="s">
        <v>550</v>
      </c>
      <c r="AR435" s="194"/>
      <c r="AS435" s="194"/>
      <c r="AT435" s="360"/>
      <c r="AU435" s="194" t="s">
        <v>558</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558</v>
      </c>
      <c r="AF457" s="187"/>
      <c r="AG457" s="131" t="s">
        <v>357</v>
      </c>
      <c r="AH457" s="132"/>
      <c r="AI457" s="182"/>
      <c r="AJ457" s="182"/>
      <c r="AK457" s="182"/>
      <c r="AL457" s="160"/>
      <c r="AM457" s="182"/>
      <c r="AN457" s="182"/>
      <c r="AO457" s="182"/>
      <c r="AP457" s="160"/>
      <c r="AQ457" s="604" t="s">
        <v>558</v>
      </c>
      <c r="AR457" s="187"/>
      <c r="AS457" s="131" t="s">
        <v>357</v>
      </c>
      <c r="AT457" s="132"/>
      <c r="AU457" s="187" t="s">
        <v>558</v>
      </c>
      <c r="AV457" s="187"/>
      <c r="AW457" s="131" t="s">
        <v>301</v>
      </c>
      <c r="AX457" s="170"/>
    </row>
    <row r="458" spans="1:50" ht="23.25" customHeight="1">
      <c r="A458" s="144"/>
      <c r="B458" s="140"/>
      <c r="C458" s="139"/>
      <c r="D458" s="140"/>
      <c r="E458" s="361"/>
      <c r="F458" s="362"/>
      <c r="G458" s="99" t="s">
        <v>558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558</v>
      </c>
      <c r="AC458" s="200"/>
      <c r="AD458" s="200"/>
      <c r="AE458" s="359" t="s">
        <v>558</v>
      </c>
      <c r="AF458" s="194"/>
      <c r="AG458" s="194"/>
      <c r="AH458" s="194"/>
      <c r="AI458" s="359" t="s">
        <v>550</v>
      </c>
      <c r="AJ458" s="194"/>
      <c r="AK458" s="194"/>
      <c r="AL458" s="194"/>
      <c r="AM458" s="359" t="s">
        <v>550</v>
      </c>
      <c r="AN458" s="194"/>
      <c r="AO458" s="194"/>
      <c r="AP458" s="360"/>
      <c r="AQ458" s="359" t="s">
        <v>550</v>
      </c>
      <c r="AR458" s="194"/>
      <c r="AS458" s="194"/>
      <c r="AT458" s="360"/>
      <c r="AU458" s="194" t="s">
        <v>558</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558</v>
      </c>
      <c r="AC459" s="192"/>
      <c r="AD459" s="192"/>
      <c r="AE459" s="359" t="s">
        <v>558</v>
      </c>
      <c r="AF459" s="194"/>
      <c r="AG459" s="194"/>
      <c r="AH459" s="360"/>
      <c r="AI459" s="359" t="s">
        <v>550</v>
      </c>
      <c r="AJ459" s="194"/>
      <c r="AK459" s="194"/>
      <c r="AL459" s="194"/>
      <c r="AM459" s="359" t="s">
        <v>550</v>
      </c>
      <c r="AN459" s="194"/>
      <c r="AO459" s="194"/>
      <c r="AP459" s="360"/>
      <c r="AQ459" s="359" t="s">
        <v>550</v>
      </c>
      <c r="AR459" s="194"/>
      <c r="AS459" s="194"/>
      <c r="AT459" s="360"/>
      <c r="AU459" s="194" t="s">
        <v>558</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558</v>
      </c>
      <c r="AF460" s="194"/>
      <c r="AG460" s="194"/>
      <c r="AH460" s="360"/>
      <c r="AI460" s="359" t="s">
        <v>550</v>
      </c>
      <c r="AJ460" s="194"/>
      <c r="AK460" s="194"/>
      <c r="AL460" s="194"/>
      <c r="AM460" s="359" t="s">
        <v>550</v>
      </c>
      <c r="AN460" s="194"/>
      <c r="AO460" s="194"/>
      <c r="AP460" s="360"/>
      <c r="AQ460" s="359" t="s">
        <v>550</v>
      </c>
      <c r="AR460" s="194"/>
      <c r="AS460" s="194"/>
      <c r="AT460" s="360"/>
      <c r="AU460" s="194" t="s">
        <v>558</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c r="A698" s="144"/>
      <c r="B698" s="140"/>
      <c r="C698" s="139"/>
      <c r="D698" s="140"/>
      <c r="E698" s="123" t="s">
        <v>558</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81" customHeight="1">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587</v>
      </c>
      <c r="AH702" s="411"/>
      <c r="AI702" s="411"/>
      <c r="AJ702" s="411"/>
      <c r="AK702" s="411"/>
      <c r="AL702" s="411"/>
      <c r="AM702" s="411"/>
      <c r="AN702" s="411"/>
      <c r="AO702" s="411"/>
      <c r="AP702" s="411"/>
      <c r="AQ702" s="411"/>
      <c r="AR702" s="411"/>
      <c r="AS702" s="411"/>
      <c r="AT702" s="411"/>
      <c r="AU702" s="411"/>
      <c r="AV702" s="411"/>
      <c r="AW702" s="411"/>
      <c r="AX702" s="412"/>
    </row>
    <row r="703" spans="1:50" ht="156" customHeight="1">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549</v>
      </c>
      <c r="AE703" s="348"/>
      <c r="AF703" s="348"/>
      <c r="AG703" s="117" t="s">
        <v>588</v>
      </c>
      <c r="AH703" s="118"/>
      <c r="AI703" s="118"/>
      <c r="AJ703" s="118"/>
      <c r="AK703" s="118"/>
      <c r="AL703" s="118"/>
      <c r="AM703" s="118"/>
      <c r="AN703" s="118"/>
      <c r="AO703" s="118"/>
      <c r="AP703" s="118"/>
      <c r="AQ703" s="118"/>
      <c r="AR703" s="118"/>
      <c r="AS703" s="118"/>
      <c r="AT703" s="118"/>
      <c r="AU703" s="118"/>
      <c r="AV703" s="118"/>
      <c r="AW703" s="118"/>
      <c r="AX703" s="119"/>
    </row>
    <row r="704" spans="1:50" ht="88" customHeight="1">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549</v>
      </c>
      <c r="AE704" s="807"/>
      <c r="AF704" s="807"/>
      <c r="AG704" s="134" t="s">
        <v>589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549</v>
      </c>
      <c r="AE705" s="738"/>
      <c r="AF705" s="738"/>
      <c r="AG705" s="123" t="s">
        <v>592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9"/>
      <c r="D706" s="820"/>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590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590</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591</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591</v>
      </c>
      <c r="AE712" s="807"/>
      <c r="AF712" s="807"/>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591</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549</v>
      </c>
      <c r="AE714" s="833"/>
      <c r="AF714" s="834"/>
      <c r="AG714" s="760" t="s">
        <v>595</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591</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591</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605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591</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591</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7"/>
      <c r="C726" s="840" t="s">
        <v>54</v>
      </c>
      <c r="D726" s="862"/>
      <c r="E726" s="862"/>
      <c r="F726" s="863"/>
      <c r="G726" s="613" t="s">
        <v>596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8"/>
      <c r="B727" s="829"/>
      <c r="C727" s="608" t="s">
        <v>58</v>
      </c>
      <c r="D727" s="609"/>
      <c r="E727" s="609"/>
      <c r="F727" s="610"/>
      <c r="G727" s="611" t="s">
        <v>597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t="s">
        <v>612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4" t="s">
        <v>257</v>
      </c>
      <c r="B731" s="825"/>
      <c r="C731" s="825"/>
      <c r="D731" s="825"/>
      <c r="E731" s="826"/>
      <c r="F731" s="753" t="s">
        <v>599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t="s">
        <v>606</v>
      </c>
      <c r="B733" s="697"/>
      <c r="C733" s="697"/>
      <c r="D733" s="697"/>
      <c r="E733" s="698"/>
      <c r="F733" s="662" t="s">
        <v>610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1" t="s">
        <v>433</v>
      </c>
      <c r="B737" s="326"/>
      <c r="C737" s="326"/>
      <c r="D737" s="326"/>
      <c r="E737" s="326"/>
      <c r="F737" s="326"/>
      <c r="G737" s="313" t="s">
        <v>551</v>
      </c>
      <c r="H737" s="314"/>
      <c r="I737" s="314"/>
      <c r="J737" s="314"/>
      <c r="K737" s="314"/>
      <c r="L737" s="314"/>
      <c r="M737" s="314"/>
      <c r="N737" s="314"/>
      <c r="O737" s="314"/>
      <c r="P737" s="315"/>
      <c r="Q737" s="326" t="s">
        <v>360</v>
      </c>
      <c r="R737" s="326"/>
      <c r="S737" s="326"/>
      <c r="T737" s="326"/>
      <c r="U737" s="326"/>
      <c r="V737" s="326"/>
      <c r="W737" s="313" t="s">
        <v>550</v>
      </c>
      <c r="X737" s="314"/>
      <c r="Y737" s="314"/>
      <c r="Z737" s="314"/>
      <c r="AA737" s="314"/>
      <c r="AB737" s="314"/>
      <c r="AC737" s="314"/>
      <c r="AD737" s="314"/>
      <c r="AE737" s="314"/>
      <c r="AF737" s="315"/>
      <c r="AG737" s="326" t="s">
        <v>361</v>
      </c>
      <c r="AH737" s="326"/>
      <c r="AI737" s="326"/>
      <c r="AJ737" s="326"/>
      <c r="AK737" s="326"/>
      <c r="AL737" s="326"/>
      <c r="AM737" s="313" t="s">
        <v>550</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t="s">
        <v>550</v>
      </c>
      <c r="H738" s="314"/>
      <c r="I738" s="314"/>
      <c r="J738" s="314"/>
      <c r="K738" s="314"/>
      <c r="L738" s="314"/>
      <c r="M738" s="314"/>
      <c r="N738" s="314"/>
      <c r="O738" s="314"/>
      <c r="P738" s="314"/>
      <c r="Q738" s="326" t="s">
        <v>363</v>
      </c>
      <c r="R738" s="326"/>
      <c r="S738" s="326"/>
      <c r="T738" s="326"/>
      <c r="U738" s="326"/>
      <c r="V738" s="326"/>
      <c r="W738" s="313" t="s">
        <v>550</v>
      </c>
      <c r="X738" s="314"/>
      <c r="Y738" s="314"/>
      <c r="Z738" s="314"/>
      <c r="AA738" s="314"/>
      <c r="AB738" s="314"/>
      <c r="AC738" s="314"/>
      <c r="AD738" s="314"/>
      <c r="AE738" s="314"/>
      <c r="AF738" s="315"/>
      <c r="AG738" s="279" t="s">
        <v>364</v>
      </c>
      <c r="AH738" s="279"/>
      <c r="AI738" s="279"/>
      <c r="AJ738" s="279"/>
      <c r="AK738" s="279"/>
      <c r="AL738" s="279"/>
      <c r="AM738" s="313" t="s">
        <v>583</v>
      </c>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t="s">
        <v>566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t="s">
        <v>567</v>
      </c>
      <c r="AL750" s="47"/>
      <c r="AM750" s="47"/>
      <c r="AN750" s="47"/>
      <c r="AO750" s="47"/>
      <c r="AP750" s="47"/>
      <c r="AQ750" s="47"/>
      <c r="AR750" s="47"/>
      <c r="AS750" s="47"/>
      <c r="AT750" s="47"/>
      <c r="AU750" s="47"/>
      <c r="AV750" s="47"/>
      <c r="AW750" s="47"/>
      <c r="AX750" s="48"/>
    </row>
    <row r="751" spans="1:50" ht="28.4"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t="s">
        <v>568</v>
      </c>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hidden="1"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545</v>
      </c>
      <c r="B779" s="654"/>
      <c r="C779" s="654"/>
      <c r="D779" s="654"/>
      <c r="E779" s="654"/>
      <c r="F779" s="655"/>
      <c r="G779" s="618" t="s">
        <v>585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8.5" customHeight="1">
      <c r="A781" s="656"/>
      <c r="B781" s="657"/>
      <c r="C781" s="657"/>
      <c r="D781" s="657"/>
      <c r="E781" s="657"/>
      <c r="F781" s="658"/>
      <c r="G781" s="693" t="s">
        <v>569</v>
      </c>
      <c r="H781" s="694"/>
      <c r="I781" s="694"/>
      <c r="J781" s="694"/>
      <c r="K781" s="695"/>
      <c r="L781" s="687" t="s">
        <v>570</v>
      </c>
      <c r="M781" s="688"/>
      <c r="N781" s="688"/>
      <c r="O781" s="688"/>
      <c r="P781" s="688"/>
      <c r="Q781" s="688"/>
      <c r="R781" s="688"/>
      <c r="S781" s="688"/>
      <c r="T781" s="688"/>
      <c r="U781" s="688"/>
      <c r="V781" s="688"/>
      <c r="W781" s="688"/>
      <c r="X781" s="689"/>
      <c r="Y781" s="413">
        <v>4</v>
      </c>
      <c r="Z781" s="414"/>
      <c r="AA781" s="414"/>
      <c r="AB781" s="830"/>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8.5" customHeight="1">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8.5"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t="s">
        <v>584</v>
      </c>
      <c r="AI783" s="622"/>
      <c r="AJ783" s="622"/>
      <c r="AK783" s="622"/>
      <c r="AL783" s="622"/>
      <c r="AM783" s="622"/>
      <c r="AN783" s="622"/>
      <c r="AO783" s="622"/>
      <c r="AP783" s="622"/>
      <c r="AQ783" s="622"/>
      <c r="AR783" s="622"/>
      <c r="AS783" s="622"/>
      <c r="AT783" s="623"/>
      <c r="AU783" s="624"/>
      <c r="AV783" s="625"/>
      <c r="AW783" s="625"/>
      <c r="AX783" s="626"/>
    </row>
    <row r="784" spans="1:50" ht="28.5"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8.5"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c r="A792" s="656"/>
      <c r="B792" s="657"/>
      <c r="C792" s="657"/>
      <c r="D792" s="657"/>
      <c r="E792" s="657"/>
      <c r="F792" s="658"/>
      <c r="G792" s="817"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c r="A805" s="656"/>
      <c r="B805" s="657"/>
      <c r="C805" s="657"/>
      <c r="D805" s="657"/>
      <c r="E805" s="657"/>
      <c r="F805" s="658"/>
      <c r="G805" s="817"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2.75" customHeight="1">
      <c r="A837" s="401">
        <v>1</v>
      </c>
      <c r="B837" s="401">
        <v>1</v>
      </c>
      <c r="C837" s="387" t="s">
        <v>571</v>
      </c>
      <c r="D837" s="369"/>
      <c r="E837" s="369"/>
      <c r="F837" s="369"/>
      <c r="G837" s="369"/>
      <c r="H837" s="369"/>
      <c r="I837" s="369"/>
      <c r="J837" s="370">
        <v>7010001007490</v>
      </c>
      <c r="K837" s="371"/>
      <c r="L837" s="371"/>
      <c r="M837" s="371"/>
      <c r="N837" s="371"/>
      <c r="O837" s="371"/>
      <c r="P837" s="388" t="s">
        <v>572</v>
      </c>
      <c r="Q837" s="372"/>
      <c r="R837" s="372"/>
      <c r="S837" s="372"/>
      <c r="T837" s="372"/>
      <c r="U837" s="372"/>
      <c r="V837" s="372"/>
      <c r="W837" s="372"/>
      <c r="X837" s="372"/>
      <c r="Y837" s="373">
        <v>4</v>
      </c>
      <c r="Z837" s="374"/>
      <c r="AA837" s="374"/>
      <c r="AB837" s="375"/>
      <c r="AC837" s="383" t="s">
        <v>535</v>
      </c>
      <c r="AD837" s="384"/>
      <c r="AE837" s="384"/>
      <c r="AF837" s="384"/>
      <c r="AG837" s="384"/>
      <c r="AH837" s="385">
        <v>2</v>
      </c>
      <c r="AI837" s="386"/>
      <c r="AJ837" s="386"/>
      <c r="AK837" s="386"/>
      <c r="AL837" s="379">
        <v>99.28</v>
      </c>
      <c r="AM837" s="380"/>
      <c r="AN837" s="380"/>
      <c r="AO837" s="381"/>
      <c r="AP837" s="382" t="s">
        <v>561</v>
      </c>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45.75" customHeight="1">
      <c r="A870" s="401">
        <v>1</v>
      </c>
      <c r="B870" s="401">
        <v>1</v>
      </c>
      <c r="C870" s="387" t="s">
        <v>573</v>
      </c>
      <c r="D870" s="369"/>
      <c r="E870" s="369"/>
      <c r="F870" s="369"/>
      <c r="G870" s="369"/>
      <c r="H870" s="369"/>
      <c r="I870" s="369"/>
      <c r="J870" s="370">
        <v>3050001027497</v>
      </c>
      <c r="K870" s="371"/>
      <c r="L870" s="371"/>
      <c r="M870" s="371"/>
      <c r="N870" s="371"/>
      <c r="O870" s="371"/>
      <c r="P870" s="388" t="s">
        <v>578</v>
      </c>
      <c r="Q870" s="372"/>
      <c r="R870" s="372"/>
      <c r="S870" s="372"/>
      <c r="T870" s="372"/>
      <c r="U870" s="372"/>
      <c r="V870" s="372"/>
      <c r="W870" s="372"/>
      <c r="X870" s="372"/>
      <c r="Y870" s="373">
        <v>1</v>
      </c>
      <c r="Z870" s="374"/>
      <c r="AA870" s="374"/>
      <c r="AB870" s="375"/>
      <c r="AC870" s="383" t="s">
        <v>537</v>
      </c>
      <c r="AD870" s="384"/>
      <c r="AE870" s="384"/>
      <c r="AF870" s="384"/>
      <c r="AG870" s="384"/>
      <c r="AH870" s="385" t="s">
        <v>561</v>
      </c>
      <c r="AI870" s="386"/>
      <c r="AJ870" s="386"/>
      <c r="AK870" s="386"/>
      <c r="AL870" s="379" t="s">
        <v>550</v>
      </c>
      <c r="AM870" s="380"/>
      <c r="AN870" s="380"/>
      <c r="AO870" s="381"/>
      <c r="AP870" s="382" t="s">
        <v>561</v>
      </c>
      <c r="AQ870" s="382"/>
      <c r="AR870" s="382"/>
      <c r="AS870" s="382"/>
      <c r="AT870" s="382"/>
      <c r="AU870" s="382"/>
      <c r="AV870" s="382"/>
      <c r="AW870" s="382"/>
      <c r="AX870" s="382"/>
    </row>
    <row r="871" spans="1:50" ht="45.75" customHeight="1">
      <c r="A871" s="401">
        <v>2</v>
      </c>
      <c r="B871" s="401">
        <v>1</v>
      </c>
      <c r="C871" s="387" t="s">
        <v>574</v>
      </c>
      <c r="D871" s="369"/>
      <c r="E871" s="369"/>
      <c r="F871" s="369"/>
      <c r="G871" s="369"/>
      <c r="H871" s="369"/>
      <c r="I871" s="369"/>
      <c r="J871" s="370">
        <v>3040001029775</v>
      </c>
      <c r="K871" s="371"/>
      <c r="L871" s="371"/>
      <c r="M871" s="371"/>
      <c r="N871" s="371"/>
      <c r="O871" s="371"/>
      <c r="P871" s="388" t="s">
        <v>579</v>
      </c>
      <c r="Q871" s="372"/>
      <c r="R871" s="372"/>
      <c r="S871" s="372"/>
      <c r="T871" s="372"/>
      <c r="U871" s="372"/>
      <c r="V871" s="372"/>
      <c r="W871" s="372"/>
      <c r="X871" s="372"/>
      <c r="Y871" s="373">
        <v>1</v>
      </c>
      <c r="Z871" s="374"/>
      <c r="AA871" s="374"/>
      <c r="AB871" s="375"/>
      <c r="AC871" s="383" t="s">
        <v>537</v>
      </c>
      <c r="AD871" s="384"/>
      <c r="AE871" s="384"/>
      <c r="AF871" s="384"/>
      <c r="AG871" s="384"/>
      <c r="AH871" s="385" t="s">
        <v>561</v>
      </c>
      <c r="AI871" s="386"/>
      <c r="AJ871" s="386"/>
      <c r="AK871" s="386"/>
      <c r="AL871" s="379" t="s">
        <v>550</v>
      </c>
      <c r="AM871" s="380"/>
      <c r="AN871" s="380"/>
      <c r="AO871" s="381"/>
      <c r="AP871" s="382" t="s">
        <v>550</v>
      </c>
      <c r="AQ871" s="382"/>
      <c r="AR871" s="382"/>
      <c r="AS871" s="382"/>
      <c r="AT871" s="382"/>
      <c r="AU871" s="382"/>
      <c r="AV871" s="382"/>
      <c r="AW871" s="382"/>
      <c r="AX871" s="382"/>
    </row>
    <row r="872" spans="1:50" ht="45.75" customHeight="1">
      <c r="A872" s="401">
        <v>3</v>
      </c>
      <c r="B872" s="401">
        <v>1</v>
      </c>
      <c r="C872" s="387" t="s">
        <v>575</v>
      </c>
      <c r="D872" s="369"/>
      <c r="E872" s="369"/>
      <c r="F872" s="369"/>
      <c r="G872" s="369"/>
      <c r="H872" s="369"/>
      <c r="I872" s="369"/>
      <c r="J872" s="370">
        <v>8011101015011</v>
      </c>
      <c r="K872" s="371"/>
      <c r="L872" s="371"/>
      <c r="M872" s="371"/>
      <c r="N872" s="371"/>
      <c r="O872" s="371"/>
      <c r="P872" s="388" t="s">
        <v>580</v>
      </c>
      <c r="Q872" s="372"/>
      <c r="R872" s="372"/>
      <c r="S872" s="372"/>
      <c r="T872" s="372"/>
      <c r="U872" s="372"/>
      <c r="V872" s="372"/>
      <c r="W872" s="372"/>
      <c r="X872" s="372"/>
      <c r="Y872" s="373">
        <v>1</v>
      </c>
      <c r="Z872" s="374"/>
      <c r="AA872" s="374"/>
      <c r="AB872" s="375"/>
      <c r="AC872" s="383" t="s">
        <v>537</v>
      </c>
      <c r="AD872" s="384"/>
      <c r="AE872" s="384"/>
      <c r="AF872" s="384"/>
      <c r="AG872" s="384"/>
      <c r="AH872" s="377" t="s">
        <v>550</v>
      </c>
      <c r="AI872" s="378"/>
      <c r="AJ872" s="378"/>
      <c r="AK872" s="378"/>
      <c r="AL872" s="379" t="s">
        <v>550</v>
      </c>
      <c r="AM872" s="380"/>
      <c r="AN872" s="380"/>
      <c r="AO872" s="381"/>
      <c r="AP872" s="382" t="s">
        <v>550</v>
      </c>
      <c r="AQ872" s="382"/>
      <c r="AR872" s="382"/>
      <c r="AS872" s="382"/>
      <c r="AT872" s="382"/>
      <c r="AU872" s="382"/>
      <c r="AV872" s="382"/>
      <c r="AW872" s="382"/>
      <c r="AX872" s="382"/>
    </row>
    <row r="873" spans="1:50" ht="45.75" customHeight="1">
      <c r="A873" s="401">
        <v>4</v>
      </c>
      <c r="B873" s="401">
        <v>1</v>
      </c>
      <c r="C873" s="387" t="s">
        <v>576</v>
      </c>
      <c r="D873" s="369"/>
      <c r="E873" s="369"/>
      <c r="F873" s="369"/>
      <c r="G873" s="369"/>
      <c r="H873" s="369"/>
      <c r="I873" s="369"/>
      <c r="J873" s="370">
        <v>6010801006420</v>
      </c>
      <c r="K873" s="371"/>
      <c r="L873" s="371"/>
      <c r="M873" s="371"/>
      <c r="N873" s="371"/>
      <c r="O873" s="371"/>
      <c r="P873" s="388" t="s">
        <v>581</v>
      </c>
      <c r="Q873" s="372"/>
      <c r="R873" s="372"/>
      <c r="S873" s="372"/>
      <c r="T873" s="372"/>
      <c r="U873" s="372"/>
      <c r="V873" s="372"/>
      <c r="W873" s="372"/>
      <c r="X873" s="372"/>
      <c r="Y873" s="373">
        <v>0.6</v>
      </c>
      <c r="Z873" s="374"/>
      <c r="AA873" s="374"/>
      <c r="AB873" s="375"/>
      <c r="AC873" s="383" t="s">
        <v>537</v>
      </c>
      <c r="AD873" s="384"/>
      <c r="AE873" s="384"/>
      <c r="AF873" s="384"/>
      <c r="AG873" s="384"/>
      <c r="AH873" s="377" t="s">
        <v>550</v>
      </c>
      <c r="AI873" s="378"/>
      <c r="AJ873" s="378"/>
      <c r="AK873" s="378"/>
      <c r="AL873" s="379" t="s">
        <v>550</v>
      </c>
      <c r="AM873" s="380"/>
      <c r="AN873" s="380"/>
      <c r="AO873" s="381"/>
      <c r="AP873" s="382" t="s">
        <v>550</v>
      </c>
      <c r="AQ873" s="382"/>
      <c r="AR873" s="382"/>
      <c r="AS873" s="382"/>
      <c r="AT873" s="382"/>
      <c r="AU873" s="382"/>
      <c r="AV873" s="382"/>
      <c r="AW873" s="382"/>
      <c r="AX873" s="382"/>
    </row>
    <row r="874" spans="1:50" ht="44.25" customHeight="1">
      <c r="A874" s="401">
        <v>5</v>
      </c>
      <c r="B874" s="401">
        <v>1</v>
      </c>
      <c r="C874" s="387" t="s">
        <v>577</v>
      </c>
      <c r="D874" s="369"/>
      <c r="E874" s="369"/>
      <c r="F874" s="369"/>
      <c r="G874" s="369"/>
      <c r="H874" s="369"/>
      <c r="I874" s="369"/>
      <c r="J874" s="370">
        <v>9070001010801</v>
      </c>
      <c r="K874" s="371"/>
      <c r="L874" s="371"/>
      <c r="M874" s="371"/>
      <c r="N874" s="371"/>
      <c r="O874" s="371"/>
      <c r="P874" s="388" t="s">
        <v>582</v>
      </c>
      <c r="Q874" s="372"/>
      <c r="R874" s="372"/>
      <c r="S874" s="372"/>
      <c r="T874" s="372"/>
      <c r="U874" s="372"/>
      <c r="V874" s="372"/>
      <c r="W874" s="372"/>
      <c r="X874" s="372"/>
      <c r="Y874" s="373">
        <v>0.2</v>
      </c>
      <c r="Z874" s="374"/>
      <c r="AA874" s="374"/>
      <c r="AB874" s="375"/>
      <c r="AC874" s="376" t="s">
        <v>537</v>
      </c>
      <c r="AD874" s="376"/>
      <c r="AE874" s="376"/>
      <c r="AF874" s="376"/>
      <c r="AG874" s="376"/>
      <c r="AH874" s="377" t="s">
        <v>550</v>
      </c>
      <c r="AI874" s="378"/>
      <c r="AJ874" s="378"/>
      <c r="AK874" s="378"/>
      <c r="AL874" s="379" t="s">
        <v>550</v>
      </c>
      <c r="AM874" s="380"/>
      <c r="AN874" s="380"/>
      <c r="AO874" s="381"/>
      <c r="AP874" s="382" t="s">
        <v>550</v>
      </c>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zoomScalePageLayoutView="130" workbookViewId="0">
      <selection activeCell="Q13" sqref="Q13"/>
    </sheetView>
  </sheetViews>
  <sheetFormatPr defaultColWidth="8.90625" defaultRowHeight="13"/>
  <cols>
    <col min="1" max="1" width="21.6328125" customWidth="1"/>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1" max="21" width="8.90625"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8.90625" style="28"/>
    <col min="35" max="35" width="14.6328125" style="28" customWidth="1"/>
    <col min="36" max="41" width="8.90625" style="28"/>
    <col min="42" max="42" width="13" style="28" customWidth="1"/>
    <col min="43" max="16384" width="8.9062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5" workbookViewId="0">
      <selection activeCell="A70" sqref="A70:F71"/>
    </sheetView>
  </sheetViews>
  <sheetFormatPr defaultColWidth="8.90625" defaultRowHeight="13"/>
  <cols>
    <col min="1" max="49" width="2.6328125" style="36" customWidth="1"/>
    <col min="50" max="50" width="6.08984375" style="36"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5" workbookViewId="0">
      <selection activeCell="Y5" sqref="Y5:AB5"/>
    </sheetView>
  </sheetViews>
  <sheetFormatPr defaultColWidth="8.90625" defaultRowHeight="13"/>
  <cols>
    <col min="1" max="49" width="2.6328125" style="36" customWidth="1"/>
    <col min="50" max="50" width="4.36328125" style="36"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thickBot="1">
      <c r="AP1" s="37"/>
      <c r="AQ1" s="37"/>
      <c r="AR1" s="37"/>
      <c r="AS1" s="37"/>
      <c r="AT1" s="37"/>
      <c r="AU1" s="37"/>
      <c r="AV1" s="37"/>
      <c r="AW1" s="38"/>
    </row>
    <row r="2" spans="1:50" ht="30" customHeight="1">
      <c r="A2" s="1062" t="s">
        <v>29</v>
      </c>
      <c r="B2" s="1063"/>
      <c r="C2" s="1063"/>
      <c r="D2" s="1063"/>
      <c r="E2" s="1063"/>
      <c r="F2" s="1064"/>
      <c r="G2" s="817" t="s">
        <v>525</v>
      </c>
      <c r="H2" s="619"/>
      <c r="I2" s="619"/>
      <c r="J2" s="619"/>
      <c r="K2" s="619"/>
      <c r="L2" s="619"/>
      <c r="M2" s="619"/>
      <c r="N2" s="619"/>
      <c r="O2" s="619"/>
      <c r="P2" s="619"/>
      <c r="Q2" s="619"/>
      <c r="R2" s="619"/>
      <c r="S2" s="619"/>
      <c r="T2" s="619"/>
      <c r="U2" s="619"/>
      <c r="V2" s="619"/>
      <c r="W2" s="619"/>
      <c r="X2" s="619"/>
      <c r="Y2" s="619"/>
      <c r="Z2" s="619"/>
      <c r="AA2" s="619"/>
      <c r="AB2" s="620"/>
      <c r="AC2" s="817"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c r="A15" s="1056"/>
      <c r="B15" s="1057"/>
      <c r="C15" s="1057"/>
      <c r="D15" s="1057"/>
      <c r="E15" s="1057"/>
      <c r="F15" s="1058"/>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c r="A28" s="1056"/>
      <c r="B28" s="1057"/>
      <c r="C28" s="1057"/>
      <c r="D28" s="1057"/>
      <c r="E28" s="1057"/>
      <c r="F28" s="1058"/>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c r="A41" s="1056"/>
      <c r="B41" s="1057"/>
      <c r="C41" s="1057"/>
      <c r="D41" s="1057"/>
      <c r="E41" s="1057"/>
      <c r="F41" s="1058"/>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62" t="s">
        <v>29</v>
      </c>
      <c r="B55" s="1063"/>
      <c r="C55" s="1063"/>
      <c r="D55" s="1063"/>
      <c r="E55" s="1063"/>
      <c r="F55" s="1064"/>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c r="A68" s="1056"/>
      <c r="B68" s="1057"/>
      <c r="C68" s="1057"/>
      <c r="D68" s="1057"/>
      <c r="E68" s="1057"/>
      <c r="F68" s="1058"/>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c r="A81" s="1056"/>
      <c r="B81" s="1057"/>
      <c r="C81" s="1057"/>
      <c r="D81" s="1057"/>
      <c r="E81" s="1057"/>
      <c r="F81" s="1058"/>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c r="A94" s="1056"/>
      <c r="B94" s="1057"/>
      <c r="C94" s="1057"/>
      <c r="D94" s="1057"/>
      <c r="E94" s="1057"/>
      <c r="F94" s="1058"/>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62" t="s">
        <v>29</v>
      </c>
      <c r="B108" s="1063"/>
      <c r="C108" s="1063"/>
      <c r="D108" s="1063"/>
      <c r="E108" s="1063"/>
      <c r="F108" s="1064"/>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c r="A121" s="1056"/>
      <c r="B121" s="1057"/>
      <c r="C121" s="1057"/>
      <c r="D121" s="1057"/>
      <c r="E121" s="1057"/>
      <c r="F121" s="1058"/>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c r="A134" s="1056"/>
      <c r="B134" s="1057"/>
      <c r="C134" s="1057"/>
      <c r="D134" s="1057"/>
      <c r="E134" s="1057"/>
      <c r="F134" s="1058"/>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c r="A147" s="1056"/>
      <c r="B147" s="1057"/>
      <c r="C147" s="1057"/>
      <c r="D147" s="1057"/>
      <c r="E147" s="1057"/>
      <c r="F147" s="1058"/>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62" t="s">
        <v>29</v>
      </c>
      <c r="B161" s="1063"/>
      <c r="C161" s="1063"/>
      <c r="D161" s="1063"/>
      <c r="E161" s="1063"/>
      <c r="F161" s="1064"/>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c r="A174" s="1056"/>
      <c r="B174" s="1057"/>
      <c r="C174" s="1057"/>
      <c r="D174" s="1057"/>
      <c r="E174" s="1057"/>
      <c r="F174" s="1058"/>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c r="A187" s="1056"/>
      <c r="B187" s="1057"/>
      <c r="C187" s="1057"/>
      <c r="D187" s="1057"/>
      <c r="E187" s="1057"/>
      <c r="F187" s="1058"/>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c r="A200" s="1056"/>
      <c r="B200" s="1057"/>
      <c r="C200" s="1057"/>
      <c r="D200" s="1057"/>
      <c r="E200" s="1057"/>
      <c r="F200" s="1058"/>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29</v>
      </c>
      <c r="B214" s="1054"/>
      <c r="C214" s="1054"/>
      <c r="D214" s="1054"/>
      <c r="E214" s="1054"/>
      <c r="F214" s="1055"/>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c r="A227" s="1056"/>
      <c r="B227" s="1057"/>
      <c r="C227" s="1057"/>
      <c r="D227" s="1057"/>
      <c r="E227" s="1057"/>
      <c r="F227" s="1058"/>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c r="A240" s="1056"/>
      <c r="B240" s="1057"/>
      <c r="C240" s="1057"/>
      <c r="D240" s="1057"/>
      <c r="E240" s="1057"/>
      <c r="F240" s="1058"/>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c r="A253" s="1056"/>
      <c r="B253" s="1057"/>
      <c r="C253" s="1057"/>
      <c r="D253" s="1057"/>
      <c r="E253" s="1057"/>
      <c r="F253" s="1058"/>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5" workbookViewId="0"/>
  </sheetViews>
  <sheetFormatPr defaultColWidth="8.90625" defaultRowHeight="13"/>
  <cols>
    <col min="1" max="2" width="2.6328125" style="36" customWidth="1"/>
    <col min="3" max="33" width="2.6328125" style="78" customWidth="1"/>
    <col min="34" max="37" width="3.453125" style="78" customWidth="1"/>
    <col min="38" max="41" width="2.6328125" style="78" customWidth="1"/>
    <col min="42" max="50" width="3.08984375" style="79" customWidth="1"/>
    <col min="51" max="57" width="2.08984375" style="36" customWidth="1"/>
    <col min="58" max="61" width="8.90625" style="36"/>
    <col min="62" max="62" width="27.90625" style="36" customWidth="1"/>
    <col min="63" max="63" width="12.08984375" style="36" customWidth="1"/>
    <col min="64" max="16384" width="8.9062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2017-08-18T00:00:02Z</cp:lastPrinted>
  <dcterms:created xsi:type="dcterms:W3CDTF">2012-03-13T00:50:25Z</dcterms:created>
  <dcterms:modified xsi:type="dcterms:W3CDTF">2020-11-19T07:53:44Z</dcterms:modified>
</cp:coreProperties>
</file>