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９年度\"/>
    </mc:Choice>
  </mc:AlternateContent>
  <xr:revisionPtr revIDLastSave="0" documentId="13_ncr:1_{C00363D8-F92E-4AD4-8B19-77F4CC9A2BD3}"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<sst xmlns="http://schemas.openxmlformats.org/spreadsheetml/2006/main" count="2938" uniqueCount="615">
  <si>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</si>
  <si>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</si>
  <si>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</si>
  <si>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</si>
  <si>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</si>
  <si>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</si>
  <si>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</si>
  <si>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</si>
  <si>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</si>
  <si>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</si>
  <si>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</si>
  <si>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</si>
  <si>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</si>
  <si>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</si>
  <si>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</si>
  <si>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</si>
  <si>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</si>
  <si>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</si>
  <si>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</si>
  <si>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</si>
  <si>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</si>
  <si>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</si>
  <si>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</si>
  <si>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</si>
  <si>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</si>
  <si>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</si>
  <si>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</si>
  <si>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</si>
  <si>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</si>
  <si>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</si>
  <si>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</si>
  <si>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</si>
  <si>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</si>
  <si>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</si>
  <si>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</si>
  <si>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</si>
  <si>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</si>
  <si>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</si>
  <si>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</si>
  <si>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</si>
  <si>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</si>
  <si>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</si>
  <si>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</si>
  <si>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</si>
  <si>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</si>
  <si>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</si>
  <si>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</si>
  <si>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</si>
  <si>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</si>
  <si>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</si>
  <si>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</si>
  <si>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</si>
  <si>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</si>
  <si>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</si>
  <si>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</si>
  <si>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</si>
  <si>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</si>
  <si>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</si>
  <si>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</si>
  <si>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</si>
  <si>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</si>
  <si>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</si>
  <si>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</si>
  <si>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</si>
  <si>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</si>
  <si>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</si>
  <si>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</si>
  <si>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</si>
  <si>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</si>
  <si>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</si>
  <si>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</si>
  <si>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</si>
  <si>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</si>
  <si>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</si>
  <si>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</si>
  <si>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</si>
  <si>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</si>
  <si>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</si>
  <si>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</si>
  <si>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</si>
  <si>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</si>
  <si>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</si>
  <si>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</si>
  <si>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</si>
  <si>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</si>
  <si>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</si>
  <si>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</si>
  <si>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</si>
  <si>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</si>
  <si>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</si>
  <si>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</si>
  <si>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</si>
  <si>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</si>
  <si>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</si>
  <si>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</si>
  <si>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</si>
  <si>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</si>
  <si>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</si>
  <si>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</si>
  <si>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</si>
  <si>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</si>
  <si>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</si>
  <si>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</si>
  <si>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</si>
  <si>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</si>
  <si>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</si>
  <si>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</si>
  <si>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</si>
  <si>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</si>
  <si>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</si>
  <si>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</si>
  <si>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</si>
  <si>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</si>
  <si>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</si>
  <si>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</si>
  <si>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</si>
  <si>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</si>
  <si>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</si>
  <si>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</si>
  <si>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</si>
  <si>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</si>
  <si>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</si>
  <si>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</si>
  <si>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</si>
  <si>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</si>
  <si>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</si>
  <si>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</si>
  <si>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</si>
  <si>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</si>
  <si>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</si>
  <si>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</si>
  <si>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</si>
  <si>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</si>
  <si>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</si>
  <si>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</si>
  <si>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</si>
  <si>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</si>
  <si>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</si>
  <si>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</si>
  <si>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</si>
  <si>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</si>
  <si>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</si>
  <si>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</si>
  <si>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</si>
  <si>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</si>
  <si>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</si>
  <si>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</si>
  <si>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</si>
  <si>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</si>
  <si>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</si>
  <si>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</si>
  <si>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</si>
  <si>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</si>
  <si>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</si>
  <si>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</si>
  <si>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</si>
  <si>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</si>
  <si>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</si>
  <si>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</si>
  <si>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</si>
  <si>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</si>
  <si>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</si>
  <si>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</si>
  <si>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</si>
  <si>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</si>
  <si>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</si>
  <si>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</si>
  <si>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</si>
  <si>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</si>
  <si>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</si>
  <si>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</si>
  <si>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</si>
  <si>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</si>
  <si>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</si>
  <si>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</si>
  <si>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</si>
  <si>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</si>
  <si>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</si>
  <si>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</si>
  <si>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</si>
  <si>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</si>
  <si>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</si>
  <si>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</si>
  <si>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</si>
  <si>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</si>
  <si>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</si>
  <si>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</si>
  <si>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</si>
  <si>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</si>
  <si>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</si>
  <si>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</si>
  <si>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</si>
  <si>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</si>
  <si>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</si>
  <si>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</si>
  <si>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</si>
  <si>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</si>
  <si>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</si>
  <si>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</si>
  <si>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</si>
  <si>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</si>
  <si>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</si>
  <si>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</si>
  <si>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</si>
  <si>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</si>
  <si>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</si>
  <si>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</si>
  <si>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</si>
  <si>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</si>
  <si>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</si>
  <si>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</si>
  <si>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</si>
  <si>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</si>
  <si>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</si>
  <si>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</si>
  <si>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</si>
  <si>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</si>
  <si>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</si>
  <si>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</si>
  <si>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</si>
  <si>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</si>
  <si>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</si>
  <si>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</si>
  <si>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</si>
  <si>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</si>
  <si>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</si>
  <si>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</si>
  <si>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</si>
  <si>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</si>
  <si>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</si>
  <si>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</si>
  <si>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</si>
  <si>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</si>
  <si>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</si>
  <si>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</si>
  <si>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</si>
  <si>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</si>
  <si>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</si>
  <si>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</si>
  <si>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</si>
  <si>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</si>
  <si>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</si>
  <si>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</si>
  <si>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</si>
  <si>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</si>
  <si>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</si>
  <si>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</si>
  <si>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</si>
  <si>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</si>
  <si>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</si>
  <si>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</si>
  <si>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</si>
  <si>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</si>
  <si>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</si>
  <si>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</si>
  <si>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</si>
  <si>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</si>
  <si>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</si>
  <si>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</si>
  <si>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</si>
  <si>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</si>
  <si>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</si>
  <si>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</si>
  <si>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</si>
  <si>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</si>
  <si>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</si>
  <si>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</si>
  <si>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</si>
  <si>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</si>
  <si>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</si>
  <si>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</si>
  <si>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</si>
  <si>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</si>
  <si>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</si>
  <si>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</si>
  <si>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</si>
  <si>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</si>
  <si>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</si>
  <si>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</si>
  <si>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</si>
  <si>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</si>
  <si>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</si>
  <si>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</si>
  <si>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</si>
  <si>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</si>
  <si>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</si>
  <si>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</si>
  <si>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</si>
  <si>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</si>
  <si>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</si>
  <si>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</si>
  <si>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</si>
  <si>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</si>
  <si>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</si>
  <si>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</si>
  <si>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</si>
  <si>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</si>
  <si>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</si>
  <si>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</si>
  <si>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</si>
  <si>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</si>
  <si>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</si>
  <si>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</si>
  <si>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</si>
  <si>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</si>
  <si>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</si>
  <si>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</si>
  <si>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</si>
  <si>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</si>
  <si>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</si>
  <si>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</si>
  <si>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</si>
  <si>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</si>
  <si>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</si>
  <si>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</si>
  <si>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</si>
  <si>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</si>
  <si>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</si>
  <si>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</si>
  <si>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</si>
  <si>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</si>
  <si>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</si>
  <si>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</si>
  <si>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</si>
  <si>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</si>
  <si>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</si>
  <si>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</si>
  <si>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</si>
  <si>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</si>
  <si>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</si>
  <si>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</si>
  <si>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</si>
  <si>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</si>
  <si>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</si>
  <si>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</si>
  <si>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</si>
  <si>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</si>
  <si>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</si>
  <si>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</si>
  <si>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</si>
  <si>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</si>
  <si>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</si>
  <si>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</si>
  <si>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</si>
  <si>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</si>
  <si>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</si>
  <si>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</si>
  <si>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</si>
  <si>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</si>
  <si>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</si>
  <si>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</si>
  <si>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</si>
  <si>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</si>
  <si>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</si>
  <si>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</si>
  <si>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</si>
  <si>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</si>
  <si>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</si>
  <si>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</si>
  <si>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</si>
  <si>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</si>
  <si>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</si>
  <si>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</si>
  <si>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</si>
  <si>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</si>
  <si>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</si>
  <si>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</si>
  <si>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</si>
  <si>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</si>
  <si>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</si>
  <si>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</si>
  <si>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</si>
  <si>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</si>
  <si>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</si>
  <si>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</si>
  <si>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</si>
  <si>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</si>
  <si>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</si>
  <si>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</si>
  <si>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</si>
  <si>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</si>
  <si>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</si>
  <si>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</si>
  <si>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</si>
  <si>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</si>
  <si>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</si>
  <si>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</si>
  <si>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</si>
  <si>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</si>
  <si>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</si>
  <si>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</si>
  <si>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</si>
  <si>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</si>
  <si>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</si>
  <si>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</si>
  <si>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</si>
  <si>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</si>
  <si>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</si>
  <si>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</si>
  <si>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</si>
  <si>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</si>
  <si>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</si>
  <si>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</si>
  <si>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</si>
  <si>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</si>
  <si>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</si>
  <si>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</si>
  <si>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</si>
  <si>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</si>
  <si>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</si>
  <si>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</si>
  <si>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</si>
  <si>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</si>
  <si>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</si>
  <si>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</si>
  <si>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</si>
  <si>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</si>
  <si>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</si>
  <si>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</si>
  <si>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</si>
  <si>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</si>
  <si>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</si>
  <si>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</si>
  <si>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</si>
  <si>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</si>
  <si>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</si>
  <si>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</si>
  <si>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</si>
  <si>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</si>
  <si>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</si>
  <si>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</si>
  <si>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</si>
  <si>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</si>
  <si>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</si>
  <si>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</si>
  <si>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</si>
  <si>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</si>
  <si>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</si>
  <si>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</si>
  <si>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</si>
  <si>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</si>
  <si>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</si>
  <si>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</si>
  <si>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</si>
  <si>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</si>
  <si>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</si>
  <si>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</si>
  <si>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</si>
  <si>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</si>
  <si>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</si>
  <si>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</si>
  <si>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</si>
  <si>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</si>
  <si>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</si>
  <si>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</si>
  <si>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</si>
  <si>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</si>
  <si>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</si>
  <si>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</si>
  <si>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</si>
  <si>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</si>
  <si>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</si>
  <si>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</si>
  <si>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</si>
  <si>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</si>
  <si>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</si>
  <si>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</si>
  <si>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</si>
  <si>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</si>
  <si>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</si>
  <si>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</si>
  <si>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</si>
  <si>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</si>
  <si>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</si>
  <si>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</si>
  <si>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</si>
  <si>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</si>
  <si>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</si>
  <si>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</si>
  <si>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</si>
  <si>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</si>
  <si>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</si>
  <si>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</si>
  <si>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</si>
  <si>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</si>
  <si>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</si>
  <si>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</si>
  <si>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</si>
  <si>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</si>
  <si>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</si>
  <si>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</si>
  <si>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</si>
  <si>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</si>
  <si>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</si>
  <si>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</si>
  <si>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</si>
  <si>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</si>
  <si>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</si>
  <si>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</si>
  <si>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</si>
  <si>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</si>
  <si>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</si>
  <si>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</si>
  <si>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</si>
  <si>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</si>
  <si>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</si>
  <si>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</si>
  <si>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</si>
  <si>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</si>
  <si>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</si>
  <si>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</si>
  <si>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</si>
  <si>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</si>
  <si>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</si>
  <si>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</si>
  <si>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</si>
  <si>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</si>
  <si>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</si>
  <si>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</si>
  <si>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</si>
  <si>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</si>
  <si>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</si>
  <si>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</si>
  <si>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</si>
  <si>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</si>
  <si>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</si>
  <si>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</si>
  <si>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</si>
  <si>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</si>
  <si>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</si>
  <si>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</si>
  <si>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</si>
  <si>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</si>
  <si>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</si>
  <si>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</si>
  <si>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</si>
  <si>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</si>
  <si>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</si>
  <si>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</si>
  <si>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</si>
  <si>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</si>
  <si>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</si>
  <si>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</si>
  <si>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</si>
  <si>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</si>
  <si>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</si>
  <si>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下水処理場の既存施設能力を活用した汚水処理システムの効率化に関する研究</t>
    <phoneticPr fontId="5"/>
  </si>
  <si>
    <t>国土技術政策総合研究所</t>
    <rPh sb="0" eb="2">
      <t>コクド</t>
    </rPh>
    <rPh sb="2" eb="4">
      <t>ギジュツ</t>
    </rPh>
    <rPh sb="4" eb="6">
      <t>セイサク</t>
    </rPh>
    <rPh sb="6" eb="8">
      <t>ソウゴウ</t>
    </rPh>
    <rPh sb="8" eb="11">
      <t>ケンキュウジョ</t>
    </rPh>
    <phoneticPr fontId="5"/>
  </si>
  <si>
    <t>国土交通省</t>
  </si>
  <si>
    <t>○</t>
  </si>
  <si>
    <t>下水道研究部下水処理研究室</t>
    <rPh sb="0" eb="3">
      <t>ゲスイドウ</t>
    </rPh>
    <rPh sb="3" eb="6">
      <t>ケンキュウブ</t>
    </rPh>
    <rPh sb="6" eb="8">
      <t>ゲスイ</t>
    </rPh>
    <rPh sb="8" eb="10">
      <t>ショリ</t>
    </rPh>
    <rPh sb="10" eb="13">
      <t>ケンキュウシツ</t>
    </rPh>
    <phoneticPr fontId="5"/>
  </si>
  <si>
    <t>室長　山下　洋正</t>
    <rPh sb="0" eb="2">
      <t>シツチョウ</t>
    </rPh>
    <rPh sb="3" eb="5">
      <t>ヤマシタ</t>
    </rPh>
    <rPh sb="6" eb="8">
      <t>ヒロマサ</t>
    </rPh>
    <phoneticPr fontId="5"/>
  </si>
  <si>
    <t>-</t>
  </si>
  <si>
    <t>-</t>
    <phoneticPr fontId="5"/>
  </si>
  <si>
    <t>試験研究費</t>
    <rPh sb="0" eb="2">
      <t>シケン</t>
    </rPh>
    <rPh sb="2" eb="5">
      <t>ケンキュウヒ</t>
    </rPh>
    <phoneticPr fontId="5"/>
  </si>
  <si>
    <t>職員旅費</t>
    <rPh sb="0" eb="2">
      <t>ショクイン</t>
    </rPh>
    <rPh sb="2" eb="4">
      <t>リョヒ</t>
    </rPh>
    <phoneticPr fontId="5"/>
  </si>
  <si>
    <t>新27-069</t>
    <rPh sb="0" eb="1">
      <t>シン</t>
    </rPh>
    <phoneticPr fontId="5"/>
  </si>
  <si>
    <t>新27-0059</t>
    <rPh sb="0" eb="1">
      <t>シン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</si>
  <si>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</si>
  <si>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</si>
  <si>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</si>
  <si>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下水道法、浄化槽法</t>
    <phoneticPr fontId="5"/>
  </si>
  <si>
    <t>-</t>
    <phoneticPr fontId="5"/>
  </si>
  <si>
    <t>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</si>
  <si>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 xml:space="preserve">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</si>
  <si>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百万円/件</t>
    <rPh sb="0" eb="2">
      <t>ヒャクマン</t>
    </rPh>
    <rPh sb="2" eb="3">
      <t>エン</t>
    </rPh>
    <rPh sb="4" eb="5">
      <t>ケン</t>
    </rPh>
    <phoneticPr fontId="5"/>
  </si>
  <si>
    <t>　　/</t>
  </si>
  <si>
    <t>10百万円/1件</t>
    <rPh sb="2" eb="5">
      <t>ヒャクマンエン</t>
    </rPh>
    <rPh sb="7" eb="8">
      <t>ケン</t>
    </rPh>
    <phoneticPr fontId="5"/>
  </si>
  <si>
    <t>目標を達成した技術研究開発の割合</t>
    <phoneticPr fontId="5"/>
  </si>
  <si>
    <t>%</t>
  </si>
  <si>
    <t>国土交通省が実施している技術研究開発課題を効果的・効率的に推進することに資する。</t>
    <phoneticPr fontId="5"/>
  </si>
  <si>
    <t>委託【随意契約（企画競争）】</t>
    <rPh sb="0" eb="2">
      <t>イタク</t>
    </rPh>
    <rPh sb="3" eb="5">
      <t>ズイイ</t>
    </rPh>
    <rPh sb="5" eb="7">
      <t>ケイヤク</t>
    </rPh>
    <rPh sb="8" eb="10">
      <t>キカク</t>
    </rPh>
    <rPh sb="10" eb="12">
      <t>キョウソウ</t>
    </rPh>
    <phoneticPr fontId="5"/>
  </si>
  <si>
    <t>委託【随意契約（少額）】</t>
    <rPh sb="0" eb="2">
      <t>イタク</t>
    </rPh>
    <rPh sb="3" eb="5">
      <t>ズイイ</t>
    </rPh>
    <rPh sb="5" eb="7">
      <t>ケイヤク</t>
    </rPh>
    <rPh sb="8" eb="10">
      <t>ショウガク</t>
    </rPh>
    <phoneticPr fontId="5"/>
  </si>
  <si>
    <t>役務費</t>
    <rPh sb="0" eb="2">
      <t>エキム</t>
    </rPh>
    <rPh sb="2" eb="3">
      <t>ヒ</t>
    </rPh>
    <phoneticPr fontId="5"/>
  </si>
  <si>
    <t>汚水処理システムの評価方法に関する調査</t>
    <phoneticPr fontId="5"/>
  </si>
  <si>
    <t>A.公益財団法人　日本下水道新技術機構</t>
    <phoneticPr fontId="5"/>
  </si>
  <si>
    <t>（株）ＮＪＳ</t>
    <phoneticPr fontId="5"/>
  </si>
  <si>
    <t>下水処理場におけるし尿・汚泥受け入れ時の影響に関するアンケート調査業務</t>
    <phoneticPr fontId="5"/>
  </si>
  <si>
    <t xml:space="preserve">公益財団法人日本下水道新技術機構
</t>
    <phoneticPr fontId="5"/>
  </si>
  <si>
    <t>汚水処理システムの評価方法に関する調査業務</t>
    <phoneticPr fontId="5"/>
  </si>
  <si>
    <t>百万円未満</t>
    <rPh sb="0" eb="1">
      <t>ヒャク</t>
    </rPh>
    <rPh sb="1" eb="3">
      <t>マンエン</t>
    </rPh>
    <rPh sb="3" eb="5">
      <t>ミマン</t>
    </rPh>
    <phoneticPr fontId="5"/>
  </si>
  <si>
    <t>-</t>
    <phoneticPr fontId="5"/>
  </si>
  <si>
    <t>11百万円/2件</t>
    <phoneticPr fontId="5"/>
  </si>
  <si>
    <t>人口減少社会において、既存の下水処理施設の能力を活かしつつ、地方都市における汚水処理サービスの維持・効率化を推進する研究でありニーズが高いと評価できる。</t>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</si>
  <si>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</si>
  <si>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phoneticPr fontId="5"/>
  </si>
  <si>
    <t>調査内容が専門的かつ高度であることから、第三者機関である技術提案評価審査会に諮ったうえで、支出先を選定しており、妥当性や競争性を確保している。</t>
    <phoneticPr fontId="5"/>
  </si>
  <si>
    <t>有</t>
  </si>
  <si>
    <t>無</t>
  </si>
  <si>
    <t>‐</t>
  </si>
  <si>
    <t>妥当であると考えている。</t>
    <phoneticPr fontId="5"/>
  </si>
  <si>
    <t>事業に必要な経費のみに支出している。</t>
    <phoneticPr fontId="5"/>
  </si>
  <si>
    <t>競争性を高めるため、参加資格の拡大などに努めている。</t>
    <phoneticPr fontId="5"/>
  </si>
  <si>
    <t>28年度は当初予定通り、汚水処理施設の将来稼動率変化を考慮した効率的な汚水処理システムの評価手法の検討や下水処理場におけるし尿・汚泥受入時の影響に関する調査等を実施した。</t>
    <rPh sb="2" eb="4">
      <t>ネンド</t>
    </rPh>
    <rPh sb="5" eb="7">
      <t>トウショ</t>
    </rPh>
    <rPh sb="7" eb="9">
      <t>ヨテイ</t>
    </rPh>
    <rPh sb="9" eb="10">
      <t>トオ</t>
    </rPh>
    <rPh sb="31" eb="34">
      <t>コウリツテキ</t>
    </rPh>
    <rPh sb="35" eb="37">
      <t>オスイ</t>
    </rPh>
    <rPh sb="37" eb="39">
      <t>ショリ</t>
    </rPh>
    <rPh sb="44" eb="46">
      <t>ヒョウカ</t>
    </rPh>
    <rPh sb="46" eb="48">
      <t>シュホウ</t>
    </rPh>
    <rPh sb="49" eb="51">
      <t>ケントウ</t>
    </rPh>
    <rPh sb="78" eb="79">
      <t>ナド</t>
    </rPh>
    <rPh sb="80" eb="82">
      <t>ジッシ</t>
    </rPh>
    <phoneticPr fontId="5"/>
  </si>
  <si>
    <t xml:space="preserve">・本事業は、外部有識者による評価委員会において「事前評価」を受け、人口減少社会において、既存の下水処理施設の能力を活かしつつ、地方都市における汚水処理サービスの維持・効率化を推進する重要な研究であり国総研が実施すべきであると事業開始前に外部有識者に評価を受け研究に着手しており、優先度が高いと評価できる。
・支出先（業務請負者）選定の妥当性については第三者機関である技術提案評価審査会により審議された。
</t>
    <phoneticPr fontId="5"/>
  </si>
  <si>
    <t>・発注にあたっては、価格競争や企画競争により競争性の確保に努める。
・さらに効率的な業務遂行を行うため引き続き検討項目、調査対象範囲について所内審査を行い、的確な執行に努める。</t>
    <rPh sb="75" eb="76">
      <t>オコナ</t>
    </rPh>
    <rPh sb="78" eb="80">
      <t>テキカク</t>
    </rPh>
    <rPh sb="81" eb="83">
      <t>シッコウ</t>
    </rPh>
    <rPh sb="84" eb="85">
      <t>ツト</t>
    </rPh>
    <phoneticPr fontId="5"/>
  </si>
  <si>
    <t>-</t>
    <phoneticPr fontId="5"/>
  </si>
  <si>
    <t>-</t>
    <phoneticPr fontId="5"/>
  </si>
  <si>
    <t>終了予定</t>
  </si>
  <si>
    <t>-</t>
    <phoneticPr fontId="5"/>
  </si>
  <si>
    <t>本</t>
    <rPh sb="0" eb="1">
      <t>ホン</t>
    </rPh>
    <phoneticPr fontId="5"/>
  </si>
  <si>
    <t>外部有識者の所見を踏まえ、効率的な事業執行に努められたい。一者応札についても原因を分析の上、改善に向けて取り組まれたい。</t>
    <rPh sb="29" eb="30">
      <t>イッ</t>
    </rPh>
    <rPh sb="30" eb="31">
      <t>シャ</t>
    </rPh>
    <rPh sb="31" eb="33">
      <t>オウサツ</t>
    </rPh>
    <rPh sb="38" eb="40">
      <t>ゲンイン</t>
    </rPh>
    <rPh sb="41" eb="43">
      <t>ブンセキ</t>
    </rPh>
    <rPh sb="44" eb="45">
      <t>ウエ</t>
    </rPh>
    <rPh sb="46" eb="48">
      <t>カイゼン</t>
    </rPh>
    <rPh sb="49" eb="50">
      <t>ム</t>
    </rPh>
    <rPh sb="52" eb="53">
      <t>ト</t>
    </rPh>
    <rPh sb="54" eb="55">
      <t>ク</t>
    </rPh>
    <phoneticPr fontId="5"/>
  </si>
  <si>
    <t>-</t>
    <phoneticPr fontId="5"/>
  </si>
  <si>
    <t>地域における効率的な汚水処理システムの検討・評価に関する研究項目の終了件数</t>
    <rPh sb="25" eb="26">
      <t>カン</t>
    </rPh>
    <rPh sb="28" eb="30">
      <t>ケンキュウ</t>
    </rPh>
    <rPh sb="30" eb="32">
      <t>コウモク</t>
    </rPh>
    <rPh sb="33" eb="35">
      <t>シュウリョウ</t>
    </rPh>
    <rPh sb="35" eb="37">
      <t>ケンスウ</t>
    </rPh>
    <phoneticPr fontId="5"/>
  </si>
  <si>
    <t>執行額（百万円）／地域における効率的な汚水処理システムの検討・評価に関する研究項目　　　　　　　　　　　　　</t>
    <rPh sb="0" eb="2">
      <t>シッコウ</t>
    </rPh>
    <rPh sb="2" eb="3">
      <t>ガク</t>
    </rPh>
    <rPh sb="4" eb="6">
      <t>ヒャクマン</t>
    </rPh>
    <rPh sb="6" eb="7">
      <t>エン</t>
    </rPh>
    <rPh sb="9" eb="11">
      <t>チイキ</t>
    </rPh>
    <rPh sb="15" eb="18">
      <t>コウリツテキ</t>
    </rPh>
    <rPh sb="19" eb="21">
      <t>オスイ</t>
    </rPh>
    <rPh sb="21" eb="23">
      <t>ショリ</t>
    </rPh>
    <rPh sb="28" eb="30">
      <t>ケントウ</t>
    </rPh>
    <rPh sb="31" eb="33">
      <t>ヒョウカ</t>
    </rPh>
    <rPh sb="34" eb="35">
      <t>カン</t>
    </rPh>
    <rPh sb="37" eb="39">
      <t>ケンキュウ</t>
    </rPh>
    <rPh sb="39" eb="41">
      <t>コウモク</t>
    </rPh>
    <phoneticPr fontId="5"/>
  </si>
  <si>
    <t>9百万円/１件</t>
    <rPh sb="1" eb="4">
      <t>ヒャクマンエン</t>
    </rPh>
    <rPh sb="6" eb="7">
      <t>ケン</t>
    </rPh>
    <phoneticPr fontId="5"/>
  </si>
  <si>
    <t>技術資料策定</t>
    <rPh sb="0" eb="2">
      <t>ギジュツ</t>
    </rPh>
    <rPh sb="2" eb="4">
      <t>シリョウ</t>
    </rPh>
    <rPh sb="4" eb="6">
      <t>サクテイ</t>
    </rPh>
    <phoneticPr fontId="5"/>
  </si>
  <si>
    <t>-</t>
    <phoneticPr fontId="5"/>
  </si>
  <si>
    <t>-</t>
    <phoneticPr fontId="5"/>
  </si>
  <si>
    <t>国土技術政策総合研究所調べ</t>
    <rPh sb="0" eb="2">
      <t>コクド</t>
    </rPh>
    <rPh sb="2" eb="4">
      <t>ギジュツ</t>
    </rPh>
    <rPh sb="4" eb="6">
      <t>セイサク</t>
    </rPh>
    <rPh sb="6" eb="8">
      <t>ソウゴウ</t>
    </rPh>
    <rPh sb="8" eb="11">
      <t>ケンキュウジョ</t>
    </rPh>
    <rPh sb="11" eb="12">
      <t>シラ</t>
    </rPh>
    <phoneticPr fontId="5"/>
  </si>
  <si>
    <t>技術資料策定数</t>
    <rPh sb="0" eb="2">
      <t>ギジュツ</t>
    </rPh>
    <rPh sb="2" eb="4">
      <t>シリョウ</t>
    </rPh>
    <rPh sb="4" eb="6">
      <t>サクテイ</t>
    </rPh>
    <rPh sb="6" eb="7">
      <t>スウ</t>
    </rPh>
    <phoneticPr fontId="5"/>
  </si>
  <si>
    <t>予定通り平成２９年度で終了予定。所見を踏まえ、より適切な単位当たりコストの検討を行った。なお、本年度の執行にあたっては、他事業の事例なども参考にしながら１者入札の要因分析を行うとともに、引き続き企画競争等により競争性・公平性を確保し、適正な執行に努める。</t>
    <phoneticPr fontId="5"/>
  </si>
  <si>
    <t>-</t>
    <phoneticPr fontId="5"/>
  </si>
  <si>
    <t>概ね当初見込み通りの活動実績をあげている。</t>
    <rPh sb="0" eb="1">
      <t>オオム</t>
    </rPh>
    <phoneticPr fontId="5"/>
  </si>
  <si>
    <t>効率的で持続可能な汚水処理システムに向けた研究であり、重要性に異議は無い。国総研の業務全般に共通しているが、単位あたりのコストとして論文・報告1本あたりのコストが挙げられており、少々違和感を感じる。外部委託は技術提案評価審査委員会も開催され、妥当性は担保されていると考える。1者入札になってしまった理由や対応策についてもその際に受けていると認識している。引き続き、効率的な事業推進を期待する。</t>
    <rPh sb="31" eb="33">
      <t>イギ</t>
    </rPh>
    <rPh sb="138" eb="139">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</si>
</sst>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743</xdr:row>
      <xdr:rowOff>0</xdr:rowOff>
    </xdr:from>
    <xdr:to>
      <xdr:col>24</xdr:col>
      <xdr:colOff>128210</xdr:colOff>
      <xdr:row>745</xdr:row>
      <xdr:rowOff>45356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90261" y="41504152"/>
          <a:ext cx="3308732" cy="7576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8</xdr:col>
      <xdr:colOff>57978</xdr:colOff>
      <xdr:row>745</xdr:row>
      <xdr:rowOff>157370</xdr:rowOff>
    </xdr:from>
    <xdr:to>
      <xdr:col>24</xdr:col>
      <xdr:colOff>91845</xdr:colOff>
      <xdr:row>748</xdr:row>
      <xdr:rowOff>339706</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648239" y="42373827"/>
          <a:ext cx="3214389" cy="12507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173934</xdr:colOff>
      <xdr:row>745</xdr:row>
      <xdr:rowOff>99391</xdr:rowOff>
    </xdr:from>
    <xdr:to>
      <xdr:col>48</xdr:col>
      <xdr:colOff>97012</xdr:colOff>
      <xdr:row>747</xdr:row>
      <xdr:rowOff>281609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6932543" y="42315848"/>
          <a:ext cx="2706034" cy="894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6568</xdr:colOff>
      <xdr:row>750</xdr:row>
      <xdr:rowOff>255984</xdr:rowOff>
    </xdr:from>
    <xdr:to>
      <xdr:col>48</xdr:col>
      <xdr:colOff>123578</xdr:colOff>
      <xdr:row>752</xdr:row>
      <xdr:rowOff>340901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090787" y="44249578"/>
          <a:ext cx="2748291" cy="7873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Ａ．公益財団法人日本下水道新技術機構</a:t>
          </a:r>
          <a:endParaRPr kumimoji="1" lang="en-US" altLang="ja-JP" sz="1100"/>
        </a:p>
        <a:p>
          <a:pPr algn="l"/>
          <a:r>
            <a:rPr kumimoji="1" lang="ja-JP" altLang="en-US" sz="1100"/>
            <a:t>　　　　　　　　　  </a:t>
          </a:r>
          <a:r>
            <a:rPr kumimoji="1" lang="en-US" altLang="ja-JP" sz="1100"/>
            <a:t>6.8</a:t>
          </a:r>
          <a:r>
            <a:rPr kumimoji="1" lang="ja-JP" altLang="en-US" sz="1100"/>
            <a:t>百万円</a:t>
          </a:r>
        </a:p>
      </xdr:txBody>
    </xdr:sp>
    <xdr:clientData/>
  </xdr:twoCellAnchor>
  <xdr:twoCellAnchor>
    <xdr:from>
      <xdr:col>34</xdr:col>
      <xdr:colOff>195838</xdr:colOff>
      <xdr:row>757</xdr:row>
      <xdr:rowOff>198711</xdr:rowOff>
    </xdr:from>
    <xdr:to>
      <xdr:col>47</xdr:col>
      <xdr:colOff>196038</xdr:colOff>
      <xdr:row>758</xdr:row>
      <xdr:rowOff>325041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077651" y="46966461"/>
          <a:ext cx="2631481" cy="7930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（株）ＮＪＳ</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9</xdr:col>
      <xdr:colOff>16566</xdr:colOff>
      <xdr:row>745</xdr:row>
      <xdr:rowOff>347869</xdr:rowOff>
    </xdr:from>
    <xdr:to>
      <xdr:col>24</xdr:col>
      <xdr:colOff>43038</xdr:colOff>
      <xdr:row>749</xdr:row>
      <xdr:rowOff>331832</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805609" y="42564326"/>
          <a:ext cx="3008212" cy="140857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本研究における総合とりまとめ、技術指針等に関する検討</a:t>
          </a:r>
          <a:endParaRPr lang="ja-JP" altLang="ja-JP">
            <a:solidFill>
              <a:sysClr val="windowText" lastClr="000000"/>
            </a:solidFill>
            <a:effectLst/>
          </a:endParaRPr>
        </a:p>
      </xdr:txBody>
    </xdr:sp>
    <xdr:clientData/>
  </xdr:twoCellAnchor>
  <xdr:twoCellAnchor>
    <xdr:from>
      <xdr:col>34</xdr:col>
      <xdr:colOff>82826</xdr:colOff>
      <xdr:row>753</xdr:row>
      <xdr:rowOff>306458</xdr:rowOff>
    </xdr:from>
    <xdr:to>
      <xdr:col>49</xdr:col>
      <xdr:colOff>104882</xdr:colOff>
      <xdr:row>756</xdr:row>
      <xdr:rowOff>203200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991626" y="48502958"/>
          <a:ext cx="3070056" cy="9635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ysClr val="windowText" lastClr="000000"/>
              </a:solidFill>
              <a:effectLst/>
            </a:rPr>
            <a:t>将来稼働率変化等を考慮した施設更新時の汚水処理システムの評価手法に関する調査業務</a:t>
          </a:r>
          <a:endParaRPr lang="ja-JP" altLang="ja-JP">
            <a:solidFill>
              <a:sysClr val="windowText" lastClr="000000"/>
            </a:solidFill>
            <a:effectLst/>
          </a:endParaRPr>
        </a:p>
      </xdr:txBody>
    </xdr:sp>
    <xdr:clientData/>
  </xdr:twoCellAnchor>
  <xdr:twoCellAnchor>
    <xdr:from>
      <xdr:col>33</xdr:col>
      <xdr:colOff>132522</xdr:colOff>
      <xdr:row>753</xdr:row>
      <xdr:rowOff>265043</xdr:rowOff>
    </xdr:from>
    <xdr:to>
      <xdr:col>49</xdr:col>
      <xdr:colOff>164406</xdr:colOff>
      <xdr:row>756</xdr:row>
      <xdr:rowOff>94710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6692348" y="45330717"/>
          <a:ext cx="3212406" cy="898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82826</xdr:colOff>
      <xdr:row>758</xdr:row>
      <xdr:rowOff>323021</xdr:rowOff>
    </xdr:from>
    <xdr:to>
      <xdr:col>49</xdr:col>
      <xdr:colOff>114710</xdr:colOff>
      <xdr:row>760</xdr:row>
      <xdr:rowOff>177535</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642652" y="47798934"/>
          <a:ext cx="3212406" cy="89812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74543</xdr:colOff>
      <xdr:row>758</xdr:row>
      <xdr:rowOff>372717</xdr:rowOff>
    </xdr:from>
    <xdr:to>
      <xdr:col>49</xdr:col>
      <xdr:colOff>96599</xdr:colOff>
      <xdr:row>759</xdr:row>
      <xdr:rowOff>339586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833152" y="43251782"/>
          <a:ext cx="3003795" cy="6377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下水処理場におけるし尿・汚泥受け入れ時の影響に関するアンケート調査業務</a:t>
          </a:r>
          <a:endParaRPr lang="ja-JP" altLang="ja-JP">
            <a:solidFill>
              <a:sysClr val="windowText" lastClr="000000"/>
            </a:solidFill>
            <a:effectLst/>
          </a:endParaRPr>
        </a:p>
      </xdr:txBody>
    </xdr:sp>
    <xdr:clientData/>
  </xdr:twoCellAnchor>
  <xdr:twoCellAnchor>
    <xdr:from>
      <xdr:col>14</xdr:col>
      <xdr:colOff>91108</xdr:colOff>
      <xdr:row>748</xdr:row>
      <xdr:rowOff>99391</xdr:rowOff>
    </xdr:from>
    <xdr:to>
      <xdr:col>14</xdr:col>
      <xdr:colOff>91108</xdr:colOff>
      <xdr:row>758</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2874065" y="43384304"/>
          <a:ext cx="0" cy="40916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97543</xdr:colOff>
      <xdr:row>751</xdr:row>
      <xdr:rowOff>328493</xdr:rowOff>
    </xdr:from>
    <xdr:to>
      <xdr:col>34</xdr:col>
      <xdr:colOff>172086</xdr:colOff>
      <xdr:row>751</xdr:row>
      <xdr:rowOff>328493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931231" y="44673321"/>
          <a:ext cx="412266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82826</xdr:colOff>
      <xdr:row>757</xdr:row>
      <xdr:rowOff>654326</xdr:rowOff>
    </xdr:from>
    <xdr:to>
      <xdr:col>34</xdr:col>
      <xdr:colOff>157369</xdr:colOff>
      <xdr:row>757</xdr:row>
      <xdr:rowOff>654326</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865783" y="47459348"/>
          <a:ext cx="4050195"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190500</xdr:colOff>
      <xdr:row>745</xdr:row>
      <xdr:rowOff>124240</xdr:rowOff>
    </xdr:from>
    <xdr:to>
      <xdr:col>48</xdr:col>
      <xdr:colOff>168964</xdr:colOff>
      <xdr:row>747</xdr:row>
      <xdr:rowOff>312976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949109" y="42340697"/>
          <a:ext cx="2761420" cy="90104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0.8</a:t>
          </a:r>
          <a:r>
            <a:rPr kumimoji="1" lang="ja-JP" altLang="en-US" sz="11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24" zoomScale="75" zoomScaleNormal="75" zoomScaleSheetLayoutView="75" zoomScalePageLayoutView="85" workbookViewId="0">
      <selection activeCell="A730" sqref="A730:AX730"/>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451</v>
      </c>
      <c r="AT2" s="187"/>
      <c r="AU2" s="187"/>
      <c r="AV2" s="52" t="str">
        <f>IF(AW2="", "", "-")</f>
        <v/>
      </c>
      <c r="AW2" s="386"/>
      <c r="AX2" s="386"/>
    </row>
    <row r="3" spans="1:50" ht="21" customHeight="1" thickBot="1" x14ac:dyDescent="0.25">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2">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68</v>
      </c>
      <c r="B5" s="696"/>
      <c r="C5" s="696"/>
      <c r="D5" s="696"/>
      <c r="E5" s="696"/>
      <c r="F5" s="697"/>
      <c r="G5" s="526" t="s">
        <v>74</v>
      </c>
      <c r="H5" s="527"/>
      <c r="I5" s="527"/>
      <c r="J5" s="527"/>
      <c r="K5" s="527"/>
      <c r="L5" s="527"/>
      <c r="M5" s="528" t="s">
        <v>67</v>
      </c>
      <c r="N5" s="529"/>
      <c r="O5" s="529"/>
      <c r="P5" s="529"/>
      <c r="Q5" s="529"/>
      <c r="R5" s="530"/>
      <c r="S5" s="531" t="s">
        <v>78</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2">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2">
      <c r="A7" s="813" t="s">
        <v>23</v>
      </c>
      <c r="B7" s="814"/>
      <c r="C7" s="814"/>
      <c r="D7" s="814"/>
      <c r="E7" s="814"/>
      <c r="F7" s="815"/>
      <c r="G7" s="816" t="s">
        <v>561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2">
      <c r="A9" s="105" t="s">
        <v>24</v>
      </c>
      <c r="B9" s="106"/>
      <c r="C9" s="106"/>
      <c r="D9" s="106"/>
      <c r="E9" s="106"/>
      <c r="F9" s="106"/>
      <c r="G9" s="548" t="s">
        <v>563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2">
      <c r="A10" s="726" t="s">
        <v>31</v>
      </c>
      <c r="B10" s="727"/>
      <c r="C10" s="727"/>
      <c r="D10" s="727"/>
      <c r="E10" s="727"/>
      <c r="F10" s="727"/>
      <c r="G10" s="662" t="s">
        <v>564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2">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v>11</v>
      </c>
      <c r="X13" s="183"/>
      <c r="Y13" s="183"/>
      <c r="Z13" s="183"/>
      <c r="AA13" s="183"/>
      <c r="AB13" s="183"/>
      <c r="AC13" s="184"/>
      <c r="AD13" s="182">
        <v>11</v>
      </c>
      <c r="AE13" s="183"/>
      <c r="AF13" s="183"/>
      <c r="AG13" s="183"/>
      <c r="AH13" s="183"/>
      <c r="AI13" s="183"/>
      <c r="AJ13" s="184"/>
      <c r="AK13" s="182">
        <v>11</v>
      </c>
      <c r="AL13" s="183"/>
      <c r="AM13" s="183"/>
      <c r="AN13" s="183"/>
      <c r="AO13" s="183"/>
      <c r="AP13" s="183"/>
      <c r="AQ13" s="184"/>
      <c r="AR13" s="179">
        <v>0</v>
      </c>
      <c r="AS13" s="180"/>
      <c r="AT13" s="180"/>
      <c r="AU13" s="180"/>
      <c r="AV13" s="180"/>
      <c r="AW13" s="180"/>
      <c r="AX13" s="383"/>
    </row>
    <row r="14" spans="1:50" ht="21" customHeight="1" x14ac:dyDescent="0.2">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552</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2">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552</v>
      </c>
      <c r="AE15" s="183"/>
      <c r="AF15" s="183"/>
      <c r="AG15" s="183"/>
      <c r="AH15" s="183"/>
      <c r="AI15" s="183"/>
      <c r="AJ15" s="184"/>
      <c r="AK15" s="182" t="s">
        <v>553</v>
      </c>
      <c r="AL15" s="183"/>
      <c r="AM15" s="183"/>
      <c r="AN15" s="183"/>
      <c r="AO15" s="183"/>
      <c r="AP15" s="183"/>
      <c r="AQ15" s="184"/>
      <c r="AR15" s="182"/>
      <c r="AS15" s="183"/>
      <c r="AT15" s="183"/>
      <c r="AU15" s="183"/>
      <c r="AV15" s="183"/>
      <c r="AW15" s="183"/>
      <c r="AX15" s="617"/>
    </row>
    <row r="16" spans="1:50" ht="21" customHeight="1" x14ac:dyDescent="0.2">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552</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2">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552</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11</v>
      </c>
      <c r="X18" s="204"/>
      <c r="Y18" s="204"/>
      <c r="Z18" s="204"/>
      <c r="AA18" s="204"/>
      <c r="AB18" s="204"/>
      <c r="AC18" s="205"/>
      <c r="AD18" s="203">
        <f>SUM(AD13:AJ17)</f>
        <v>11</v>
      </c>
      <c r="AE18" s="204"/>
      <c r="AF18" s="204"/>
      <c r="AG18" s="204"/>
      <c r="AH18" s="204"/>
      <c r="AI18" s="204"/>
      <c r="AJ18" s="205"/>
      <c r="AK18" s="203">
        <f>SUM(AK13:AQ17)</f>
        <v>11</v>
      </c>
      <c r="AL18" s="204"/>
      <c r="AM18" s="204"/>
      <c r="AN18" s="204"/>
      <c r="AO18" s="204"/>
      <c r="AP18" s="204"/>
      <c r="AQ18" s="205"/>
      <c r="AR18" s="203">
        <f>SUM(AR13:AX17)</f>
        <v>0</v>
      </c>
      <c r="AS18" s="204"/>
      <c r="AT18" s="204"/>
      <c r="AU18" s="204"/>
      <c r="AV18" s="204"/>
      <c r="AW18" s="204"/>
      <c r="AX18" s="507"/>
    </row>
    <row r="19" spans="1:50" ht="24.75" customHeight="1" x14ac:dyDescent="0.2">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10</v>
      </c>
      <c r="X19" s="183"/>
      <c r="Y19" s="183"/>
      <c r="Z19" s="183"/>
      <c r="AA19" s="183"/>
      <c r="AB19" s="183"/>
      <c r="AC19" s="184"/>
      <c r="AD19" s="182">
        <v>9</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2">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0.90909090909090906</v>
      </c>
      <c r="X20" s="509"/>
      <c r="Y20" s="509"/>
      <c r="Z20" s="509"/>
      <c r="AA20" s="509"/>
      <c r="AB20" s="509"/>
      <c r="AC20" s="509"/>
      <c r="AD20" s="509">
        <f t="shared" ref="AD20" si="1">IF(AD18=0, "-", SUM(AD19)/AD18)</f>
        <v>0.81818181818181823</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2">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f t="shared" ref="W21" si="2">IF(W19=0, "-", SUM(W19)/SUM(W13,W14))</f>
        <v>0.90909090909090906</v>
      </c>
      <c r="X21" s="509"/>
      <c r="Y21" s="509"/>
      <c r="Z21" s="509"/>
      <c r="AA21" s="509"/>
      <c r="AB21" s="509"/>
      <c r="AC21" s="509"/>
      <c r="AD21" s="509">
        <f t="shared" ref="AD21" si="3">IF(AD19=0, "-", SUM(AD19)/SUM(AD13,AD14))</f>
        <v>0.81818181818181823</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554</v>
      </c>
      <c r="H23" s="148"/>
      <c r="I23" s="148"/>
      <c r="J23" s="148"/>
      <c r="K23" s="148"/>
      <c r="L23" s="148"/>
      <c r="M23" s="148"/>
      <c r="N23" s="148"/>
      <c r="O23" s="149"/>
      <c r="P23" s="179">
        <v>10</v>
      </c>
      <c r="Q23" s="180"/>
      <c r="R23" s="180"/>
      <c r="S23" s="180"/>
      <c r="T23" s="180"/>
      <c r="U23" s="180"/>
      <c r="V23" s="181"/>
      <c r="W23" s="179" t="s">
        <v>553</v>
      </c>
      <c r="X23" s="180"/>
      <c r="Y23" s="180"/>
      <c r="Z23" s="180"/>
      <c r="AA23" s="180"/>
      <c r="AB23" s="180"/>
      <c r="AC23" s="181"/>
      <c r="AD23" s="170" t="s">
        <v>599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t="s">
        <v>555</v>
      </c>
      <c r="H24" s="151"/>
      <c r="I24" s="151"/>
      <c r="J24" s="151"/>
      <c r="K24" s="151"/>
      <c r="L24" s="151"/>
      <c r="M24" s="151"/>
      <c r="N24" s="151"/>
      <c r="O24" s="152"/>
      <c r="P24" s="182">
        <v>1</v>
      </c>
      <c r="Q24" s="183"/>
      <c r="R24" s="183"/>
      <c r="S24" s="183"/>
      <c r="T24" s="183"/>
      <c r="U24" s="183"/>
      <c r="V24" s="184"/>
      <c r="W24" s="182" t="s">
        <v>553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11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562</v>
      </c>
      <c r="AR31" s="198"/>
      <c r="AS31" s="132" t="s">
        <v>357</v>
      </c>
      <c r="AT31" s="133"/>
      <c r="AU31" s="265">
        <v>29</v>
      </c>
      <c r="AV31" s="265"/>
      <c r="AW31" s="368" t="s">
        <v>301</v>
      </c>
      <c r="AX31" s="369"/>
    </row>
    <row r="32" spans="1:50" ht="31.5" customHeight="1" x14ac:dyDescent="0.2">
      <c r="A32" s="536"/>
      <c r="B32" s="534"/>
      <c r="C32" s="534"/>
      <c r="D32" s="534"/>
      <c r="E32" s="534"/>
      <c r="F32" s="535"/>
      <c r="G32" s="510" t="s">
        <v>606</v>
      </c>
      <c r="H32" s="511"/>
      <c r="I32" s="511"/>
      <c r="J32" s="511"/>
      <c r="K32" s="511"/>
      <c r="L32" s="511"/>
      <c r="M32" s="511"/>
      <c r="N32" s="511"/>
      <c r="O32" s="512"/>
      <c r="P32" s="121" t="s">
        <v>610</v>
      </c>
      <c r="Q32" s="121"/>
      <c r="R32" s="121"/>
      <c r="S32" s="121"/>
      <c r="T32" s="121"/>
      <c r="U32" s="121"/>
      <c r="V32" s="121"/>
      <c r="W32" s="121"/>
      <c r="X32" s="212"/>
      <c r="Y32" s="335" t="s">
        <v>13</v>
      </c>
      <c r="Z32" s="519"/>
      <c r="AA32" s="520"/>
      <c r="AB32" s="521" t="s">
        <v>600</v>
      </c>
      <c r="AC32" s="521"/>
      <c r="AD32" s="521"/>
      <c r="AE32" s="348" t="s">
        <v>552</v>
      </c>
      <c r="AF32" s="349"/>
      <c r="AG32" s="349"/>
      <c r="AH32" s="349"/>
      <c r="AI32" s="348" t="s">
        <v>607</v>
      </c>
      <c r="AJ32" s="349"/>
      <c r="AK32" s="349"/>
      <c r="AL32" s="349"/>
      <c r="AM32" s="348" t="s">
        <v>607</v>
      </c>
      <c r="AN32" s="349"/>
      <c r="AO32" s="349"/>
      <c r="AP32" s="349"/>
      <c r="AQ32" s="189" t="s">
        <v>562</v>
      </c>
      <c r="AR32" s="190"/>
      <c r="AS32" s="190"/>
      <c r="AT32" s="191"/>
      <c r="AU32" s="349" t="s">
        <v>612</v>
      </c>
      <c r="AV32" s="349"/>
      <c r="AW32" s="349"/>
      <c r="AX32" s="365"/>
    </row>
    <row r="33" spans="1:50" ht="31.5" customHeight="1" x14ac:dyDescent="0.2">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600</v>
      </c>
      <c r="AC33" s="491"/>
      <c r="AD33" s="491"/>
      <c r="AE33" s="348" t="s">
        <v>552</v>
      </c>
      <c r="AF33" s="349"/>
      <c r="AG33" s="349"/>
      <c r="AH33" s="349"/>
      <c r="AI33" s="348">
        <v>0</v>
      </c>
      <c r="AJ33" s="349"/>
      <c r="AK33" s="349"/>
      <c r="AL33" s="349"/>
      <c r="AM33" s="348">
        <v>0</v>
      </c>
      <c r="AN33" s="349"/>
      <c r="AO33" s="349"/>
      <c r="AP33" s="349"/>
      <c r="AQ33" s="189" t="s">
        <v>562</v>
      </c>
      <c r="AR33" s="190"/>
      <c r="AS33" s="190"/>
      <c r="AT33" s="191"/>
      <c r="AU33" s="349">
        <v>1</v>
      </c>
      <c r="AV33" s="349"/>
      <c r="AW33" s="349"/>
      <c r="AX33" s="365"/>
    </row>
    <row r="34" spans="1:50" ht="31.5" customHeight="1" x14ac:dyDescent="0.2">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552</v>
      </c>
      <c r="AF34" s="349"/>
      <c r="AG34" s="349"/>
      <c r="AH34" s="349"/>
      <c r="AI34" s="348" t="s">
        <v>607</v>
      </c>
      <c r="AJ34" s="349"/>
      <c r="AK34" s="349"/>
      <c r="AL34" s="349"/>
      <c r="AM34" s="348" t="s">
        <v>608</v>
      </c>
      <c r="AN34" s="349"/>
      <c r="AO34" s="349"/>
      <c r="AP34" s="349"/>
      <c r="AQ34" s="189" t="s">
        <v>562</v>
      </c>
      <c r="AR34" s="190"/>
      <c r="AS34" s="190"/>
      <c r="AT34" s="191"/>
      <c r="AU34" s="349" t="s">
        <v>612</v>
      </c>
      <c r="AV34" s="349"/>
      <c r="AW34" s="349"/>
      <c r="AX34" s="365"/>
    </row>
    <row r="35" spans="1:50" ht="23.25" customHeight="1" x14ac:dyDescent="0.2">
      <c r="A35" s="872" t="s">
        <v>539</v>
      </c>
      <c r="B35" s="873"/>
      <c r="C35" s="873"/>
      <c r="D35" s="873"/>
      <c r="E35" s="873"/>
      <c r="F35" s="874"/>
      <c r="G35" s="878" t="s">
        <v>609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2">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2">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2">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2">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562</v>
      </c>
      <c r="AR66" s="265"/>
      <c r="AS66" s="942" t="s">
        <v>357</v>
      </c>
      <c r="AT66" s="943"/>
      <c r="AU66" s="265" t="s">
        <v>562</v>
      </c>
      <c r="AV66" s="265"/>
      <c r="AW66" s="942" t="s">
        <v>500</v>
      </c>
      <c r="AX66" s="957"/>
    </row>
    <row r="67" spans="1:50" ht="23.25" hidden="1" customHeight="1" x14ac:dyDescent="0.2">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2">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2">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2">
      <c r="A70" s="935" t="s">
        <v>509</v>
      </c>
      <c r="B70" s="936"/>
      <c r="C70" s="936"/>
      <c r="D70" s="936"/>
      <c r="E70" s="936"/>
      <c r="F70" s="937"/>
      <c r="G70" s="959" t="s">
        <v>367</v>
      </c>
      <c r="H70" s="977" t="s">
        <v>562</v>
      </c>
      <c r="I70" s="977"/>
      <c r="J70" s="977"/>
      <c r="K70" s="977"/>
      <c r="L70" s="977"/>
      <c r="M70" s="977"/>
      <c r="N70" s="977"/>
      <c r="O70" s="977"/>
      <c r="P70" s="977" t="s">
        <v>562</v>
      </c>
      <c r="Q70" s="977"/>
      <c r="R70" s="977"/>
      <c r="S70" s="977"/>
      <c r="T70" s="977"/>
      <c r="U70" s="977"/>
      <c r="V70" s="977"/>
      <c r="W70" s="980" t="s">
        <v>528</v>
      </c>
      <c r="X70" s="981"/>
      <c r="Y70" s="973" t="s">
        <v>13</v>
      </c>
      <c r="Z70" s="973"/>
      <c r="AA70" s="974"/>
      <c r="AB70" s="975" t="s">
        <v>529</v>
      </c>
      <c r="AC70" s="975"/>
      <c r="AD70" s="975"/>
      <c r="AE70" s="348" t="s">
        <v>562</v>
      </c>
      <c r="AF70" s="349"/>
      <c r="AG70" s="349"/>
      <c r="AH70" s="349"/>
      <c r="AI70" s="348" t="s">
        <v>562</v>
      </c>
      <c r="AJ70" s="349"/>
      <c r="AK70" s="349"/>
      <c r="AL70" s="349"/>
      <c r="AM70" s="348" t="s">
        <v>552</v>
      </c>
      <c r="AN70" s="349"/>
      <c r="AO70" s="349"/>
      <c r="AP70" s="349"/>
      <c r="AQ70" s="348" t="s">
        <v>552</v>
      </c>
      <c r="AR70" s="349"/>
      <c r="AS70" s="349"/>
      <c r="AT70" s="350"/>
      <c r="AU70" s="349" t="s">
        <v>562</v>
      </c>
      <c r="AV70" s="349"/>
      <c r="AW70" s="349"/>
      <c r="AX70" s="365"/>
    </row>
    <row r="71" spans="1:50" ht="23.25" hidden="1" customHeight="1" x14ac:dyDescent="0.2">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562</v>
      </c>
      <c r="AF71" s="349"/>
      <c r="AG71" s="349"/>
      <c r="AH71" s="349"/>
      <c r="AI71" s="348" t="s">
        <v>562</v>
      </c>
      <c r="AJ71" s="349"/>
      <c r="AK71" s="349"/>
      <c r="AL71" s="349"/>
      <c r="AM71" s="348" t="s">
        <v>552</v>
      </c>
      <c r="AN71" s="349"/>
      <c r="AO71" s="349"/>
      <c r="AP71" s="349"/>
      <c r="AQ71" s="348" t="s">
        <v>552</v>
      </c>
      <c r="AR71" s="349"/>
      <c r="AS71" s="349"/>
      <c r="AT71" s="350"/>
      <c r="AU71" s="349" t="s">
        <v>562</v>
      </c>
      <c r="AV71" s="349"/>
      <c r="AW71" s="349"/>
      <c r="AX71" s="365"/>
    </row>
    <row r="72" spans="1:50" ht="23.25" hidden="1" customHeight="1" x14ac:dyDescent="0.2">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562</v>
      </c>
      <c r="AF72" s="870"/>
      <c r="AG72" s="870"/>
      <c r="AH72" s="870"/>
      <c r="AI72" s="869" t="s">
        <v>562</v>
      </c>
      <c r="AJ72" s="870"/>
      <c r="AK72" s="870"/>
      <c r="AL72" s="870"/>
      <c r="AM72" s="869" t="s">
        <v>552</v>
      </c>
      <c r="AN72" s="870"/>
      <c r="AO72" s="870"/>
      <c r="AP72" s="870"/>
      <c r="AQ72" s="348" t="s">
        <v>552</v>
      </c>
      <c r="AR72" s="349"/>
      <c r="AS72" s="349"/>
      <c r="AT72" s="350"/>
      <c r="AU72" s="349" t="s">
        <v>562</v>
      </c>
      <c r="AV72" s="349"/>
      <c r="AW72" s="349"/>
      <c r="AX72" s="365"/>
    </row>
    <row r="73" spans="1:50" ht="18.75" hidden="1" customHeight="1" x14ac:dyDescent="0.2">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2">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2">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2">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2">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2">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2">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2">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2">
      <c r="A101" s="470"/>
      <c r="B101" s="471"/>
      <c r="C101" s="471"/>
      <c r="D101" s="471"/>
      <c r="E101" s="471"/>
      <c r="F101" s="472"/>
      <c r="G101" s="121" t="s">
        <v>603</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552</v>
      </c>
      <c r="AC101" s="521"/>
      <c r="AD101" s="521"/>
      <c r="AE101" s="348" t="s">
        <v>562</v>
      </c>
      <c r="AF101" s="349"/>
      <c r="AG101" s="349"/>
      <c r="AH101" s="350"/>
      <c r="AI101" s="348">
        <v>1</v>
      </c>
      <c r="AJ101" s="349"/>
      <c r="AK101" s="349"/>
      <c r="AL101" s="350"/>
      <c r="AM101" s="348">
        <v>1</v>
      </c>
      <c r="AN101" s="349"/>
      <c r="AO101" s="349"/>
      <c r="AP101" s="350"/>
      <c r="AQ101" s="348" t="s">
        <v>602</v>
      </c>
      <c r="AR101" s="349"/>
      <c r="AS101" s="349"/>
      <c r="AT101" s="350"/>
      <c r="AU101" s="348" t="s">
        <v>581</v>
      </c>
      <c r="AV101" s="349"/>
      <c r="AW101" s="349"/>
      <c r="AX101" s="350"/>
    </row>
    <row r="102" spans="1:60" ht="23.25" customHeight="1" x14ac:dyDescent="0.2">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552</v>
      </c>
      <c r="AC102" s="521"/>
      <c r="AD102" s="521"/>
      <c r="AE102" s="325" t="s">
        <v>562</v>
      </c>
      <c r="AF102" s="325"/>
      <c r="AG102" s="325"/>
      <c r="AH102" s="325"/>
      <c r="AI102" s="325">
        <v>1</v>
      </c>
      <c r="AJ102" s="325"/>
      <c r="AK102" s="325"/>
      <c r="AL102" s="325"/>
      <c r="AM102" s="325">
        <v>2</v>
      </c>
      <c r="AN102" s="325"/>
      <c r="AO102" s="325"/>
      <c r="AP102" s="325"/>
      <c r="AQ102" s="869">
        <v>2</v>
      </c>
      <c r="AR102" s="870"/>
      <c r="AS102" s="870"/>
      <c r="AT102" s="871"/>
      <c r="AU102" s="869" t="s">
        <v>581</v>
      </c>
      <c r="AV102" s="870"/>
      <c r="AW102" s="870"/>
      <c r="AX102" s="871"/>
    </row>
    <row r="103" spans="1:60" ht="31.5" hidden="1" customHeight="1" x14ac:dyDescent="0.2">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2">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2">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2">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2">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2">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2">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604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565</v>
      </c>
      <c r="AC116" s="280"/>
      <c r="AD116" s="281"/>
      <c r="AE116" s="325" t="s">
        <v>552</v>
      </c>
      <c r="AF116" s="325"/>
      <c r="AG116" s="325"/>
      <c r="AH116" s="325"/>
      <c r="AI116" s="325">
        <v>10</v>
      </c>
      <c r="AJ116" s="325"/>
      <c r="AK116" s="325"/>
      <c r="AL116" s="325"/>
      <c r="AM116" s="325">
        <v>9</v>
      </c>
      <c r="AN116" s="325"/>
      <c r="AO116" s="325"/>
      <c r="AP116" s="325"/>
      <c r="AQ116" s="348">
        <v>5.5</v>
      </c>
      <c r="AR116" s="349"/>
      <c r="AS116" s="349"/>
      <c r="AT116" s="349"/>
      <c r="AU116" s="349"/>
      <c r="AV116" s="349"/>
      <c r="AW116" s="349"/>
      <c r="AX116" s="365"/>
    </row>
    <row r="117" spans="1:50" ht="4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566</v>
      </c>
      <c r="AC117" s="339"/>
      <c r="AD117" s="340"/>
      <c r="AE117" s="285" t="s">
        <v>552</v>
      </c>
      <c r="AF117" s="285"/>
      <c r="AG117" s="285"/>
      <c r="AH117" s="285"/>
      <c r="AI117" s="285" t="s">
        <v>567</v>
      </c>
      <c r="AJ117" s="285"/>
      <c r="AK117" s="285"/>
      <c r="AL117" s="285"/>
      <c r="AM117" s="285" t="s">
        <v>605</v>
      </c>
      <c r="AN117" s="285"/>
      <c r="AO117" s="285"/>
      <c r="AP117" s="285"/>
      <c r="AQ117" s="285" t="s">
        <v>582</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2">
      <c r="A130" s="1001" t="s">
        <v>371</v>
      </c>
      <c r="B130" s="999"/>
      <c r="C130" s="998" t="s">
        <v>368</v>
      </c>
      <c r="D130" s="999"/>
      <c r="E130" s="287" t="s">
        <v>401</v>
      </c>
      <c r="F130" s="288"/>
      <c r="G130" s="289" t="s">
        <v>558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2">
      <c r="A131" s="1002"/>
      <c r="B131" s="236"/>
      <c r="C131" s="235"/>
      <c r="D131" s="236"/>
      <c r="E131" s="222" t="s">
        <v>400</v>
      </c>
      <c r="F131" s="223"/>
      <c r="G131" s="216" t="s">
        <v>559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562</v>
      </c>
      <c r="AR133" s="265"/>
      <c r="AS133" s="132" t="s">
        <v>357</v>
      </c>
      <c r="AT133" s="133"/>
      <c r="AU133" s="198">
        <v>29</v>
      </c>
      <c r="AV133" s="198"/>
      <c r="AW133" s="132" t="s">
        <v>301</v>
      </c>
      <c r="AX133" s="210"/>
    </row>
    <row r="134" spans="1:50" ht="39.75" customHeight="1" x14ac:dyDescent="0.2">
      <c r="A134" s="1002"/>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569</v>
      </c>
      <c r="AC134" s="188"/>
      <c r="AD134" s="188"/>
      <c r="AE134" s="266" t="s">
        <v>552</v>
      </c>
      <c r="AF134" s="190"/>
      <c r="AG134" s="190"/>
      <c r="AH134" s="190"/>
      <c r="AI134" s="266">
        <v>91.8</v>
      </c>
      <c r="AJ134" s="190"/>
      <c r="AK134" s="190"/>
      <c r="AL134" s="190"/>
      <c r="AM134" s="266">
        <v>93.8</v>
      </c>
      <c r="AN134" s="190"/>
      <c r="AO134" s="190"/>
      <c r="AP134" s="190"/>
      <c r="AQ134" s="266" t="s">
        <v>562</v>
      </c>
      <c r="AR134" s="190"/>
      <c r="AS134" s="190"/>
      <c r="AT134" s="190"/>
      <c r="AU134" s="266" t="s">
        <v>597</v>
      </c>
      <c r="AV134" s="190"/>
      <c r="AW134" s="190"/>
      <c r="AX134" s="192"/>
    </row>
    <row r="135" spans="1:50" ht="39.75" customHeight="1" x14ac:dyDescent="0.2">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t="s">
        <v>552</v>
      </c>
      <c r="AF135" s="190"/>
      <c r="AG135" s="190"/>
      <c r="AH135" s="190"/>
      <c r="AI135" s="266">
        <v>80</v>
      </c>
      <c r="AJ135" s="190"/>
      <c r="AK135" s="190"/>
      <c r="AL135" s="190"/>
      <c r="AM135" s="266">
        <v>80</v>
      </c>
      <c r="AN135" s="190"/>
      <c r="AO135" s="190"/>
      <c r="AP135" s="190"/>
      <c r="AQ135" s="266" t="s">
        <v>562</v>
      </c>
      <c r="AR135" s="190"/>
      <c r="AS135" s="190"/>
      <c r="AT135" s="190"/>
      <c r="AU135" s="266">
        <v>90</v>
      </c>
      <c r="AV135" s="190"/>
      <c r="AW135" s="190"/>
      <c r="AX135" s="192"/>
    </row>
    <row r="136" spans="1:50" ht="18.75" hidden="1" customHeight="1" x14ac:dyDescent="0.2">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2">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2">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2">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2">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2">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2">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2">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2">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2">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2">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2">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2">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2">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2">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2">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2">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2">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02"/>
      <c r="B188" s="236"/>
      <c r="C188" s="235"/>
      <c r="D188" s="236"/>
      <c r="E188" s="120" t="s">
        <v>570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02"/>
      <c r="B430" s="236"/>
      <c r="C430" s="233" t="s">
        <v>370</v>
      </c>
      <c r="D430" s="234"/>
      <c r="E430" s="222" t="s">
        <v>390</v>
      </c>
      <c r="F430" s="223"/>
      <c r="G430" s="224" t="s">
        <v>386</v>
      </c>
      <c r="H430" s="118"/>
      <c r="I430" s="118"/>
      <c r="J430" s="225" t="s">
        <v>552</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560</v>
      </c>
      <c r="AF432" s="198"/>
      <c r="AG432" s="132" t="s">
        <v>357</v>
      </c>
      <c r="AH432" s="133"/>
      <c r="AI432" s="143"/>
      <c r="AJ432" s="143"/>
      <c r="AK432" s="143"/>
      <c r="AL432" s="138"/>
      <c r="AM432" s="143"/>
      <c r="AN432" s="143"/>
      <c r="AO432" s="143"/>
      <c r="AP432" s="138"/>
      <c r="AQ432" s="209" t="s">
        <v>560</v>
      </c>
      <c r="AR432" s="198"/>
      <c r="AS432" s="132" t="s">
        <v>357</v>
      </c>
      <c r="AT432" s="133"/>
      <c r="AU432" s="198" t="s">
        <v>560</v>
      </c>
      <c r="AV432" s="198"/>
      <c r="AW432" s="132" t="s">
        <v>301</v>
      </c>
      <c r="AX432" s="210"/>
    </row>
    <row r="433" spans="1:50" ht="23.25" customHeight="1" x14ac:dyDescent="0.2">
      <c r="A433" s="1002"/>
      <c r="B433" s="236"/>
      <c r="C433" s="235"/>
      <c r="D433" s="236"/>
      <c r="E433" s="126"/>
      <c r="F433" s="127"/>
      <c r="G433" s="211" t="s">
        <v>560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560</v>
      </c>
      <c r="AC433" s="202"/>
      <c r="AD433" s="202"/>
      <c r="AE433" s="189" t="s">
        <v>560</v>
      </c>
      <c r="AF433" s="190"/>
      <c r="AG433" s="190"/>
      <c r="AH433" s="190"/>
      <c r="AI433" s="189" t="s">
        <v>552</v>
      </c>
      <c r="AJ433" s="190"/>
      <c r="AK433" s="190"/>
      <c r="AL433" s="190"/>
      <c r="AM433" s="189" t="s">
        <v>552</v>
      </c>
      <c r="AN433" s="190"/>
      <c r="AO433" s="190"/>
      <c r="AP433" s="191"/>
      <c r="AQ433" s="189" t="s">
        <v>552</v>
      </c>
      <c r="AR433" s="190"/>
      <c r="AS433" s="190"/>
      <c r="AT433" s="191"/>
      <c r="AU433" s="190" t="s">
        <v>560</v>
      </c>
      <c r="AV433" s="190"/>
      <c r="AW433" s="190"/>
      <c r="AX433" s="192"/>
    </row>
    <row r="434" spans="1:50" ht="23.25" customHeigh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560</v>
      </c>
      <c r="AC434" s="188"/>
      <c r="AD434" s="188"/>
      <c r="AE434" s="189" t="s">
        <v>560</v>
      </c>
      <c r="AF434" s="190"/>
      <c r="AG434" s="190"/>
      <c r="AH434" s="191"/>
      <c r="AI434" s="189" t="s">
        <v>552</v>
      </c>
      <c r="AJ434" s="190"/>
      <c r="AK434" s="190"/>
      <c r="AL434" s="190"/>
      <c r="AM434" s="189" t="s">
        <v>552</v>
      </c>
      <c r="AN434" s="190"/>
      <c r="AO434" s="190"/>
      <c r="AP434" s="191"/>
      <c r="AQ434" s="189" t="s">
        <v>552</v>
      </c>
      <c r="AR434" s="190"/>
      <c r="AS434" s="190"/>
      <c r="AT434" s="191"/>
      <c r="AU434" s="190" t="s">
        <v>560</v>
      </c>
      <c r="AV434" s="190"/>
      <c r="AW434" s="190"/>
      <c r="AX434" s="192"/>
    </row>
    <row r="435" spans="1:50" ht="23.25" customHeigh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560</v>
      </c>
      <c r="AF435" s="190"/>
      <c r="AG435" s="190"/>
      <c r="AH435" s="191"/>
      <c r="AI435" s="189" t="s">
        <v>552</v>
      </c>
      <c r="AJ435" s="190"/>
      <c r="AK435" s="190"/>
      <c r="AL435" s="190"/>
      <c r="AM435" s="189" t="s">
        <v>552</v>
      </c>
      <c r="AN435" s="190"/>
      <c r="AO435" s="190"/>
      <c r="AP435" s="191"/>
      <c r="AQ435" s="189" t="s">
        <v>552</v>
      </c>
      <c r="AR435" s="190"/>
      <c r="AS435" s="190"/>
      <c r="AT435" s="191"/>
      <c r="AU435" s="190" t="s">
        <v>560</v>
      </c>
      <c r="AV435" s="190"/>
      <c r="AW435" s="190"/>
      <c r="AX435" s="192"/>
    </row>
    <row r="436" spans="1:50" ht="18.75" hidden="1" customHeigh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560</v>
      </c>
      <c r="AF457" s="198"/>
      <c r="AG457" s="132" t="s">
        <v>357</v>
      </c>
      <c r="AH457" s="133"/>
      <c r="AI457" s="143"/>
      <c r="AJ457" s="143"/>
      <c r="AK457" s="143"/>
      <c r="AL457" s="138"/>
      <c r="AM457" s="143"/>
      <c r="AN457" s="143"/>
      <c r="AO457" s="143"/>
      <c r="AP457" s="138"/>
      <c r="AQ457" s="209" t="s">
        <v>560</v>
      </c>
      <c r="AR457" s="198"/>
      <c r="AS457" s="132" t="s">
        <v>357</v>
      </c>
      <c r="AT457" s="133"/>
      <c r="AU457" s="198" t="s">
        <v>560</v>
      </c>
      <c r="AV457" s="198"/>
      <c r="AW457" s="132" t="s">
        <v>301</v>
      </c>
      <c r="AX457" s="210"/>
    </row>
    <row r="458" spans="1:50" ht="23.25" customHeight="1" x14ac:dyDescent="0.2">
      <c r="A458" s="1002"/>
      <c r="B458" s="236"/>
      <c r="C458" s="235"/>
      <c r="D458" s="236"/>
      <c r="E458" s="126"/>
      <c r="F458" s="127"/>
      <c r="G458" s="211" t="s">
        <v>560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560</v>
      </c>
      <c r="AC458" s="202"/>
      <c r="AD458" s="202"/>
      <c r="AE458" s="189" t="s">
        <v>560</v>
      </c>
      <c r="AF458" s="190"/>
      <c r="AG458" s="190"/>
      <c r="AH458" s="190"/>
      <c r="AI458" s="189" t="s">
        <v>552</v>
      </c>
      <c r="AJ458" s="190"/>
      <c r="AK458" s="190"/>
      <c r="AL458" s="190"/>
      <c r="AM458" s="189" t="s">
        <v>552</v>
      </c>
      <c r="AN458" s="190"/>
      <c r="AO458" s="190"/>
      <c r="AP458" s="191"/>
      <c r="AQ458" s="189" t="s">
        <v>552</v>
      </c>
      <c r="AR458" s="190"/>
      <c r="AS458" s="190"/>
      <c r="AT458" s="191"/>
      <c r="AU458" s="190" t="s">
        <v>560</v>
      </c>
      <c r="AV458" s="190"/>
      <c r="AW458" s="190"/>
      <c r="AX458" s="192"/>
    </row>
    <row r="459" spans="1:50" ht="23.25" customHeigh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560</v>
      </c>
      <c r="AC459" s="188"/>
      <c r="AD459" s="188"/>
      <c r="AE459" s="189" t="s">
        <v>560</v>
      </c>
      <c r="AF459" s="190"/>
      <c r="AG459" s="190"/>
      <c r="AH459" s="191"/>
      <c r="AI459" s="189" t="s">
        <v>552</v>
      </c>
      <c r="AJ459" s="190"/>
      <c r="AK459" s="190"/>
      <c r="AL459" s="190"/>
      <c r="AM459" s="189" t="s">
        <v>552</v>
      </c>
      <c r="AN459" s="190"/>
      <c r="AO459" s="190"/>
      <c r="AP459" s="191"/>
      <c r="AQ459" s="189" t="s">
        <v>552</v>
      </c>
      <c r="AR459" s="190"/>
      <c r="AS459" s="190"/>
      <c r="AT459" s="191"/>
      <c r="AU459" s="190" t="s">
        <v>560</v>
      </c>
      <c r="AV459" s="190"/>
      <c r="AW459" s="190"/>
      <c r="AX459" s="192"/>
    </row>
    <row r="460" spans="1:50" ht="23.25" customHeigh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560</v>
      </c>
      <c r="AF460" s="190"/>
      <c r="AG460" s="190"/>
      <c r="AH460" s="191"/>
      <c r="AI460" s="189" t="s">
        <v>552</v>
      </c>
      <c r="AJ460" s="190"/>
      <c r="AK460" s="190"/>
      <c r="AL460" s="190"/>
      <c r="AM460" s="189" t="s">
        <v>552</v>
      </c>
      <c r="AN460" s="190"/>
      <c r="AO460" s="190"/>
      <c r="AP460" s="191"/>
      <c r="AQ460" s="189" t="s">
        <v>552</v>
      </c>
      <c r="AR460" s="190"/>
      <c r="AS460" s="190"/>
      <c r="AT460" s="191"/>
      <c r="AU460" s="190" t="s">
        <v>560</v>
      </c>
      <c r="AV460" s="190"/>
      <c r="AW460" s="190"/>
      <c r="AX460" s="192"/>
    </row>
    <row r="461" spans="1:50" ht="18.75" hidden="1" customHeigh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9" customHeigh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02"/>
      <c r="B482" s="236"/>
      <c r="C482" s="235"/>
      <c r="D482" s="236"/>
      <c r="E482" s="120" t="s">
        <v>560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02"/>
      <c r="B484" s="236"/>
      <c r="C484" s="235"/>
      <c r="D484" s="236"/>
      <c r="E484" s="222" t="s">
        <v>355</v>
      </c>
      <c r="F484" s="223"/>
      <c r="G484" s="224" t="s">
        <v>386</v>
      </c>
      <c r="H484" s="118"/>
      <c r="I484" s="118"/>
      <c r="J484" s="225" t="s">
        <v>552</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t="s">
        <v>597</v>
      </c>
      <c r="AF486" s="198"/>
      <c r="AG486" s="132" t="s">
        <v>357</v>
      </c>
      <c r="AH486" s="133"/>
      <c r="AI486" s="143"/>
      <c r="AJ486" s="143"/>
      <c r="AK486" s="143"/>
      <c r="AL486" s="138"/>
      <c r="AM486" s="143"/>
      <c r="AN486" s="143"/>
      <c r="AO486" s="143"/>
      <c r="AP486" s="138"/>
      <c r="AQ486" s="209" t="s">
        <v>597</v>
      </c>
      <c r="AR486" s="198"/>
      <c r="AS486" s="132" t="s">
        <v>357</v>
      </c>
      <c r="AT486" s="133"/>
      <c r="AU486" s="198" t="s">
        <v>597</v>
      </c>
      <c r="AV486" s="198"/>
      <c r="AW486" s="132" t="s">
        <v>301</v>
      </c>
      <c r="AX486" s="210"/>
    </row>
    <row r="487" spans="1:50" ht="23.25" hidden="1" customHeight="1" x14ac:dyDescent="0.2">
      <c r="A487" s="1002"/>
      <c r="B487" s="236"/>
      <c r="C487" s="235"/>
      <c r="D487" s="236"/>
      <c r="E487" s="126"/>
      <c r="F487" s="127"/>
      <c r="G487" s="211" t="s">
        <v>597</v>
      </c>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t="s">
        <v>597</v>
      </c>
      <c r="AC487" s="202"/>
      <c r="AD487" s="202"/>
      <c r="AE487" s="189" t="s">
        <v>597</v>
      </c>
      <c r="AF487" s="190"/>
      <c r="AG487" s="190"/>
      <c r="AH487" s="190"/>
      <c r="AI487" s="189" t="s">
        <v>597</v>
      </c>
      <c r="AJ487" s="190"/>
      <c r="AK487" s="190"/>
      <c r="AL487" s="190"/>
      <c r="AM487" s="189" t="s">
        <v>597</v>
      </c>
      <c r="AN487" s="190"/>
      <c r="AO487" s="190"/>
      <c r="AP487" s="191"/>
      <c r="AQ487" s="189" t="s">
        <v>597</v>
      </c>
      <c r="AR487" s="190"/>
      <c r="AS487" s="190"/>
      <c r="AT487" s="191"/>
      <c r="AU487" s="190" t="s">
        <v>597</v>
      </c>
      <c r="AV487" s="190"/>
      <c r="AW487" s="190"/>
      <c r="AX487" s="192"/>
    </row>
    <row r="488" spans="1:50" ht="23.25" hidden="1" customHeigh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t="s">
        <v>597</v>
      </c>
      <c r="AC488" s="188"/>
      <c r="AD488" s="188"/>
      <c r="AE488" s="189" t="s">
        <v>597</v>
      </c>
      <c r="AF488" s="190"/>
      <c r="AG488" s="190"/>
      <c r="AH488" s="191"/>
      <c r="AI488" s="189" t="s">
        <v>597</v>
      </c>
      <c r="AJ488" s="190"/>
      <c r="AK488" s="190"/>
      <c r="AL488" s="190"/>
      <c r="AM488" s="189" t="s">
        <v>597</v>
      </c>
      <c r="AN488" s="190"/>
      <c r="AO488" s="190"/>
      <c r="AP488" s="191"/>
      <c r="AQ488" s="189" t="s">
        <v>597</v>
      </c>
      <c r="AR488" s="190"/>
      <c r="AS488" s="190"/>
      <c r="AT488" s="191"/>
      <c r="AU488" s="190" t="s">
        <v>597</v>
      </c>
      <c r="AV488" s="190"/>
      <c r="AW488" s="190"/>
      <c r="AX488" s="192"/>
    </row>
    <row r="489" spans="1:50" ht="23.25" hidden="1" customHeigh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t="s">
        <v>597</v>
      </c>
      <c r="AF489" s="190"/>
      <c r="AG489" s="190"/>
      <c r="AH489" s="191"/>
      <c r="AI489" s="189" t="s">
        <v>597</v>
      </c>
      <c r="AJ489" s="190"/>
      <c r="AK489" s="190"/>
      <c r="AL489" s="190"/>
      <c r="AM489" s="189" t="s">
        <v>597</v>
      </c>
      <c r="AN489" s="190"/>
      <c r="AO489" s="190"/>
      <c r="AP489" s="191"/>
      <c r="AQ489" s="189" t="s">
        <v>597</v>
      </c>
      <c r="AR489" s="190"/>
      <c r="AS489" s="190"/>
      <c r="AT489" s="191"/>
      <c r="AU489" s="190" t="s">
        <v>597</v>
      </c>
      <c r="AV489" s="190"/>
      <c r="AW489" s="190"/>
      <c r="AX489" s="192"/>
    </row>
    <row r="490" spans="1:50" ht="18.75" hidden="1" customHeigh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t="s">
        <v>597</v>
      </c>
      <c r="AF511" s="198"/>
      <c r="AG511" s="132" t="s">
        <v>357</v>
      </c>
      <c r="AH511" s="133"/>
      <c r="AI511" s="143"/>
      <c r="AJ511" s="143"/>
      <c r="AK511" s="143"/>
      <c r="AL511" s="138"/>
      <c r="AM511" s="143"/>
      <c r="AN511" s="143"/>
      <c r="AO511" s="143"/>
      <c r="AP511" s="138"/>
      <c r="AQ511" s="209" t="s">
        <v>597</v>
      </c>
      <c r="AR511" s="198"/>
      <c r="AS511" s="132" t="s">
        <v>357</v>
      </c>
      <c r="AT511" s="133"/>
      <c r="AU511" s="198" t="s">
        <v>597</v>
      </c>
      <c r="AV511" s="198"/>
      <c r="AW511" s="132" t="s">
        <v>301</v>
      </c>
      <c r="AX511" s="210"/>
    </row>
    <row r="512" spans="1:50" ht="23.25" hidden="1" customHeight="1" x14ac:dyDescent="0.2">
      <c r="A512" s="1002"/>
      <c r="B512" s="236"/>
      <c r="C512" s="235"/>
      <c r="D512" s="236"/>
      <c r="E512" s="126"/>
      <c r="F512" s="127"/>
      <c r="G512" s="211" t="s">
        <v>597</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t="s">
        <v>597</v>
      </c>
      <c r="AC512" s="202"/>
      <c r="AD512" s="202"/>
      <c r="AE512" s="189" t="s">
        <v>597</v>
      </c>
      <c r="AF512" s="190"/>
      <c r="AG512" s="190"/>
      <c r="AH512" s="190"/>
      <c r="AI512" s="189" t="s">
        <v>552</v>
      </c>
      <c r="AJ512" s="190"/>
      <c r="AK512" s="190"/>
      <c r="AL512" s="190"/>
      <c r="AM512" s="189" t="s">
        <v>552</v>
      </c>
      <c r="AN512" s="190"/>
      <c r="AO512" s="190"/>
      <c r="AP512" s="191"/>
      <c r="AQ512" s="189" t="s">
        <v>552</v>
      </c>
      <c r="AR512" s="190"/>
      <c r="AS512" s="190"/>
      <c r="AT512" s="191"/>
      <c r="AU512" s="190" t="s">
        <v>597</v>
      </c>
      <c r="AV512" s="190"/>
      <c r="AW512" s="190"/>
      <c r="AX512" s="192"/>
    </row>
    <row r="513" spans="1:50" ht="23.25" hidden="1" customHeigh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t="s">
        <v>597</v>
      </c>
      <c r="AC513" s="188"/>
      <c r="AD513" s="188"/>
      <c r="AE513" s="189" t="s">
        <v>597</v>
      </c>
      <c r="AF513" s="190"/>
      <c r="AG513" s="190"/>
      <c r="AH513" s="191"/>
      <c r="AI513" s="189" t="s">
        <v>552</v>
      </c>
      <c r="AJ513" s="190"/>
      <c r="AK513" s="190"/>
      <c r="AL513" s="190"/>
      <c r="AM513" s="189" t="s">
        <v>552</v>
      </c>
      <c r="AN513" s="190"/>
      <c r="AO513" s="190"/>
      <c r="AP513" s="191"/>
      <c r="AQ513" s="189" t="s">
        <v>552</v>
      </c>
      <c r="AR513" s="190"/>
      <c r="AS513" s="190"/>
      <c r="AT513" s="191"/>
      <c r="AU513" s="190" t="s">
        <v>597</v>
      </c>
      <c r="AV513" s="190"/>
      <c r="AW513" s="190"/>
      <c r="AX513" s="192"/>
    </row>
    <row r="514" spans="1:50" ht="23.25" hidden="1" customHeigh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t="s">
        <v>597</v>
      </c>
      <c r="AF514" s="190"/>
      <c r="AG514" s="190"/>
      <c r="AH514" s="191"/>
      <c r="AI514" s="189" t="s">
        <v>552</v>
      </c>
      <c r="AJ514" s="190"/>
      <c r="AK514" s="190"/>
      <c r="AL514" s="190"/>
      <c r="AM514" s="189" t="s">
        <v>552</v>
      </c>
      <c r="AN514" s="190"/>
      <c r="AO514" s="190"/>
      <c r="AP514" s="191"/>
      <c r="AQ514" s="189" t="s">
        <v>552</v>
      </c>
      <c r="AR514" s="190"/>
      <c r="AS514" s="190"/>
      <c r="AT514" s="191"/>
      <c r="AU514" s="190" t="s">
        <v>597</v>
      </c>
      <c r="AV514" s="190"/>
      <c r="AW514" s="190"/>
      <c r="AX514" s="192"/>
    </row>
    <row r="515" spans="1:50" ht="18.75" hidden="1" customHeigh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9" hidden="1" customHeigh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02"/>
      <c r="B536" s="236"/>
      <c r="C536" s="235"/>
      <c r="D536" s="236"/>
      <c r="E536" s="120" t="s">
        <v>597</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thickBot="1" x14ac:dyDescent="0.2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9" hidden="1" customHeigh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9" hidden="1" customHeigh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9" hidden="1" customHeigh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2">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96" customHeight="1" x14ac:dyDescent="0.2">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583</v>
      </c>
      <c r="AH702" s="856"/>
      <c r="AI702" s="856"/>
      <c r="AJ702" s="856"/>
      <c r="AK702" s="856"/>
      <c r="AL702" s="856"/>
      <c r="AM702" s="856"/>
      <c r="AN702" s="856"/>
      <c r="AO702" s="856"/>
      <c r="AP702" s="856"/>
      <c r="AQ702" s="856"/>
      <c r="AR702" s="856"/>
      <c r="AS702" s="856"/>
      <c r="AT702" s="856"/>
      <c r="AU702" s="856"/>
      <c r="AV702" s="856"/>
      <c r="AW702" s="856"/>
      <c r="AX702" s="857"/>
    </row>
    <row r="703" spans="1:50" ht="124.5" customHeight="1" x14ac:dyDescent="0.2">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584</v>
      </c>
      <c r="AH703" s="657"/>
      <c r="AI703" s="657"/>
      <c r="AJ703" s="657"/>
      <c r="AK703" s="657"/>
      <c r="AL703" s="657"/>
      <c r="AM703" s="657"/>
      <c r="AN703" s="657"/>
      <c r="AO703" s="657"/>
      <c r="AP703" s="657"/>
      <c r="AQ703" s="657"/>
      <c r="AR703" s="657"/>
      <c r="AS703" s="657"/>
      <c r="AT703" s="657"/>
      <c r="AU703" s="657"/>
      <c r="AV703" s="657"/>
      <c r="AW703" s="657"/>
      <c r="AX703" s="658"/>
    </row>
    <row r="704" spans="1:50" ht="96" customHeight="1" x14ac:dyDescent="0.2">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585</v>
      </c>
      <c r="AH704" s="214"/>
      <c r="AI704" s="214"/>
      <c r="AJ704" s="214"/>
      <c r="AK704" s="214"/>
      <c r="AL704" s="214"/>
      <c r="AM704" s="214"/>
      <c r="AN704" s="214"/>
      <c r="AO704" s="214"/>
      <c r="AP704" s="214"/>
      <c r="AQ704" s="214"/>
      <c r="AR704" s="214"/>
      <c r="AS704" s="214"/>
      <c r="AT704" s="214"/>
      <c r="AU704" s="214"/>
      <c r="AV704" s="214"/>
      <c r="AW704" s="214"/>
      <c r="AX704" s="423"/>
    </row>
    <row r="705" spans="1:50" ht="49.5" customHeight="1" x14ac:dyDescent="0.2">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586</v>
      </c>
      <c r="AH705" s="121"/>
      <c r="AI705" s="121"/>
      <c r="AJ705" s="121"/>
      <c r="AK705" s="121"/>
      <c r="AL705" s="121"/>
      <c r="AM705" s="121"/>
      <c r="AN705" s="121"/>
      <c r="AO705" s="121"/>
      <c r="AP705" s="121"/>
      <c r="AQ705" s="121"/>
      <c r="AR705" s="121"/>
      <c r="AS705" s="121"/>
      <c r="AT705" s="121"/>
      <c r="AU705" s="121"/>
      <c r="AV705" s="121"/>
      <c r="AW705" s="121"/>
      <c r="AX705" s="122"/>
    </row>
    <row r="706" spans="1:50" ht="49.5" customHeight="1" x14ac:dyDescent="0.2">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9.5" customHeight="1" x14ac:dyDescent="0.2">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2">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2">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549</v>
      </c>
      <c r="AE709" s="115"/>
      <c r="AF709" s="115"/>
      <c r="AG709" s="656" t="s">
        <v>590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591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hidden="1" customHeight="1" x14ac:dyDescent="0.2">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2">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549</v>
      </c>
      <c r="AE714" s="578"/>
      <c r="AF714" s="579"/>
      <c r="AG714" s="682" t="s">
        <v>592</v>
      </c>
      <c r="AH714" s="683"/>
      <c r="AI714" s="683"/>
      <c r="AJ714" s="683"/>
      <c r="AK714" s="683"/>
      <c r="AL714" s="683"/>
      <c r="AM714" s="683"/>
      <c r="AN714" s="683"/>
      <c r="AO714" s="683"/>
      <c r="AP714" s="683"/>
      <c r="AQ714" s="683"/>
      <c r="AR714" s="683"/>
      <c r="AS714" s="683"/>
      <c r="AT714" s="683"/>
      <c r="AU714" s="683"/>
      <c r="AV714" s="683"/>
      <c r="AW714" s="683"/>
      <c r="AX714" s="684"/>
    </row>
    <row r="715" spans="1:50" ht="131.25" customHeight="1" x14ac:dyDescent="0.2">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593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2">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589</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613</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20.25" customHeight="1" x14ac:dyDescent="0.2">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0.25" customHeight="1" x14ac:dyDescent="0.2">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0.25" customHeight="1" x14ac:dyDescent="0.2">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0.25" customHeight="1" x14ac:dyDescent="0.2">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0.25" customHeight="1" x14ac:dyDescent="0.2">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0.25" customHeight="1" x14ac:dyDescent="0.2">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84.75" customHeight="1" x14ac:dyDescent="0.2">
      <c r="A726" s="608" t="s">
        <v>49</v>
      </c>
      <c r="B726" s="609"/>
      <c r="C726" s="427" t="s">
        <v>54</v>
      </c>
      <c r="D726" s="563"/>
      <c r="E726" s="563"/>
      <c r="F726" s="564"/>
      <c r="G726" s="794" t="s">
        <v>594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0"/>
      <c r="B727" s="611"/>
      <c r="C727" s="789" t="s">
        <v>58</v>
      </c>
      <c r="D727" s="790"/>
      <c r="E727" s="790"/>
      <c r="F727" s="791"/>
      <c r="G727" s="792" t="s">
        <v>595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5">
      <c r="A729" s="758" t="s">
        <v>614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5" t="s">
        <v>598</v>
      </c>
      <c r="B731" s="606"/>
      <c r="C731" s="606"/>
      <c r="D731" s="606"/>
      <c r="E731" s="607"/>
      <c r="F731" s="673" t="s">
        <v>601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8" t="s">
        <v>541</v>
      </c>
      <c r="B733" s="739"/>
      <c r="C733" s="739"/>
      <c r="D733" s="739"/>
      <c r="E733" s="740"/>
      <c r="F733" s="759" t="s">
        <v>611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t="s">
        <v>596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2">
      <c r="A737" s="612" t="s">
        <v>433</v>
      </c>
      <c r="B737" s="613"/>
      <c r="C737" s="613"/>
      <c r="D737" s="613"/>
      <c r="E737" s="613"/>
      <c r="F737" s="613"/>
      <c r="G737" s="923" t="s">
        <v>553</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t="s">
        <v>553</v>
      </c>
      <c r="AN737" s="924"/>
      <c r="AO737" s="924"/>
      <c r="AP737" s="924"/>
      <c r="AQ737" s="924"/>
      <c r="AR737" s="924"/>
      <c r="AS737" s="924"/>
      <c r="AT737" s="924"/>
      <c r="AU737" s="924"/>
      <c r="AV737" s="925"/>
      <c r="AW737" s="59"/>
      <c r="AX737" s="60"/>
    </row>
    <row r="738" spans="1:50" ht="24.75" customHeight="1" x14ac:dyDescent="0.2">
      <c r="A738" s="900" t="s">
        <v>362</v>
      </c>
      <c r="B738" s="901"/>
      <c r="C738" s="901"/>
      <c r="D738" s="901"/>
      <c r="E738" s="901"/>
      <c r="F738" s="901"/>
      <c r="G738" s="923" t="s">
        <v>553</v>
      </c>
      <c r="H738" s="924"/>
      <c r="I738" s="924"/>
      <c r="J738" s="924"/>
      <c r="K738" s="924"/>
      <c r="L738" s="924"/>
      <c r="M738" s="924"/>
      <c r="N738" s="924"/>
      <c r="O738" s="924"/>
      <c r="P738" s="924"/>
      <c r="Q738" s="613" t="s">
        <v>363</v>
      </c>
      <c r="R738" s="613"/>
      <c r="S738" s="613"/>
      <c r="T738" s="613"/>
      <c r="U738" s="613"/>
      <c r="V738" s="613"/>
      <c r="W738" s="923" t="s">
        <v>556</v>
      </c>
      <c r="X738" s="924"/>
      <c r="Y738" s="924"/>
      <c r="Z738" s="924"/>
      <c r="AA738" s="924"/>
      <c r="AB738" s="924"/>
      <c r="AC738" s="924"/>
      <c r="AD738" s="924"/>
      <c r="AE738" s="924"/>
      <c r="AF738" s="925"/>
      <c r="AG738" s="901" t="s">
        <v>364</v>
      </c>
      <c r="AH738" s="901"/>
      <c r="AI738" s="901"/>
      <c r="AJ738" s="901"/>
      <c r="AK738" s="901"/>
      <c r="AL738" s="901"/>
      <c r="AM738" s="923" t="s">
        <v>557</v>
      </c>
      <c r="AN738" s="924"/>
      <c r="AO738" s="924"/>
      <c r="AP738" s="924"/>
      <c r="AQ738" s="924"/>
      <c r="AR738" s="924"/>
      <c r="AS738" s="924"/>
      <c r="AT738" s="924"/>
      <c r="AU738" s="924"/>
      <c r="AV738" s="925"/>
      <c r="AW738" s="87"/>
      <c r="AX738" s="88"/>
    </row>
    <row r="739" spans="1:50" ht="24.75" customHeight="1" thickBot="1" x14ac:dyDescent="0.25">
      <c r="A739" s="736" t="s">
        <v>492</v>
      </c>
      <c r="B739" s="737"/>
      <c r="C739" s="737"/>
      <c r="D739" s="737"/>
      <c r="E739" s="737"/>
      <c r="F739" s="737"/>
      <c r="G739" s="926">
        <v>462</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4" customHeight="1" x14ac:dyDescent="0.2">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hidden="1"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hidden="1"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t="s">
        <v>571</v>
      </c>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t="s">
        <v>572</v>
      </c>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3" t="s">
        <v>545</v>
      </c>
      <c r="B779" s="754"/>
      <c r="C779" s="754"/>
      <c r="D779" s="754"/>
      <c r="E779" s="754"/>
      <c r="F779" s="755"/>
      <c r="G779" s="419" t="s">
        <v>575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2">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2">
      <c r="A781" s="569"/>
      <c r="B781" s="756"/>
      <c r="C781" s="756"/>
      <c r="D781" s="756"/>
      <c r="E781" s="756"/>
      <c r="F781" s="757"/>
      <c r="G781" s="434" t="s">
        <v>573</v>
      </c>
      <c r="H781" s="435"/>
      <c r="I781" s="435"/>
      <c r="J781" s="435"/>
      <c r="K781" s="436"/>
      <c r="L781" s="437" t="s">
        <v>574</v>
      </c>
      <c r="M781" s="438"/>
      <c r="N781" s="438"/>
      <c r="O781" s="438"/>
      <c r="P781" s="438"/>
      <c r="Q781" s="438"/>
      <c r="R781" s="438"/>
      <c r="S781" s="438"/>
      <c r="T781" s="438"/>
      <c r="U781" s="438"/>
      <c r="V781" s="438"/>
      <c r="W781" s="438"/>
      <c r="X781" s="439"/>
      <c r="Y781" s="464">
        <v>6.8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2">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t="s">
        <v>580</v>
      </c>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2">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2">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2">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6.8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2">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2">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2">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2">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2">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2">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2">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2">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2">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2">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48.75" customHeight="1" x14ac:dyDescent="0.2">
      <c r="A837" s="393">
        <v>1</v>
      </c>
      <c r="B837" s="393">
        <v>1</v>
      </c>
      <c r="C837" s="414" t="s">
        <v>578</v>
      </c>
      <c r="D837" s="404"/>
      <c r="E837" s="404"/>
      <c r="F837" s="404"/>
      <c r="G837" s="404"/>
      <c r="H837" s="404"/>
      <c r="I837" s="404"/>
      <c r="J837" s="405">
        <v>4011105003503</v>
      </c>
      <c r="K837" s="406"/>
      <c r="L837" s="406"/>
      <c r="M837" s="406"/>
      <c r="N837" s="406"/>
      <c r="O837" s="406"/>
      <c r="P837" s="415" t="s">
        <v>579</v>
      </c>
      <c r="Q837" s="308"/>
      <c r="R837" s="308"/>
      <c r="S837" s="308"/>
      <c r="T837" s="308"/>
      <c r="U837" s="308"/>
      <c r="V837" s="308"/>
      <c r="W837" s="308"/>
      <c r="X837" s="308"/>
      <c r="Y837" s="316">
        <v>6.8</v>
      </c>
      <c r="Z837" s="317"/>
      <c r="AA837" s="317"/>
      <c r="AB837" s="318"/>
      <c r="AC837" s="407" t="s">
        <v>535</v>
      </c>
      <c r="AD837" s="413"/>
      <c r="AE837" s="413"/>
      <c r="AF837" s="413"/>
      <c r="AG837" s="413"/>
      <c r="AH837" s="408">
        <v>1</v>
      </c>
      <c r="AI837" s="409"/>
      <c r="AJ837" s="409"/>
      <c r="AK837" s="409"/>
      <c r="AL837" s="313">
        <v>99.68</v>
      </c>
      <c r="AM837" s="314"/>
      <c r="AN837" s="314"/>
      <c r="AO837" s="315"/>
      <c r="AP837" s="309" t="s">
        <v>562</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51" customHeight="1" x14ac:dyDescent="0.2">
      <c r="A870" s="393">
        <v>1</v>
      </c>
      <c r="B870" s="393">
        <v>1</v>
      </c>
      <c r="C870" s="414" t="s">
        <v>576</v>
      </c>
      <c r="D870" s="404"/>
      <c r="E870" s="404"/>
      <c r="F870" s="404"/>
      <c r="G870" s="404"/>
      <c r="H870" s="404"/>
      <c r="I870" s="404"/>
      <c r="J870" s="405">
        <v>6011101045308</v>
      </c>
      <c r="K870" s="406"/>
      <c r="L870" s="406"/>
      <c r="M870" s="406"/>
      <c r="N870" s="406"/>
      <c r="O870" s="406"/>
      <c r="P870" s="415" t="s">
        <v>577</v>
      </c>
      <c r="Q870" s="308"/>
      <c r="R870" s="308"/>
      <c r="S870" s="308"/>
      <c r="T870" s="308"/>
      <c r="U870" s="308"/>
      <c r="V870" s="308"/>
      <c r="W870" s="308"/>
      <c r="X870" s="308"/>
      <c r="Y870" s="316">
        <v>1</v>
      </c>
      <c r="Z870" s="317"/>
      <c r="AA870" s="317"/>
      <c r="AB870" s="318"/>
      <c r="AC870" s="407" t="s">
        <v>537</v>
      </c>
      <c r="AD870" s="413"/>
      <c r="AE870" s="413"/>
      <c r="AF870" s="413"/>
      <c r="AG870" s="413"/>
      <c r="AH870" s="408" t="s">
        <v>562</v>
      </c>
      <c r="AI870" s="409"/>
      <c r="AJ870" s="409"/>
      <c r="AK870" s="409"/>
      <c r="AL870" s="313" t="s">
        <v>562</v>
      </c>
      <c r="AM870" s="314"/>
      <c r="AN870" s="314"/>
      <c r="AO870" s="315"/>
      <c r="AP870" s="309" t="s">
        <v>562</v>
      </c>
      <c r="AQ870" s="309"/>
      <c r="AR870" s="309"/>
      <c r="AS870" s="309"/>
      <c r="AT870" s="309"/>
      <c r="AU870" s="309"/>
      <c r="AV870" s="309"/>
      <c r="AW870" s="309"/>
      <c r="AX870" s="309"/>
    </row>
    <row r="871" spans="1:50" ht="30" hidden="1" customHeight="1" x14ac:dyDescent="0.2">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2">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2">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2">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2">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11.25"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15.75"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2">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2">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2">
      <c r="A1102" s="393">
        <v>1</v>
      </c>
      <c r="B1102" s="393">
        <v>1</v>
      </c>
      <c r="C1102" s="863"/>
      <c r="D1102" s="863"/>
      <c r="E1102" s="249"/>
      <c r="F1102" s="862"/>
      <c r="G1102" s="862"/>
      <c r="H1102" s="862"/>
      <c r="I1102" s="862"/>
      <c r="J1102" s="405"/>
      <c r="K1102" s="406"/>
      <c r="L1102" s="406"/>
      <c r="M1102" s="406"/>
      <c r="N1102" s="406"/>
      <c r="O1102" s="406"/>
      <c r="P1102" s="415"/>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6:AQ17 P15:AX15 P13:AX13">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16383" man="1"/>
    <brk id="483" max="16383" man="1"/>
    <brk id="727" max="49"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election activeCell="L16" sqref="L1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2">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2">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2">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2">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2">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2">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2">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2">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2">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2">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2">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2">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2">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2">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2">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2">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2">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2">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2">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2">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2">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2">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2">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2">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2">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2">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2">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2">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2">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2">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2">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2">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2">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2">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2">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2">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2">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2">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2">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2">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2">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2">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2">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2">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2">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5">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2">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2">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2">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2">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2">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2">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2">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2">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2">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2">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2">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2">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5"/>
    <row r="55" spans="1:50" ht="30" customHeight="1" x14ac:dyDescent="0.2">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2">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2">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2">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2">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2">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2">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2">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2">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2">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2">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2">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2">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5"/>
    <row r="108" spans="1:50" ht="30" customHeight="1" x14ac:dyDescent="0.2">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2">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2">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2">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2">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2">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2">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2">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2">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2">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2">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2">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2">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5"/>
    <row r="161" spans="1:50" ht="30" customHeight="1" x14ac:dyDescent="0.2">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2">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2">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2">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2">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2">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2">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2">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2">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2">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2">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2">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2">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5"/>
    <row r="214" spans="1:50" ht="30" customHeight="1" x14ac:dyDescent="0.2">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2">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2">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2">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2">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2">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2">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2">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2">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2">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2">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2">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2">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2017-05-31T05:49:17Z</cp:lastPrinted>
  <dcterms:created xsi:type="dcterms:W3CDTF">2012-03-13T00:50:25Z</dcterms:created>
  <dcterms:modified xsi:type="dcterms:W3CDTF">2020-11-19T07:57:33Z</dcterms:modified>
</cp:coreProperties>
</file>