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codeName="ThisWorkbook" autoCompressPictures="0" defaultThemeVersion="124226"/>
  <mc:AlternateContent xmlns:mc="http://schemas.openxmlformats.org/markup-compatibility/2006">
    <mc:Choice Requires="x15">
      <x15ac:absPath xmlns:x15ac="http://schemas.microsoft.com/office/spreadsheetml/2010/11/ac" url="C:\Users\s37kn\Desktop\平成２９年度\"/>
    </mc:Choice>
  </mc:AlternateContent>
  <xr:revisionPtr revIDLastSave="0" documentId="13_ncr:1_{13B333B7-D05C-4801-9C41-9A2A33719432}" xr6:coauthVersionLast="45" xr6:coauthVersionMax="45" xr10:uidLastSave="{00000000-0000-0000-0000-000000000000}"/>
  <bookViews>
    <workbookView xWindow="-110" yWindow="-110" windowWidth="19420" windowHeight="1042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9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W21" i="3" l="1"/>
  <c r="AD21" i="3"/>
  <c r="P21" i="3"/>
  <c r="P29" i="3"/>
  <c r="P28" i="3"/>
  <c r="W29" i="3"/>
  <c r="W28" i="3"/>
  <c r="L722" i="3"/>
  <c r="L723" i="3"/>
  <c r="L724" i="3"/>
  <c r="L725" i="3"/>
  <c r="L721" i="3"/>
  <c r="I721" i="3"/>
  <c r="I722" i="3"/>
  <c r="I723" i="3"/>
  <c r="I724" i="3"/>
  <c r="I725" i="3"/>
  <c r="AV2" i="3"/>
  <c r="AR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M2" i="4"/>
  <c r="N2" i="4"/>
  <c r="H3" i="4"/>
  <c r="C3" i="4"/>
  <c r="R2" i="4"/>
  <c r="S2" i="4"/>
  <c r="S3" i="4"/>
  <c r="S4" i="4"/>
  <c r="S5" i="4"/>
  <c r="S6" i="4"/>
  <c r="S7" i="4"/>
  <c r="S8" i="4"/>
  <c r="P10" i="4"/>
  <c r="G11" i="3"/>
  <c r="H2" i="4"/>
  <c r="I2" i="4"/>
  <c r="C2" i="4"/>
  <c r="D2" i="4"/>
  <c r="D3" i="4"/>
  <c r="D4" i="4"/>
  <c r="D5" i="4"/>
  <c r="D6" i="4"/>
  <c r="D7" i="4"/>
  <c r="D8" i="4"/>
  <c r="D9" i="4"/>
  <c r="D10" i="4"/>
  <c r="N3" i="4"/>
  <c r="I3" i="4"/>
  <c r="I4" i="4"/>
  <c r="I5" i="4"/>
  <c r="I6" i="4"/>
  <c r="I7" i="4"/>
  <c r="I8" i="4"/>
  <c r="I9" i="4"/>
  <c r="I10" i="4"/>
  <c r="I11" i="4"/>
  <c r="N4" i="4"/>
  <c r="N5" i="4"/>
  <c r="N6" i="4"/>
  <c r="N7" i="4"/>
  <c r="N8" i="4"/>
  <c r="N9" i="4"/>
  <c r="N10" i="4"/>
  <c r="N11" i="4"/>
  <c r="K13" i="4"/>
  <c r="AE8" i="3"/>
  <c r="D11" i="4"/>
  <c r="D12" i="4"/>
  <c r="D13" i="4"/>
  <c r="D14" i="4"/>
  <c r="D15" i="4"/>
  <c r="D16" i="4"/>
  <c r="D17" i="4"/>
  <c r="D18" i="4"/>
  <c r="D19" i="4"/>
  <c r="D20" i="4"/>
  <c r="D21" i="4"/>
  <c r="D22" i="4"/>
  <c r="D23" i="4"/>
  <c r="D24" i="4"/>
  <c r="D25" i="4"/>
  <c r="A26" i="4"/>
  <c r="G8"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alcChain>
</file>

<file path=xl/sharedStrings.xml><?xml version="1.0" encoding="utf-8"?>
<sst xmlns="http://schemas.openxmlformats.org/spreadsheetml/2006/main" count="2891" uniqueCount="609">
  <si>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</si>
  <si>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</si>
  <si>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</si>
  <si>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</si>
  <si>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</si>
  <si>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</si>
  <si>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</si>
  <si>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</si>
  <si>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</si>
  <si>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</si>
  <si>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</si>
  <si>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</si>
  <si>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</si>
  <si>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</si>
  <si>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</si>
  <si>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</si>
  <si>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</si>
  <si>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</si>
  <si>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</si>
  <si>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</si>
  <si>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</si>
  <si>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</si>
  <si>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</si>
  <si>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</si>
  <si>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</si>
  <si>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</si>
  <si>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</si>
  <si>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</si>
  <si>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</si>
  <si>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</si>
  <si>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</si>
  <si>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</si>
  <si>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</si>
  <si>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</si>
  <si>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</si>
  <si>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</si>
  <si>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</si>
  <si>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</si>
  <si>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</si>
  <si>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</si>
  <si>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</si>
  <si>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</si>
  <si>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</si>
  <si>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</si>
  <si>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</si>
  <si>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</si>
  <si>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</si>
  <si>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</si>
  <si>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</si>
  <si>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</si>
  <si>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</si>
  <si>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</si>
  <si>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</si>
  <si>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</si>
  <si>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</si>
  <si>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</si>
  <si>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</si>
  <si>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</si>
  <si>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</si>
  <si>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</si>
  <si>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</si>
  <si>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</si>
  <si>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</si>
  <si>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</si>
  <si>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</si>
  <si>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</si>
  <si>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</si>
  <si>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</si>
  <si>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</si>
  <si>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</si>
  <si>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</si>
  <si>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</si>
  <si>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</si>
  <si>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</si>
  <si>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</si>
  <si>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</si>
  <si>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</si>
  <si>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</si>
  <si>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</si>
  <si>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</si>
  <si>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</si>
  <si>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</si>
  <si>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</si>
  <si>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</si>
  <si>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</si>
  <si>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</si>
  <si>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</si>
  <si>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</si>
  <si>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</si>
  <si>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</si>
  <si>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</si>
  <si>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</si>
  <si>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</si>
  <si>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</si>
  <si>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</si>
  <si>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</si>
  <si>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</si>
  <si>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</si>
  <si>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</si>
  <si>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</si>
  <si>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</si>
  <si>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</si>
  <si>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</si>
  <si>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</si>
  <si>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</si>
  <si>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</si>
  <si>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</si>
  <si>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</si>
  <si>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</si>
  <si>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</si>
  <si>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</si>
  <si>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</si>
  <si>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</si>
  <si>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</si>
  <si>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</si>
  <si>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</si>
  <si>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</si>
  <si>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</si>
  <si>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</si>
  <si>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</si>
  <si>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</si>
  <si>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</si>
  <si>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</si>
  <si>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</si>
  <si>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</si>
  <si>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</si>
  <si>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</si>
  <si>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</si>
  <si>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</si>
  <si>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</si>
  <si>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</si>
  <si>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</si>
  <si>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</si>
  <si>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</si>
  <si>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</si>
  <si>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</si>
  <si>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</si>
  <si>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</si>
  <si>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</si>
  <si>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</si>
  <si>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</si>
  <si>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</si>
  <si>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</si>
  <si>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</si>
  <si>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</si>
  <si>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</si>
  <si>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</si>
  <si>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</si>
  <si>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</si>
  <si>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</si>
  <si>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</si>
  <si>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</si>
  <si>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</si>
  <si>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</si>
  <si>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</si>
  <si>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</si>
  <si>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</si>
  <si>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</si>
  <si>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</si>
  <si>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</si>
  <si>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</si>
  <si>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</si>
  <si>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</si>
  <si>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</si>
  <si>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</si>
  <si>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</si>
  <si>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</si>
  <si>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</si>
  <si>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</si>
  <si>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</si>
  <si>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</si>
  <si>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</si>
  <si>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</si>
  <si>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</si>
  <si>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</si>
  <si>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</si>
  <si>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</si>
  <si>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</si>
  <si>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</si>
  <si>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</si>
  <si>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</si>
  <si>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</si>
  <si>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</si>
  <si>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</si>
  <si>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</si>
  <si>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</si>
  <si>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</si>
  <si>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</si>
  <si>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</si>
  <si>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</si>
  <si>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</si>
  <si>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</si>
  <si>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</si>
  <si>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</si>
  <si>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</si>
  <si>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</si>
  <si>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</si>
  <si>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</si>
  <si>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</si>
  <si>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</si>
  <si>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</si>
  <si>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</si>
  <si>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</si>
  <si>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</si>
  <si>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</si>
  <si>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</si>
  <si>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</si>
  <si>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</si>
  <si>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</si>
  <si>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</si>
  <si>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</si>
  <si>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</si>
  <si>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</si>
  <si>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</si>
  <si>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</si>
  <si>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</si>
  <si>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</si>
  <si>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</si>
  <si>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</si>
  <si>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</si>
  <si>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</si>
  <si>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</si>
  <si>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</si>
  <si>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</si>
  <si>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</si>
  <si>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</si>
  <si>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</si>
  <si>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</si>
  <si>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</si>
  <si>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</si>
  <si>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</si>
  <si>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</si>
  <si>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</si>
  <si>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</si>
  <si>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</si>
  <si>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</si>
  <si>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</si>
  <si>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</si>
  <si>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</si>
  <si>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</si>
  <si>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</si>
  <si>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</si>
  <si>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</si>
  <si>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</si>
  <si>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</si>
  <si>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</si>
  <si>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</si>
  <si>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</si>
  <si>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</si>
  <si>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</si>
  <si>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</si>
  <si>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</si>
  <si>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</si>
  <si>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</si>
  <si>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</si>
  <si>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</si>
  <si>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</si>
  <si>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</si>
  <si>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</si>
  <si>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</si>
  <si>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</si>
  <si>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</si>
  <si>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</si>
  <si>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</si>
  <si>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</si>
  <si>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</si>
  <si>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</si>
  <si>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</si>
  <si>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</si>
  <si>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</si>
  <si>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</si>
  <si>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</si>
  <si>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</si>
  <si>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</si>
  <si>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</si>
  <si>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</si>
  <si>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</si>
  <si>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</si>
  <si>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</si>
  <si>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</si>
  <si>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</si>
  <si>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</si>
  <si>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</si>
  <si>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</si>
  <si>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</si>
  <si>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</si>
  <si>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</si>
  <si>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</si>
  <si>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</si>
  <si>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</si>
  <si>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</si>
  <si>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</si>
  <si>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</si>
  <si>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</si>
  <si>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</si>
  <si>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</si>
  <si>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</si>
  <si>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</si>
  <si>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</si>
  <si>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</si>
  <si>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</si>
  <si>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</si>
  <si>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</si>
  <si>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</si>
  <si>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</si>
  <si>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</si>
  <si>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</si>
  <si>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</si>
  <si>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</si>
  <si>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</si>
  <si>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</si>
  <si>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</si>
  <si>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</si>
  <si>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</si>
  <si>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</si>
  <si>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</si>
  <si>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</si>
  <si>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</si>
  <si>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</si>
  <si>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</si>
  <si>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</si>
  <si>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</si>
  <si>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</si>
  <si>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</si>
  <si>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</si>
  <si>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</si>
  <si>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</si>
  <si>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</si>
  <si>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</si>
  <si>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</si>
  <si>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</si>
  <si>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</si>
  <si>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</si>
  <si>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</si>
  <si>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</si>
  <si>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</si>
  <si>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</si>
  <si>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</si>
  <si>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</si>
  <si>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</si>
  <si>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</si>
  <si>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</si>
  <si>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</si>
  <si>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</si>
  <si>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</si>
  <si>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</si>
  <si>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</si>
  <si>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</si>
  <si>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</si>
  <si>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</si>
  <si>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</si>
  <si>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</si>
  <si>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</si>
  <si>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</si>
  <si>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</si>
  <si>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</si>
  <si>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</si>
  <si>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</si>
  <si>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</si>
  <si>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</si>
  <si>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</si>
  <si>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</si>
  <si>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</si>
  <si>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</si>
  <si>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</si>
  <si>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</si>
  <si>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</si>
  <si>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</si>
  <si>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</si>
  <si>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</si>
  <si>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</si>
  <si>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</si>
  <si>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</si>
  <si>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</si>
  <si>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</si>
  <si>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</si>
  <si>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</si>
  <si>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</si>
  <si>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</si>
  <si>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</si>
  <si>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</si>
  <si>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</si>
  <si>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</si>
  <si>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</si>
  <si>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</si>
  <si>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</si>
  <si>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</si>
  <si>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</si>
  <si>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</si>
  <si>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</si>
  <si>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</si>
  <si>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</si>
  <si>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</si>
  <si>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</si>
  <si>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</si>
  <si>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</si>
  <si>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</si>
  <si>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</si>
  <si>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</si>
  <si>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</si>
  <si>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</si>
  <si>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</si>
  <si>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</si>
  <si>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</si>
  <si>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</si>
  <si>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</si>
  <si>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</si>
  <si>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</si>
  <si>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</si>
  <si>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</si>
  <si>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</si>
  <si>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</si>
  <si>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</si>
  <si>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</si>
  <si>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</si>
  <si>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</si>
  <si>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</si>
  <si>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</si>
  <si>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</si>
  <si>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</si>
  <si>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</si>
  <si>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</si>
  <si>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</si>
  <si>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</si>
  <si>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</si>
  <si>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</si>
  <si>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</si>
  <si>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</si>
  <si>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</si>
  <si>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</si>
  <si>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</si>
  <si>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</si>
  <si>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</si>
  <si>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</si>
  <si>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</si>
  <si>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</si>
  <si>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</si>
  <si>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</si>
  <si>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</si>
  <si>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</si>
  <si>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</si>
  <si>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</si>
  <si>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</si>
  <si>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</si>
  <si>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</si>
  <si>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</si>
  <si>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</si>
  <si>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</si>
  <si>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</si>
  <si>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</si>
  <si>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</si>
  <si>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</si>
  <si>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</si>
  <si>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</si>
  <si>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</si>
  <si>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</si>
  <si>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</si>
  <si>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</si>
  <si>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</si>
  <si>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</si>
  <si>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</si>
  <si>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</si>
  <si>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</si>
  <si>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</si>
  <si>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</si>
  <si>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</si>
  <si>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</si>
  <si>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</si>
  <si>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</si>
  <si>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</si>
  <si>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</si>
  <si>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</si>
  <si>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</si>
  <si>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</si>
  <si>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</si>
  <si>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</si>
  <si>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</si>
  <si>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</si>
  <si>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</si>
  <si>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</si>
  <si>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</si>
  <si>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</si>
  <si>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</si>
  <si>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</si>
  <si>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</si>
  <si>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</si>
  <si>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</si>
  <si>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</si>
  <si>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</si>
  <si>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</si>
  <si>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</si>
  <si>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</si>
  <si>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</si>
  <si>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</si>
  <si>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</si>
  <si>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</si>
  <si>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</si>
  <si>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</si>
  <si>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</si>
  <si>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</si>
  <si>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</si>
  <si>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</si>
  <si>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</si>
  <si>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</si>
  <si>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</si>
  <si>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</si>
  <si>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</si>
  <si>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</si>
  <si>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</si>
  <si>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</si>
  <si>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</si>
  <si>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</si>
  <si>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</si>
  <si>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</si>
  <si>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</si>
  <si>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</si>
  <si>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</si>
  <si>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</si>
  <si>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</si>
  <si>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</si>
  <si>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</si>
  <si>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</si>
  <si>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</si>
  <si>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</si>
  <si>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</si>
  <si>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</si>
  <si>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</si>
  <si>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</si>
  <si>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</si>
  <si>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</si>
  <si>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</si>
  <si>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</si>
  <si>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</si>
  <si>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</si>
  <si>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</si>
  <si>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</si>
  <si>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</si>
  <si>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</si>
  <si>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</si>
  <si>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</si>
  <si>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</si>
  <si>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</si>
  <si>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</si>
  <si>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</si>
  <si>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</si>
  <si>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</si>
  <si>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共同住宅等における災害時の高齢者・障がい者に向けた避難支援技術の評価基準の開発</t>
    <phoneticPr fontId="5"/>
  </si>
  <si>
    <t>国土交通省</t>
  </si>
  <si>
    <t>○</t>
  </si>
  <si>
    <t>建基法令（第121条第3項）避難上有効なバルコニー関連</t>
    <phoneticPr fontId="5"/>
  </si>
  <si>
    <t>バリアフリー新法　一時待機スペースの容積率緩和
品確法　高齢者等配慮等級</t>
    <phoneticPr fontId="5"/>
  </si>
  <si>
    <t>住宅研究部　住宅生産研究室</t>
    <phoneticPr fontId="5"/>
  </si>
  <si>
    <t>国土技術政策総合研究所</t>
    <phoneticPr fontId="5"/>
  </si>
  <si>
    <t>室長　布田　健</t>
    <phoneticPr fontId="5"/>
  </si>
  <si>
    <t>共同住宅等における災害時の避難弱者に向けた支援技術、いわゆる非常時のバリアフリーについては未だ課題は多い。本研究は、避難計画及び避難支援技術の体系的整理をした上で、建築人間工学的実験に基づいた下方避難支援技術並びに建築関連法令に向けた評価基準の開発を行う事を目的とする。また、人間工学データの公開により技術基準を明確化することで、民間が保有する技術の活用や開発の促進に繋げる。</t>
    <phoneticPr fontId="5"/>
  </si>
  <si>
    <t>-</t>
  </si>
  <si>
    <t>-</t>
    <phoneticPr fontId="5"/>
  </si>
  <si>
    <t>試験研究費</t>
    <rPh sb="0" eb="2">
      <t>シケン</t>
    </rPh>
    <rPh sb="2" eb="5">
      <t>ケンキュウヒ</t>
    </rPh>
    <phoneticPr fontId="5"/>
  </si>
  <si>
    <t>職員旅費</t>
    <rPh sb="0" eb="2">
      <t>ショクイン</t>
    </rPh>
    <rPh sb="2" eb="4">
      <t>リョヒ</t>
    </rPh>
    <phoneticPr fontId="5"/>
  </si>
  <si>
    <t>百万円/件</t>
  </si>
  <si>
    <t>　　/</t>
  </si>
  <si>
    <t>11 ICTの利活用及び技術研究開発の推進</t>
    <phoneticPr fontId="5"/>
  </si>
  <si>
    <t>41 技術研究開発を推進する</t>
    <phoneticPr fontId="5"/>
  </si>
  <si>
    <t>目標を達成した技術研究開発の割合</t>
    <phoneticPr fontId="5"/>
  </si>
  <si>
    <t>%</t>
  </si>
  <si>
    <t>国土交通省が実施している技術研究開発課題を効果的・効率的に推進することに資する。</t>
    <phoneticPr fontId="5"/>
  </si>
  <si>
    <t>新27-073</t>
    <phoneticPr fontId="5"/>
  </si>
  <si>
    <t>新27-0063</t>
    <phoneticPr fontId="5"/>
  </si>
  <si>
    <t>役務費</t>
    <rPh sb="0" eb="2">
      <t>エキム</t>
    </rPh>
    <rPh sb="2" eb="3">
      <t>ヒ</t>
    </rPh>
    <phoneticPr fontId="5"/>
  </si>
  <si>
    <t>共同住宅等における避難支援技術の評価基準の検討に係るデータ収集</t>
    <phoneticPr fontId="5"/>
  </si>
  <si>
    <t>百万円未満</t>
    <rPh sb="0" eb="2">
      <t>ヒャクマン</t>
    </rPh>
    <rPh sb="2" eb="5">
      <t>エンミマン</t>
    </rPh>
    <phoneticPr fontId="5"/>
  </si>
  <si>
    <t>一般財団法人　国土技術研究センター</t>
    <phoneticPr fontId="5"/>
  </si>
  <si>
    <t>（株）都市設計工房</t>
    <phoneticPr fontId="5"/>
  </si>
  <si>
    <t>委託【随意契約（企画競争）】</t>
    <rPh sb="0" eb="2">
      <t>イタク</t>
    </rPh>
    <rPh sb="3" eb="5">
      <t>ズイイ</t>
    </rPh>
    <rPh sb="5" eb="7">
      <t>ケイヤク</t>
    </rPh>
    <rPh sb="8" eb="10">
      <t>キカク</t>
    </rPh>
    <rPh sb="10" eb="12">
      <t>キョウソウ</t>
    </rPh>
    <phoneticPr fontId="5"/>
  </si>
  <si>
    <t>委託【随意契約（少額）】</t>
    <rPh sb="0" eb="2">
      <t>イタク</t>
    </rPh>
    <rPh sb="3" eb="5">
      <t>ズイイ</t>
    </rPh>
    <rPh sb="5" eb="7">
      <t>ケイヤク</t>
    </rPh>
    <rPh sb="8" eb="10">
      <t>ショウガク</t>
    </rPh>
    <phoneticPr fontId="5"/>
  </si>
  <si>
    <t>A.一般財団法人　国土技術研究センター</t>
    <phoneticPr fontId="5"/>
  </si>
  <si>
    <t>無</t>
  </si>
  <si>
    <t>‐</t>
  </si>
  <si>
    <t>本研究は、少子高齢化が急速に進む中で、共同住宅等における災害時の避難弱者に向けた支援技術の評価基準の開発を目標としており、社会的ニーズが高いと評価できる。</t>
    <phoneticPr fontId="5"/>
  </si>
  <si>
    <t>建築関連法令への技術基準の反映等を行うことから国で実施すべきである。</t>
    <phoneticPr fontId="5"/>
  </si>
  <si>
    <t>高齢化の進展や東京パラリンピック（H32）等、バリアフリー化技術の高度化による、安全・安心な社会実現を目指す観点からその必要性は高い。また、新たな避難支援装置及び避難方法の創出は、先行する日本の高齢化対応技術の海外展開に向けて優先度が高い。</t>
    <phoneticPr fontId="5"/>
  </si>
  <si>
    <t>支出先については、企画競争により競争性の確保に努めている。
支出先（業務請負者）選定の妥当性については、第三者機関である技術提案評価審査会による審議を実施している。</t>
    <phoneticPr fontId="5"/>
  </si>
  <si>
    <t>妥当であると考えている。</t>
    <phoneticPr fontId="5"/>
  </si>
  <si>
    <t>業務発注を計画するにあたっては、あらかじめ検討項目、調査対象範囲等について十分検討を行い、効率的な執行に努めている。
業務の主たる部分に係る再委託は禁止し、主たる部分以外の再委託については、軽微なものを除き、再委託承諾申請を求めており、支出先・使途を確認することとしている。</t>
    <phoneticPr fontId="5"/>
  </si>
  <si>
    <t>平成28年度は研究計画通り、「被験者を用いた人間工学実験から避難支援装置に具備すべき機能等を抽出」し、避難計画及び避難支援技術の体系的整理に向けた知見を得た。</t>
    <rPh sb="15" eb="18">
      <t>ヒケンシャ</t>
    </rPh>
    <rPh sb="19" eb="20">
      <t>モチ</t>
    </rPh>
    <rPh sb="22" eb="28">
      <t>ニンゲンコウガクジッケン</t>
    </rPh>
    <rPh sb="30" eb="36">
      <t>ヒナンシエンソウチ</t>
    </rPh>
    <rPh sb="37" eb="39">
      <t>グビ</t>
    </rPh>
    <rPh sb="42" eb="44">
      <t>キノウトウ</t>
    </rPh>
    <rPh sb="44" eb="45">
      <t>ナド</t>
    </rPh>
    <rPh sb="46" eb="48">
      <t>チュウシュツ</t>
    </rPh>
    <rPh sb="70" eb="71">
      <t>ム</t>
    </rPh>
    <rPh sb="73" eb="75">
      <t>チケン</t>
    </rPh>
    <rPh sb="76" eb="77">
      <t>エ</t>
    </rPh>
    <phoneticPr fontId="5"/>
  </si>
  <si>
    <t>見込み通りの進捗状況である。</t>
    <phoneticPr fontId="5"/>
  </si>
  <si>
    <t>十分に活用されている。</t>
    <phoneticPr fontId="5"/>
  </si>
  <si>
    <t>・本事業は、外部有識者による評価委員会において「事前評価」を受け、災害時の避難弱者に対して、人間工学的実験に基づき、避難支援技術の評価基準の開発を行う重要な研究であり国土技術政策総合研究所において実施すべきと評価された。
・発注にあたっては、価格競争や企画競争により競争性の確保に努める。</t>
    <phoneticPr fontId="5"/>
  </si>
  <si>
    <t>今後も内部組織又は外部有識者による点検・評価結果等を踏まえて、適切に取組を実施していく。</t>
    <phoneticPr fontId="5"/>
  </si>
  <si>
    <t>共同住宅等における避難支援技術の評価基準の検討に係るデータ収集業務</t>
    <phoneticPr fontId="5"/>
  </si>
  <si>
    <t>避難支援装置に関する専門家への意見聴取等の業務</t>
    <phoneticPr fontId="5"/>
  </si>
  <si>
    <t>-</t>
    <phoneticPr fontId="5"/>
  </si>
  <si>
    <t>本</t>
    <rPh sb="0" eb="1">
      <t>ホン</t>
    </rPh>
    <phoneticPr fontId="5"/>
  </si>
  <si>
    <t>外部有識者の所見を踏まえ、効率的な事業執行に努められたい。また、本年度が事業最終年度であるため、目標が達成できるよう努力されたい。</t>
    <phoneticPr fontId="5"/>
  </si>
  <si>
    <t>共同住宅等における災害時の避難支援技術の開発並びに評価基準の開発に関する研究項目の終了件数</t>
    <rPh sb="33" eb="34">
      <t>カン</t>
    </rPh>
    <rPh sb="36" eb="38">
      <t>ケンキュウ</t>
    </rPh>
    <rPh sb="38" eb="40">
      <t>コウモク</t>
    </rPh>
    <rPh sb="41" eb="43">
      <t>シュウリョウ</t>
    </rPh>
    <rPh sb="43" eb="45">
      <t>ケンスウ</t>
    </rPh>
    <phoneticPr fontId="5"/>
  </si>
  <si>
    <t>-</t>
    <phoneticPr fontId="5"/>
  </si>
  <si>
    <t>執行額（百万円）／共同住宅等における災害時の避難支援技術の開発並びに評価基準の開発に関する研究項目　　　　　　　　　　　</t>
    <rPh sb="0" eb="2">
      <t>シッコウ</t>
    </rPh>
    <phoneticPr fontId="5"/>
  </si>
  <si>
    <t>14百万円/1</t>
    <rPh sb="2" eb="3">
      <t>ヒャク</t>
    </rPh>
    <rPh sb="3" eb="5">
      <t>マンエン</t>
    </rPh>
    <phoneticPr fontId="5"/>
  </si>
  <si>
    <t>13百万円/1</t>
    <phoneticPr fontId="5"/>
  </si>
  <si>
    <t>12百万円/2</t>
    <rPh sb="2" eb="3">
      <t>ヒャク</t>
    </rPh>
    <rPh sb="3" eb="5">
      <t>マンエン</t>
    </rPh>
    <phoneticPr fontId="5"/>
  </si>
  <si>
    <t>-</t>
    <phoneticPr fontId="5"/>
  </si>
  <si>
    <t>国土技術政策総合研究所調べ</t>
    <phoneticPr fontId="5"/>
  </si>
  <si>
    <t>避難支援技術に関連するガイドラインの策定</t>
    <rPh sb="0" eb="6">
      <t>ヒナンシエンギジュツ</t>
    </rPh>
    <rPh sb="7" eb="9">
      <t>カンレン</t>
    </rPh>
    <rPh sb="18" eb="20">
      <t>サクテイ</t>
    </rPh>
    <phoneticPr fontId="5"/>
  </si>
  <si>
    <t>避難支援技術に関連するガイドラインの策定数</t>
    <rPh sb="20" eb="21">
      <t>スウ</t>
    </rPh>
    <phoneticPr fontId="5"/>
  </si>
  <si>
    <t>-</t>
    <phoneticPr fontId="5"/>
  </si>
  <si>
    <t>①避難計画及び避難支援技術の体系的整理として、「施設管理者、当事者などへヒアリングから課題点を抽出」し、「新技術の調査及び実際に設置した場合の適応可能性やその適応範囲について欧州等において調査」を行う。
②新たな避難支援技術の評価基準の整備に向けた人間工学的実験として、「実験に用いる避難支援装置の試験体を製作し装置に具備する要件を検討」及び「人間工学的実験により操作性や安全性に対する問題点や課題の抽出、検討」を行う。
③性能評価法及び維持管理手法の確立として、「新たな避難支援技術を用いた避難方法の性能評価法の検討」及び「新たな避難支援装置の維持管理手法の検討」を行う。</t>
    <phoneticPr fontId="5"/>
  </si>
  <si>
    <t>予定通り平成２９年度で終了予定。所見を踏まえ、より適切な単位当たりコストの検討を行った。なお、本年度の執行にあたっては、引き続き企画競争等により競争性・公平性を確保し、適正な執行に努める。</t>
    <phoneticPr fontId="5"/>
  </si>
  <si>
    <t>終了予定</t>
  </si>
  <si>
    <t>非常時の共同住宅のバリアフリーに関する研究であり、重要性に異議は無い。国総研の業務全般に共通しているが、単位あたりのコストとして論文・報告1本あたりのコストが挙げられており、少々違和感を感じる。外部委託は技術提案評価審査委員会も開催され、妥当性は担保されていると考える。引き続き、効率的な事業推進を期待する。</t>
    <rPh sb="29" eb="31">
      <t>イギ</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</si>
</sst>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auto="1"/>
      </left>
      <right/>
      <top/>
      <bottom/>
      <diagonal/>
    </border>
    <border>
      <left/>
      <right style="medium">
        <color auto="1"/>
      </right>
      <top/>
      <bottom/>
      <diagonal/>
    </border>
    <border>
      <left style="medium">
        <color auto="1"/>
      </left>
      <right/>
      <top/>
      <bottom/>
      <diagonal/>
    </border>
    <border>
      <left style="medium">
        <color auto="1"/>
      </left>
      <right/>
      <top style="thin">
        <color auto="1"/>
      </top>
      <bottom style="dashed">
        <color auto="1"/>
      </bottom>
      <diagonal/>
    </border>
    <border>
      <left/>
      <right style="double">
        <color auto="1"/>
      </right>
      <top style="thin">
        <color auto="1"/>
      </top>
      <bottom style="dashed">
        <color auto="1"/>
      </bottom>
      <diagonal/>
    </border>
    <border>
      <left style="double">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diagonalUp="1">
      <left style="thin">
        <color auto="1"/>
      </left>
      <right/>
      <top style="thin">
        <color auto="1"/>
      </top>
      <bottom style="thin">
        <color auto="1"/>
      </bottom>
      <diagonal style="thin">
        <color auto="1"/>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style="medium">
        <color auto="1"/>
      </right>
      <top style="hair">
        <color auto="1"/>
      </top>
      <bottom style="hair">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style="double">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double">
        <color auto="1"/>
      </right>
      <top style="thin">
        <color auto="1"/>
      </top>
      <bottom style="thin">
        <color auto="1"/>
      </bottom>
      <diagonal/>
    </border>
    <border>
      <left style="medium">
        <color auto="1"/>
      </left>
      <right/>
      <top style="thin">
        <color auto="1"/>
      </top>
      <bottom/>
      <diagonal/>
    </border>
    <border>
      <left/>
      <right style="double">
        <color auto="1"/>
      </right>
      <top style="thin">
        <color auto="1"/>
      </top>
      <bottom/>
      <diagonal/>
    </border>
    <border>
      <left/>
      <right style="double">
        <color auto="1"/>
      </right>
      <top/>
      <bottom/>
      <diagonal/>
    </border>
    <border>
      <left style="medium">
        <color auto="1"/>
      </left>
      <right/>
      <top/>
      <bottom style="thin">
        <color auto="1"/>
      </bottom>
      <diagonal/>
    </border>
    <border>
      <left/>
      <right style="double">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medium">
        <color auto="1"/>
      </right>
      <top style="thin">
        <color auto="1"/>
      </top>
      <bottom style="dashed">
        <color auto="1"/>
      </bottom>
      <diagonal/>
    </border>
    <border>
      <left style="double">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right style="medium">
        <color auto="1"/>
      </right>
      <top style="dotted">
        <color auto="1"/>
      </top>
      <bottom style="medium">
        <color auto="1"/>
      </bottom>
      <diagonal/>
    </border>
    <border>
      <left style="thin">
        <color auto="1"/>
      </left>
      <right/>
      <top/>
      <bottom style="hair">
        <color auto="1"/>
      </bottom>
      <diagonal/>
    </border>
    <border>
      <left/>
      <right/>
      <top/>
      <bottom style="hair">
        <color auto="1"/>
      </bottom>
      <diagonal/>
    </border>
    <border>
      <left/>
      <right style="medium">
        <color auto="1"/>
      </right>
      <top/>
      <bottom style="hair">
        <color auto="1"/>
      </bottom>
      <diagonal/>
    </border>
    <border>
      <left/>
      <right style="medium">
        <color auto="1"/>
      </right>
      <top style="thin">
        <color auto="1"/>
      </top>
      <bottom/>
      <diagonal/>
    </border>
    <border>
      <left style="thin">
        <color auto="1"/>
      </left>
      <right/>
      <top/>
      <bottom/>
      <diagonal/>
    </border>
    <border>
      <left style="double">
        <color auto="1"/>
      </left>
      <right/>
      <top/>
      <bottom style="hair">
        <color auto="1"/>
      </bottom>
      <diagonal/>
    </border>
    <border>
      <left/>
      <right style="thin">
        <color auto="1"/>
      </right>
      <top/>
      <bottom style="hair">
        <color auto="1"/>
      </bottom>
      <diagonal/>
    </border>
    <border>
      <left style="double">
        <color auto="1"/>
      </left>
      <right/>
      <top/>
      <bottom style="thin">
        <color auto="1"/>
      </bottom>
      <diagonal/>
    </border>
    <border>
      <left/>
      <right style="thin">
        <color auto="1"/>
      </right>
      <top style="hair">
        <color auto="1"/>
      </top>
      <bottom style="thin">
        <color auto="1"/>
      </bottom>
      <diagonal/>
    </border>
    <border>
      <left style="medium">
        <color auto="1"/>
      </left>
      <right/>
      <top/>
      <bottom style="medium">
        <color auto="1"/>
      </bottom>
      <diagonal/>
    </border>
    <border>
      <left/>
      <right style="double">
        <color auto="1"/>
      </right>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double">
        <color auto="1"/>
      </left>
      <right/>
      <top style="hair">
        <color auto="1"/>
      </top>
      <bottom style="hair">
        <color auto="1"/>
      </bottom>
      <diagonal/>
    </border>
    <border>
      <left style="double">
        <color auto="1"/>
      </left>
      <right/>
      <top style="thin">
        <color auto="1"/>
      </top>
      <bottom/>
      <diagonal/>
    </border>
    <border>
      <left style="hair">
        <color auto="1"/>
      </left>
      <right/>
      <top style="hair">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dashed">
        <color auto="1"/>
      </right>
      <top style="thin">
        <color auto="1"/>
      </top>
      <bottom style="medium">
        <color auto="1"/>
      </bottom>
      <diagonal/>
    </border>
    <border>
      <left style="double">
        <color auto="1"/>
      </left>
      <right/>
      <top style="dashed">
        <color auto="1"/>
      </top>
      <bottom style="hair">
        <color auto="1"/>
      </bottom>
      <diagonal/>
    </border>
    <border>
      <left style="double">
        <color auto="1"/>
      </left>
      <right/>
      <top style="hair">
        <color auto="1"/>
      </top>
      <bottom style="thin">
        <color auto="1"/>
      </bottom>
      <diagonal/>
    </border>
    <border>
      <left style="double">
        <color auto="1"/>
      </left>
      <right/>
      <top style="thin">
        <color auto="1"/>
      </top>
      <bottom style="hair">
        <color auto="1"/>
      </bottom>
      <diagonal/>
    </border>
    <border>
      <left style="medium">
        <color auto="1"/>
      </left>
      <right/>
      <top style="medium">
        <color auto="1"/>
      </top>
      <bottom/>
      <diagonal/>
    </border>
    <border>
      <left/>
      <right/>
      <top style="medium">
        <color auto="1"/>
      </top>
      <bottom/>
      <diagonal/>
    </border>
    <border>
      <left/>
      <right style="double">
        <color auto="1"/>
      </right>
      <top style="medium">
        <color auto="1"/>
      </top>
      <bottom/>
      <diagonal/>
    </border>
    <border>
      <left style="double">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diagonalUp="1">
      <left style="double">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left/>
      <right style="thin">
        <color auto="1"/>
      </right>
      <top/>
      <bottom/>
      <diagonal/>
    </border>
    <border>
      <left style="double">
        <color auto="1"/>
      </left>
      <right style="thin">
        <color auto="1"/>
      </right>
      <top style="thin">
        <color auto="1"/>
      </top>
      <bottom style="thin">
        <color auto="1"/>
      </bottom>
      <diagonal/>
    </border>
    <border diagonalUp="1">
      <left style="thin">
        <color auto="1"/>
      </left>
      <right style="medium">
        <color auto="1"/>
      </right>
      <top style="thin">
        <color auto="1"/>
      </top>
      <bottom style="thin">
        <color auto="1"/>
      </bottom>
      <diagonal style="thin">
        <color auto="1"/>
      </diagonal>
    </border>
    <border diagonalUp="1">
      <left style="thin">
        <color auto="1"/>
      </left>
      <right style="thin">
        <color auto="1"/>
      </right>
      <top style="thin">
        <color auto="1"/>
      </top>
      <bottom/>
      <diagonal style="thin">
        <color auto="1"/>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right style="hair">
        <color auto="1"/>
      </right>
      <top style="hair">
        <color auto="1"/>
      </top>
      <bottom style="hair">
        <color auto="1"/>
      </bottom>
      <diagonal/>
    </border>
    <border>
      <left/>
      <right style="medium">
        <color auto="1"/>
      </right>
      <top style="thin">
        <color auto="1"/>
      </top>
      <bottom style="hair">
        <color auto="1"/>
      </bottom>
      <diagonal/>
    </border>
    <border diagonalUp="1">
      <left style="thin">
        <color auto="1"/>
      </left>
      <right/>
      <top style="thin">
        <color auto="1"/>
      </top>
      <bottom style="medium">
        <color auto="1"/>
      </bottom>
      <diagonal style="thin">
        <color auto="1"/>
      </diagonal>
    </border>
    <border diagonalUp="1">
      <left/>
      <right/>
      <top style="thin">
        <color auto="1"/>
      </top>
      <bottom style="medium">
        <color auto="1"/>
      </bottom>
      <diagonal style="thin">
        <color auto="1"/>
      </diagonal>
    </border>
    <border diagonalUp="1">
      <left/>
      <right style="thin">
        <color auto="1"/>
      </right>
      <top style="thin">
        <color auto="1"/>
      </top>
      <bottom style="medium">
        <color auto="1"/>
      </bottom>
      <diagonal style="thin">
        <color auto="1"/>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dashed">
        <color auto="1"/>
      </left>
      <right/>
      <top style="thin">
        <color auto="1"/>
      </top>
      <bottom style="medium">
        <color auto="1"/>
      </bottom>
      <diagonal/>
    </border>
    <border>
      <left style="medium">
        <color auto="1"/>
      </left>
      <right/>
      <top style="dashed">
        <color auto="1"/>
      </top>
      <bottom/>
      <diagonal/>
    </border>
    <border>
      <left/>
      <right style="double">
        <color auto="1"/>
      </right>
      <top style="dashed">
        <color auto="1"/>
      </top>
      <bottom/>
      <diagonal/>
    </border>
    <border>
      <left style="double">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hair">
        <color auto="1"/>
      </top>
      <bottom/>
      <diagonal/>
    </border>
    <border>
      <left/>
      <right/>
      <top style="hair">
        <color auto="1"/>
      </top>
      <bottom/>
      <diagonal/>
    </border>
    <border>
      <left style="medium">
        <color auto="1"/>
      </left>
      <right/>
      <top style="medium">
        <color auto="1"/>
      </top>
      <bottom style="medium">
        <color auto="1"/>
      </bottom>
      <diagonal/>
    </border>
    <border>
      <left/>
      <right style="hair">
        <color auto="1"/>
      </right>
      <top style="hair">
        <color auto="1"/>
      </top>
      <bottom style="thin">
        <color auto="1"/>
      </bottom>
      <diagonal/>
    </border>
    <border>
      <left style="hair">
        <color auto="1"/>
      </left>
      <right/>
      <top style="hair">
        <color auto="1"/>
      </top>
      <bottom style="hair">
        <color auto="1"/>
      </bottom>
      <diagonal/>
    </border>
    <border diagonalUp="1">
      <left style="thin">
        <color auto="1"/>
      </left>
      <right style="thin">
        <color auto="1"/>
      </right>
      <top style="hair">
        <color auto="1"/>
      </top>
      <bottom style="hair">
        <color auto="1"/>
      </bottom>
      <diagonal style="hair">
        <color auto="1"/>
      </diagonal>
    </border>
    <border diagonalUp="1">
      <left style="thin">
        <color auto="1"/>
      </left>
      <right style="medium">
        <color auto="1"/>
      </right>
      <top style="hair">
        <color auto="1"/>
      </top>
      <bottom style="hair">
        <color auto="1"/>
      </bottom>
      <diagonal style="hair">
        <color auto="1"/>
      </diagonal>
    </border>
    <border diagonalUp="1">
      <left style="thin">
        <color auto="1"/>
      </left>
      <right/>
      <top style="hair">
        <color auto="1"/>
      </top>
      <bottom style="hair">
        <color auto="1"/>
      </bottom>
      <diagonal style="hair">
        <color auto="1"/>
      </diagonal>
    </border>
    <border diagonalUp="1">
      <left/>
      <right/>
      <top style="hair">
        <color auto="1"/>
      </top>
      <bottom style="hair">
        <color auto="1"/>
      </bottom>
      <diagonal style="hair">
        <color auto="1"/>
      </diagonal>
    </border>
    <border diagonalUp="1">
      <left/>
      <right style="medium">
        <color auto="1"/>
      </right>
      <top style="hair">
        <color auto="1"/>
      </top>
      <bottom style="hair">
        <color auto="1"/>
      </bottom>
      <diagonal style="hair">
        <color auto="1"/>
      </diagonal>
    </border>
    <border>
      <left style="medium">
        <color auto="1"/>
      </left>
      <right style="thin">
        <color auto="1"/>
      </right>
      <top style="thin">
        <color auto="1"/>
      </top>
      <bottom style="hair">
        <color auto="1"/>
      </bottom>
      <diagonal/>
    </border>
    <border>
      <left style="thin">
        <color auto="1"/>
      </left>
      <right style="double">
        <color auto="1"/>
      </right>
      <top style="thin">
        <color auto="1"/>
      </top>
      <bottom style="hair">
        <color auto="1"/>
      </bottom>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medium">
        <color auto="1"/>
      </left>
      <right style="thin">
        <color auto="1"/>
      </right>
      <top/>
      <bottom/>
      <diagonal/>
    </border>
    <border>
      <left style="medium">
        <color auto="1"/>
      </left>
      <right style="thin">
        <color auto="1"/>
      </right>
      <top/>
      <bottom style="thin">
        <color auto="1"/>
      </bottom>
      <diagonal/>
    </border>
    <border>
      <left/>
      <right style="double">
        <color auto="1"/>
      </right>
      <top style="hair">
        <color auto="1"/>
      </top>
      <bottom style="hair">
        <color auto="1"/>
      </bottom>
      <diagonal/>
    </border>
    <border diagonalUp="1">
      <left style="thin">
        <color auto="1"/>
      </left>
      <right style="thin">
        <color auto="1"/>
      </right>
      <top/>
      <bottom/>
      <diagonal style="hair">
        <color auto="1"/>
      </diagonal>
    </border>
    <border diagonalUp="1">
      <left style="thin">
        <color auto="1"/>
      </left>
      <right style="medium">
        <color auto="1"/>
      </right>
      <top/>
      <bottom/>
      <diagonal style="hair">
        <color auto="1"/>
      </diagonal>
    </border>
    <border>
      <left/>
      <right style="double">
        <color auto="1"/>
      </right>
      <top style="thin">
        <color auto="1"/>
      </top>
      <bottom style="hair">
        <color auto="1"/>
      </bottom>
      <diagonal/>
    </border>
    <border>
      <left style="double">
        <color auto="1"/>
      </left>
      <right/>
      <top style="thin">
        <color auto="1"/>
      </top>
      <bottom style="medium">
        <color auto="1"/>
      </bottom>
      <diagonal/>
    </border>
    <border>
      <left/>
      <right style="double">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diagonalUp="1">
      <left style="double">
        <color auto="1"/>
      </left>
      <right style="thin">
        <color auto="1"/>
      </right>
      <top/>
      <bottom style="thin">
        <color auto="1"/>
      </bottom>
      <diagonal style="thin">
        <color auto="1"/>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double">
        <color auto="1"/>
      </left>
      <right/>
      <top style="hair">
        <color auto="1"/>
      </top>
      <bottom/>
      <diagonal/>
    </border>
    <border>
      <left/>
      <right style="hair">
        <color auto="1"/>
      </right>
      <top/>
      <bottom/>
      <diagonal/>
    </border>
    <border>
      <left/>
      <right style="thin">
        <color auto="1"/>
      </right>
      <top style="hair">
        <color auto="1"/>
      </top>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style="thin">
        <color auto="1"/>
      </left>
      <right style="thin">
        <color auto="1"/>
      </right>
      <top/>
      <bottom/>
      <diagonal/>
    </border>
    <border diagonalUp="1">
      <left style="double">
        <color auto="1"/>
      </left>
      <right style="thin">
        <color auto="1"/>
      </right>
      <top style="thin">
        <color auto="1"/>
      </top>
      <bottom/>
      <diagonal style="thin">
        <color auto="1"/>
      </diagonal>
    </border>
    <border>
      <left/>
      <right style="hair">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diagonalUp="1">
      <left style="thin">
        <color auto="1"/>
      </left>
      <right style="thin">
        <color auto="1"/>
      </right>
      <top style="thin">
        <color auto="1"/>
      </top>
      <bottom style="medium">
        <color auto="1"/>
      </bottom>
      <diagonal style="thin">
        <color auto="1"/>
      </diagonal>
    </border>
    <border diagonalUp="1">
      <left style="thin">
        <color auto="1"/>
      </left>
      <right style="medium">
        <color auto="1"/>
      </right>
      <top style="thin">
        <color auto="1"/>
      </top>
      <bottom style="medium">
        <color auto="1"/>
      </bottom>
      <diagonal style="thin">
        <color auto="1"/>
      </diagonal>
    </border>
    <border>
      <left style="medium">
        <color auto="1"/>
      </left>
      <right style="thin">
        <color auto="1"/>
      </right>
      <top/>
      <bottom style="medium">
        <color auto="1"/>
      </bottom>
      <diagonal/>
    </border>
    <border>
      <left/>
      <right style="thin">
        <color auto="1"/>
      </right>
      <top/>
      <bottom style="medium">
        <color auto="1"/>
      </bottom>
      <diagonal/>
    </border>
    <border diagonalUp="1">
      <left style="thin">
        <color auto="1"/>
      </left>
      <right/>
      <top style="medium">
        <color auto="1"/>
      </top>
      <bottom style="thin">
        <color auto="1"/>
      </bottom>
      <diagonal style="thin">
        <color auto="1"/>
      </diagonal>
    </border>
    <border diagonalUp="1">
      <left/>
      <right/>
      <top style="medium">
        <color auto="1"/>
      </top>
      <bottom style="thin">
        <color auto="1"/>
      </bottom>
      <diagonal style="thin">
        <color auto="1"/>
      </diagonal>
    </border>
    <border diagonalUp="1">
      <left/>
      <right style="thin">
        <color auto="1"/>
      </right>
      <top style="medium">
        <color auto="1"/>
      </top>
      <bottom style="thin">
        <color auto="1"/>
      </bottom>
      <diagonal style="thin">
        <color auto="1"/>
      </diagonal>
    </border>
    <border>
      <left style="thin">
        <color auto="1"/>
      </left>
      <right/>
      <top/>
      <bottom style="medium">
        <color auto="1"/>
      </bottom>
      <diagonal/>
    </border>
    <border>
      <left/>
      <right style="thin">
        <color auto="1"/>
      </right>
      <top style="medium">
        <color auto="1"/>
      </top>
      <bottom/>
      <diagonal/>
    </border>
    <border>
      <left style="thin">
        <color auto="1"/>
      </left>
      <right/>
      <top style="medium">
        <color auto="1"/>
      </top>
      <bottom/>
      <diagonal/>
    </border>
    <border>
      <left/>
      <right style="double">
        <color auto="1"/>
      </right>
      <top style="medium">
        <color auto="1"/>
      </top>
      <bottom style="thin">
        <color auto="1"/>
      </bottom>
      <diagonal/>
    </border>
    <border>
      <left style="double">
        <color auto="1"/>
      </left>
      <right/>
      <top style="medium">
        <color auto="1"/>
      </top>
      <bottom/>
      <diagonal/>
    </border>
    <border>
      <left/>
      <right style="medium">
        <color auto="1"/>
      </right>
      <top style="medium">
        <color auto="1"/>
      </top>
      <bottom/>
      <diagonal/>
    </border>
    <border>
      <left style="thin">
        <color auto="1"/>
      </left>
      <right style="double">
        <color auto="1"/>
      </right>
      <top/>
      <bottom style="thin">
        <color auto="1"/>
      </bottom>
      <diagonal/>
    </border>
    <border>
      <left/>
      <right style="hair">
        <color auto="1"/>
      </right>
      <top style="thin">
        <color auto="1"/>
      </top>
      <bottom/>
      <diagonal/>
    </border>
    <border diagonalUp="1">
      <left style="thin">
        <color auto="1"/>
      </left>
      <right style="medium">
        <color auto="1"/>
      </right>
      <top style="thin">
        <color auto="1"/>
      </top>
      <bottom/>
      <diagonal style="thin">
        <color auto="1"/>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diagonal style="thin">
        <color auto="1"/>
      </diagonal>
    </border>
    <border diagonalUp="1">
      <left/>
      <right style="thin">
        <color auto="1"/>
      </right>
      <top/>
      <bottom/>
      <diagonal style="thin">
        <color auto="1"/>
      </diagonal>
    </border>
    <border>
      <left style="thin">
        <color auto="1"/>
      </left>
      <right style="double">
        <color auto="1"/>
      </right>
      <top style="medium">
        <color auto="1"/>
      </top>
      <bottom style="thin">
        <color auto="1"/>
      </bottom>
      <diagonal/>
    </border>
    <border>
      <left style="thin">
        <color auto="1"/>
      </left>
      <right style="thin">
        <color auto="1"/>
      </right>
      <top style="medium">
        <color auto="1"/>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24848</xdr:colOff>
      <xdr:row>740</xdr:row>
      <xdr:rowOff>91109</xdr:rowOff>
    </xdr:from>
    <xdr:to>
      <xdr:col>23</xdr:col>
      <xdr:colOff>172936</xdr:colOff>
      <xdr:row>742</xdr:row>
      <xdr:rowOff>129010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416326" y="40261761"/>
          <a:ext cx="3328610" cy="75020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13</a:t>
          </a:r>
          <a:r>
            <a:rPr kumimoji="1" lang="ja-JP" altLang="en-US" sz="1100"/>
            <a:t>百万円</a:t>
          </a:r>
          <a:endParaRPr kumimoji="1" lang="en-US" altLang="ja-JP" sz="1100"/>
        </a:p>
      </xdr:txBody>
    </xdr:sp>
    <xdr:clientData/>
  </xdr:twoCellAnchor>
  <xdr:twoCellAnchor>
    <xdr:from>
      <xdr:col>7</xdr:col>
      <xdr:colOff>157370</xdr:colOff>
      <xdr:row>742</xdr:row>
      <xdr:rowOff>190500</xdr:rowOff>
    </xdr:from>
    <xdr:to>
      <xdr:col>23</xdr:col>
      <xdr:colOff>98946</xdr:colOff>
      <xdr:row>746</xdr:row>
      <xdr:rowOff>184954</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1548848" y="41073457"/>
          <a:ext cx="3122098" cy="1419062"/>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新たな避難支援技術の操作性や安全性に関する問題点や課題の抽出をするため、人間工学的実験を行い、評価基準に向けたデータ整備を行った。</a:t>
          </a:r>
          <a:endParaRPr lang="ja-JP" altLang="ja-JP">
            <a:solidFill>
              <a:sysClr val="windowText" lastClr="000000"/>
            </a:solidFill>
            <a:effectLst/>
          </a:endParaRPr>
        </a:p>
      </xdr:txBody>
    </xdr:sp>
    <xdr:clientData/>
  </xdr:twoCellAnchor>
  <xdr:twoCellAnchor>
    <xdr:from>
      <xdr:col>7</xdr:col>
      <xdr:colOff>8284</xdr:colOff>
      <xdr:row>742</xdr:row>
      <xdr:rowOff>198782</xdr:rowOff>
    </xdr:from>
    <xdr:to>
      <xdr:col>23</xdr:col>
      <xdr:colOff>163629</xdr:colOff>
      <xdr:row>745</xdr:row>
      <xdr:rowOff>130451</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1399762" y="41081739"/>
          <a:ext cx="3335867" cy="10001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107673</xdr:colOff>
      <xdr:row>744</xdr:row>
      <xdr:rowOff>339587</xdr:rowOff>
    </xdr:from>
    <xdr:to>
      <xdr:col>14</xdr:col>
      <xdr:colOff>107673</xdr:colOff>
      <xdr:row>756</xdr:row>
      <xdr:rowOff>273326</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a:off x="2890630" y="41934848"/>
          <a:ext cx="0" cy="420756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136386</xdr:colOff>
      <xdr:row>741</xdr:row>
      <xdr:rowOff>301486</xdr:rowOff>
    </xdr:from>
    <xdr:to>
      <xdr:col>45</xdr:col>
      <xdr:colOff>95276</xdr:colOff>
      <xdr:row>744</xdr:row>
      <xdr:rowOff>292100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6435586" y="40890686"/>
          <a:ext cx="2803690" cy="1057414"/>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a:t>
          </a:r>
          <a:r>
            <a:rPr kumimoji="1" lang="en-US" altLang="ja-JP" sz="1100">
              <a:solidFill>
                <a:schemeClr val="tx1"/>
              </a:solidFill>
            </a:rPr>
            <a:t>4</a:t>
          </a:r>
          <a:r>
            <a:rPr kumimoji="1" lang="ja-JP" altLang="en-US" sz="1100">
              <a:solidFill>
                <a:schemeClr val="tx1"/>
              </a:solidFill>
            </a:rPr>
            <a:t>百万円</a:t>
          </a:r>
          <a:endParaRPr kumimoji="1" lang="en-US" altLang="ja-JP" sz="1100">
            <a:solidFill>
              <a:schemeClr val="tx1"/>
            </a:solidFill>
          </a:endParaRPr>
        </a:p>
        <a:p>
          <a:pPr algn="l"/>
          <a:r>
            <a:rPr kumimoji="1" lang="ja-JP" altLang="en-US" sz="1100">
              <a:solidFill>
                <a:schemeClr val="tx1"/>
              </a:solidFill>
            </a:rPr>
            <a:t>①試験研究費　</a:t>
          </a:r>
          <a:r>
            <a:rPr kumimoji="1" lang="en-US" altLang="ja-JP" sz="1100">
              <a:solidFill>
                <a:schemeClr val="tx1"/>
              </a:solidFill>
            </a:rPr>
            <a:t>3</a:t>
          </a:r>
          <a:r>
            <a:rPr kumimoji="1" lang="ja-JP" altLang="en-US" sz="1100">
              <a:solidFill>
                <a:schemeClr val="tx1"/>
              </a:solidFill>
            </a:rPr>
            <a:t>百万円</a:t>
          </a:r>
          <a:endParaRPr kumimoji="1" lang="en-US" altLang="ja-JP" sz="1100">
            <a:solidFill>
              <a:schemeClr val="tx1"/>
            </a:solidFill>
          </a:endParaRPr>
        </a:p>
        <a:p>
          <a:pPr algn="l"/>
          <a:r>
            <a:rPr kumimoji="1" lang="ja-JP" altLang="en-US" sz="1100">
              <a:solidFill>
                <a:schemeClr val="tx1"/>
              </a:solidFill>
            </a:rPr>
            <a:t>②職員旅費　</a:t>
          </a:r>
          <a:r>
            <a:rPr kumimoji="1" lang="en-US" altLang="ja-JP" sz="1100">
              <a:solidFill>
                <a:schemeClr val="tx1"/>
              </a:solidFill>
            </a:rPr>
            <a:t>1</a:t>
          </a:r>
          <a:r>
            <a:rPr kumimoji="1" lang="ja-JP" altLang="en-US" sz="1100">
              <a:solidFill>
                <a:schemeClr val="tx1"/>
              </a:solidFill>
            </a:rPr>
            <a:t>百万円</a:t>
          </a:r>
          <a:endParaRPr kumimoji="1" lang="en-US" altLang="ja-JP" sz="1100">
            <a:solidFill>
              <a:schemeClr val="tx1"/>
            </a:solidFill>
          </a:endParaRPr>
        </a:p>
        <a:p>
          <a:pPr algn="l"/>
          <a:r>
            <a:rPr kumimoji="1" lang="en-US" altLang="ja-JP" sz="1100">
              <a:solidFill>
                <a:schemeClr val="tx1"/>
              </a:solidFill>
            </a:rPr>
            <a:t> </a:t>
          </a:r>
        </a:p>
        <a:p>
          <a:pPr algn="l"/>
          <a:r>
            <a:rPr kumimoji="1" lang="ja-JP" altLang="en-US" sz="1100">
              <a:solidFill>
                <a:schemeClr val="tx1"/>
              </a:solidFill>
            </a:rPr>
            <a:t>　</a:t>
          </a:r>
        </a:p>
      </xdr:txBody>
    </xdr:sp>
    <xdr:clientData/>
  </xdr:twoCellAnchor>
  <xdr:twoCellAnchor>
    <xdr:from>
      <xdr:col>30</xdr:col>
      <xdr:colOff>132522</xdr:colOff>
      <xdr:row>741</xdr:row>
      <xdr:rowOff>152400</xdr:rowOff>
    </xdr:from>
    <xdr:to>
      <xdr:col>45</xdr:col>
      <xdr:colOff>127000</xdr:colOff>
      <xdr:row>744</xdr:row>
      <xdr:rowOff>301191</xdr:rowOff>
    </xdr:to>
    <xdr:sp macro="" textlink="">
      <xdr:nvSpPr>
        <xdr:cNvPr id="8" name="大かっこ 7">
          <a:extLst>
            <a:ext uri="{FF2B5EF4-FFF2-40B4-BE49-F238E27FC236}">
              <a16:creationId xmlns:a16="http://schemas.microsoft.com/office/drawing/2014/main" id="{00000000-0008-0000-0000-000008000000}"/>
            </a:ext>
          </a:extLst>
        </xdr:cNvPr>
        <xdr:cNvSpPr/>
      </xdr:nvSpPr>
      <xdr:spPr>
        <a:xfrm>
          <a:off x="6228522" y="40741600"/>
          <a:ext cx="3042478" cy="121559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115955</xdr:colOff>
      <xdr:row>747</xdr:row>
      <xdr:rowOff>323022</xdr:rowOff>
    </xdr:from>
    <xdr:to>
      <xdr:col>45</xdr:col>
      <xdr:colOff>16565</xdr:colOff>
      <xdr:row>750</xdr:row>
      <xdr:rowOff>49025</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6079433" y="42986739"/>
          <a:ext cx="2882349" cy="79446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a:t>
          </a:r>
          <a:r>
            <a:rPr kumimoji="1" lang="ja-JP" altLang="en-US" sz="1100"/>
            <a:t>．　一般財団法人　国土技術研究センター　　　　　　　　　     </a:t>
          </a:r>
          <a:endParaRPr kumimoji="1" lang="en-US" altLang="ja-JP" sz="1100"/>
        </a:p>
        <a:p>
          <a:pPr algn="l"/>
          <a:r>
            <a:rPr kumimoji="1" lang="en-US" altLang="ja-JP" sz="1100"/>
            <a:t>                         </a:t>
          </a:r>
          <a:r>
            <a:rPr kumimoji="1" lang="ja-JP" altLang="en-US" sz="1100"/>
            <a:t>　　　</a:t>
          </a:r>
          <a:r>
            <a:rPr kumimoji="1" lang="en-US" altLang="ja-JP" sz="1100"/>
            <a:t>8</a:t>
          </a:r>
          <a:r>
            <a:rPr kumimoji="1" lang="ja-JP" altLang="en-US" sz="1100"/>
            <a:t>百万円</a:t>
          </a:r>
        </a:p>
      </xdr:txBody>
    </xdr:sp>
    <xdr:clientData/>
  </xdr:twoCellAnchor>
  <xdr:twoCellAnchor>
    <xdr:from>
      <xdr:col>30</xdr:col>
      <xdr:colOff>82827</xdr:colOff>
      <xdr:row>755</xdr:row>
      <xdr:rowOff>33131</xdr:rowOff>
    </xdr:from>
    <xdr:to>
      <xdr:col>43</xdr:col>
      <xdr:colOff>137498</xdr:colOff>
      <xdr:row>756</xdr:row>
      <xdr:rowOff>469230</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6046305" y="45546066"/>
          <a:ext cx="2638845" cy="79225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B</a:t>
          </a:r>
          <a:r>
            <a:rPr kumimoji="1" lang="ja-JP" altLang="en-US" sz="1100"/>
            <a:t>．　　　　　（株）都市設計工房　　　　　　　     </a:t>
          </a:r>
          <a:endParaRPr kumimoji="1" lang="en-US" altLang="ja-JP" sz="1100"/>
        </a:p>
        <a:p>
          <a:pPr algn="l"/>
          <a:r>
            <a:rPr kumimoji="1" lang="en-US" altLang="ja-JP" sz="1100"/>
            <a:t>                       </a:t>
          </a:r>
          <a:r>
            <a:rPr kumimoji="1" lang="ja-JP" altLang="en-US" sz="1100"/>
            <a:t>　　</a:t>
          </a:r>
          <a:r>
            <a:rPr kumimoji="1" lang="en-US" altLang="ja-JP" sz="1100"/>
            <a:t> </a:t>
          </a:r>
          <a:r>
            <a:rPr kumimoji="1" lang="ja-JP" altLang="en-US" sz="1100"/>
            <a:t>１</a:t>
          </a:r>
          <a:r>
            <a:rPr kumimoji="1" lang="en-US" altLang="ja-JP" sz="1100"/>
            <a:t> </a:t>
          </a:r>
          <a:r>
            <a:rPr kumimoji="1" lang="ja-JP" altLang="en-US" sz="1100"/>
            <a:t>百万円</a:t>
          </a:r>
        </a:p>
      </xdr:txBody>
    </xdr:sp>
    <xdr:clientData/>
  </xdr:twoCellAnchor>
  <xdr:twoCellAnchor>
    <xdr:from>
      <xdr:col>29</xdr:col>
      <xdr:colOff>182217</xdr:colOff>
      <xdr:row>750</xdr:row>
      <xdr:rowOff>157369</xdr:rowOff>
    </xdr:from>
    <xdr:to>
      <xdr:col>45</xdr:col>
      <xdr:colOff>48698</xdr:colOff>
      <xdr:row>754</xdr:row>
      <xdr:rowOff>154032</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5946913" y="43889543"/>
          <a:ext cx="3047002" cy="1421272"/>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共同住宅等における避難支援技術の評価基準の検討を行うため、実験に用いる避難支援装置の試験体を製作し、高齢者障害者乳幼児連れなどを対象とし、被験者実験からデータ収集を行った。</a:t>
          </a:r>
          <a:endParaRPr lang="ja-JP" altLang="ja-JP">
            <a:solidFill>
              <a:sysClr val="windowText" lastClr="000000"/>
            </a:solidFill>
            <a:effectLst/>
          </a:endParaRPr>
        </a:p>
      </xdr:txBody>
    </xdr:sp>
    <xdr:clientData/>
  </xdr:twoCellAnchor>
  <xdr:twoCellAnchor>
    <xdr:from>
      <xdr:col>29</xdr:col>
      <xdr:colOff>140804</xdr:colOff>
      <xdr:row>750</xdr:row>
      <xdr:rowOff>132522</xdr:rowOff>
    </xdr:from>
    <xdr:to>
      <xdr:col>45</xdr:col>
      <xdr:colOff>62949</xdr:colOff>
      <xdr:row>752</xdr:row>
      <xdr:rowOff>285634</xdr:rowOff>
    </xdr:to>
    <xdr:sp macro="" textlink="">
      <xdr:nvSpPr>
        <xdr:cNvPr id="12" name="大かっこ 11">
          <a:extLst>
            <a:ext uri="{FF2B5EF4-FFF2-40B4-BE49-F238E27FC236}">
              <a16:creationId xmlns:a16="http://schemas.microsoft.com/office/drawing/2014/main" id="{00000000-0008-0000-0000-00000C000000}"/>
            </a:ext>
          </a:extLst>
        </xdr:cNvPr>
        <xdr:cNvSpPr/>
      </xdr:nvSpPr>
      <xdr:spPr>
        <a:xfrm>
          <a:off x="5905500" y="43864696"/>
          <a:ext cx="3102666" cy="86541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190500</xdr:colOff>
      <xdr:row>756</xdr:row>
      <xdr:rowOff>554935</xdr:rowOff>
    </xdr:from>
    <xdr:to>
      <xdr:col>45</xdr:col>
      <xdr:colOff>56981</xdr:colOff>
      <xdr:row>758</xdr:row>
      <xdr:rowOff>637738</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5955196" y="46424022"/>
          <a:ext cx="3047002" cy="1424586"/>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避難支援装置に具備すべき機能や性能を検討するために行う被験者実験を想定し、それら実験方法等の専門家への意見聴取等を行った。</a:t>
          </a:r>
          <a:endParaRPr lang="ja-JP" altLang="ja-JP">
            <a:solidFill>
              <a:sysClr val="windowText" lastClr="000000"/>
            </a:solidFill>
            <a:effectLst/>
          </a:endParaRPr>
        </a:p>
      </xdr:txBody>
    </xdr:sp>
    <xdr:clientData/>
  </xdr:twoCellAnchor>
  <xdr:twoCellAnchor>
    <xdr:from>
      <xdr:col>29</xdr:col>
      <xdr:colOff>132521</xdr:colOff>
      <xdr:row>756</xdr:row>
      <xdr:rowOff>530087</xdr:rowOff>
    </xdr:from>
    <xdr:to>
      <xdr:col>45</xdr:col>
      <xdr:colOff>59083</xdr:colOff>
      <xdr:row>758</xdr:row>
      <xdr:rowOff>48199</xdr:rowOff>
    </xdr:to>
    <xdr:sp macro="" textlink="">
      <xdr:nvSpPr>
        <xdr:cNvPr id="14" name="大かっこ 13">
          <a:extLst>
            <a:ext uri="{FF2B5EF4-FFF2-40B4-BE49-F238E27FC236}">
              <a16:creationId xmlns:a16="http://schemas.microsoft.com/office/drawing/2014/main" id="{00000000-0008-0000-0000-00000E000000}"/>
            </a:ext>
          </a:extLst>
        </xdr:cNvPr>
        <xdr:cNvSpPr/>
      </xdr:nvSpPr>
      <xdr:spPr>
        <a:xfrm>
          <a:off x="5897217" y="46399174"/>
          <a:ext cx="3107083" cy="85989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115956</xdr:colOff>
      <xdr:row>748</xdr:row>
      <xdr:rowOff>347870</xdr:rowOff>
    </xdr:from>
    <xdr:to>
      <xdr:col>30</xdr:col>
      <xdr:colOff>115955</xdr:colOff>
      <xdr:row>749</xdr:row>
      <xdr:rowOff>7947</xdr:rowOff>
    </xdr:to>
    <xdr:cxnSp macro="">
      <xdr:nvCxnSpPr>
        <xdr:cNvPr id="16" name="直線矢印コネクタ 15">
          <a:extLst>
            <a:ext uri="{FF2B5EF4-FFF2-40B4-BE49-F238E27FC236}">
              <a16:creationId xmlns:a16="http://schemas.microsoft.com/office/drawing/2014/main" id="{00000000-0008-0000-0000-000010000000}"/>
            </a:ext>
          </a:extLst>
        </xdr:cNvPr>
        <xdr:cNvCxnSpPr>
          <a:endCxn id="9" idx="1"/>
        </xdr:cNvCxnSpPr>
      </xdr:nvCxnSpPr>
      <xdr:spPr>
        <a:xfrm>
          <a:off x="2898913" y="43367740"/>
          <a:ext cx="3180520" cy="16229"/>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99390</xdr:colOff>
      <xdr:row>756</xdr:row>
      <xdr:rowOff>281609</xdr:rowOff>
    </xdr:from>
    <xdr:to>
      <xdr:col>30</xdr:col>
      <xdr:colOff>66261</xdr:colOff>
      <xdr:row>756</xdr:row>
      <xdr:rowOff>289891</xdr:rowOff>
    </xdr:to>
    <xdr:cxnSp macro="">
      <xdr:nvCxnSpPr>
        <xdr:cNvPr id="18" name="直線矢印コネクタ 17">
          <a:extLst>
            <a:ext uri="{FF2B5EF4-FFF2-40B4-BE49-F238E27FC236}">
              <a16:creationId xmlns:a16="http://schemas.microsoft.com/office/drawing/2014/main" id="{00000000-0008-0000-0000-000012000000}"/>
            </a:ext>
          </a:extLst>
        </xdr:cNvPr>
        <xdr:cNvCxnSpPr/>
      </xdr:nvCxnSpPr>
      <xdr:spPr>
        <a:xfrm>
          <a:off x="2882347" y="46150696"/>
          <a:ext cx="3147392" cy="8282"/>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topLeftCell="A724" zoomScale="75" zoomScaleNormal="150" zoomScaleSheetLayoutView="75" zoomScalePageLayoutView="150" workbookViewId="0">
      <selection activeCell="A730" sqref="A730:AX730"/>
    </sheetView>
  </sheetViews>
  <sheetFormatPr defaultColWidth="8.90625" defaultRowHeight="13" x14ac:dyDescent="0.2"/>
  <cols>
    <col min="1" max="49" width="2.6328125" customWidth="1"/>
    <col min="50" max="50" width="6.6328125" customWidth="1"/>
    <col min="51" max="57" width="2.08984375" customWidth="1"/>
    <col min="62" max="62" width="27.90625" customWidth="1"/>
    <col min="63" max="63" width="12.08984375" customWidth="1"/>
  </cols>
  <sheetData>
    <row r="1" spans="1:50" ht="23.25" customHeight="1" x14ac:dyDescent="0.2">
      <c r="AP1" s="11"/>
      <c r="AQ1" s="11"/>
      <c r="AR1" s="11"/>
      <c r="AS1" s="11"/>
      <c r="AT1" s="11"/>
      <c r="AU1" s="11"/>
      <c r="AV1" s="11"/>
      <c r="AW1" s="2"/>
    </row>
    <row r="2" spans="1:50" ht="21.75" customHeight="1" thickBot="1" x14ac:dyDescent="0.25">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0" t="s">
        <v>0</v>
      </c>
      <c r="AK2" s="960"/>
      <c r="AL2" s="960"/>
      <c r="AM2" s="960"/>
      <c r="AN2" s="960"/>
      <c r="AO2" s="961"/>
      <c r="AP2" s="961"/>
      <c r="AQ2" s="961"/>
      <c r="AR2" s="86" t="str">
        <f>IF(OR(AO2="　", AO2=""), "", "-")</f>
        <v/>
      </c>
      <c r="AS2" s="962">
        <v>455</v>
      </c>
      <c r="AT2" s="962"/>
      <c r="AU2" s="962"/>
      <c r="AV2" s="52" t="str">
        <f>IF(AW2="", "", "-")</f>
        <v/>
      </c>
      <c r="AW2" s="934"/>
      <c r="AX2" s="934"/>
    </row>
    <row r="3" spans="1:50" ht="21" customHeight="1" thickBot="1" x14ac:dyDescent="0.25">
      <c r="A3" s="891" t="s">
        <v>474</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547</v>
      </c>
      <c r="AK3" s="893"/>
      <c r="AL3" s="893"/>
      <c r="AM3" s="893"/>
      <c r="AN3" s="893"/>
      <c r="AO3" s="893"/>
      <c r="AP3" s="893"/>
      <c r="AQ3" s="893"/>
      <c r="AR3" s="893"/>
      <c r="AS3" s="893"/>
      <c r="AT3" s="893"/>
      <c r="AU3" s="893"/>
      <c r="AV3" s="893"/>
      <c r="AW3" s="893"/>
      <c r="AX3" s="24" t="s">
        <v>66</v>
      </c>
    </row>
    <row r="4" spans="1:50" ht="24.75" customHeight="1" x14ac:dyDescent="0.2">
      <c r="A4" s="727" t="s">
        <v>26</v>
      </c>
      <c r="B4" s="728"/>
      <c r="C4" s="728"/>
      <c r="D4" s="728"/>
      <c r="E4" s="728"/>
      <c r="F4" s="728"/>
      <c r="G4" s="705" t="s">
        <v>546</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552</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2">
      <c r="A5" s="715" t="s">
        <v>68</v>
      </c>
      <c r="B5" s="716"/>
      <c r="C5" s="716"/>
      <c r="D5" s="716"/>
      <c r="E5" s="716"/>
      <c r="F5" s="717"/>
      <c r="G5" s="863" t="s">
        <v>74</v>
      </c>
      <c r="H5" s="864"/>
      <c r="I5" s="864"/>
      <c r="J5" s="864"/>
      <c r="K5" s="864"/>
      <c r="L5" s="864"/>
      <c r="M5" s="865" t="s">
        <v>67</v>
      </c>
      <c r="N5" s="866"/>
      <c r="O5" s="866"/>
      <c r="P5" s="866"/>
      <c r="Q5" s="866"/>
      <c r="R5" s="867"/>
      <c r="S5" s="868" t="s">
        <v>78</v>
      </c>
      <c r="T5" s="864"/>
      <c r="U5" s="864"/>
      <c r="V5" s="864"/>
      <c r="W5" s="864"/>
      <c r="X5" s="869"/>
      <c r="Y5" s="721" t="s">
        <v>3</v>
      </c>
      <c r="Z5" s="554"/>
      <c r="AA5" s="554"/>
      <c r="AB5" s="554"/>
      <c r="AC5" s="554"/>
      <c r="AD5" s="555"/>
      <c r="AE5" s="722" t="s">
        <v>551</v>
      </c>
      <c r="AF5" s="722"/>
      <c r="AG5" s="722"/>
      <c r="AH5" s="722"/>
      <c r="AI5" s="722"/>
      <c r="AJ5" s="722"/>
      <c r="AK5" s="722"/>
      <c r="AL5" s="722"/>
      <c r="AM5" s="722"/>
      <c r="AN5" s="722"/>
      <c r="AO5" s="722"/>
      <c r="AP5" s="723"/>
      <c r="AQ5" s="724" t="s">
        <v>553</v>
      </c>
      <c r="AR5" s="725"/>
      <c r="AS5" s="725"/>
      <c r="AT5" s="725"/>
      <c r="AU5" s="725"/>
      <c r="AV5" s="725"/>
      <c r="AW5" s="725"/>
      <c r="AX5" s="726"/>
    </row>
    <row r="6" spans="1:50" ht="36.75" customHeight="1" x14ac:dyDescent="0.2">
      <c r="A6" s="729" t="s">
        <v>4</v>
      </c>
      <c r="B6" s="730"/>
      <c r="C6" s="730"/>
      <c r="D6" s="730"/>
      <c r="E6" s="730"/>
      <c r="F6" s="730"/>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2">
      <c r="A7" s="511" t="s">
        <v>23</v>
      </c>
      <c r="B7" s="512"/>
      <c r="C7" s="512"/>
      <c r="D7" s="512"/>
      <c r="E7" s="512"/>
      <c r="F7" s="513"/>
      <c r="G7" s="514" t="s">
        <v>549</v>
      </c>
      <c r="H7" s="515"/>
      <c r="I7" s="515"/>
      <c r="J7" s="515"/>
      <c r="K7" s="515"/>
      <c r="L7" s="515"/>
      <c r="M7" s="515"/>
      <c r="N7" s="515"/>
      <c r="O7" s="515"/>
      <c r="P7" s="515"/>
      <c r="Q7" s="515"/>
      <c r="R7" s="515"/>
      <c r="S7" s="515"/>
      <c r="T7" s="515"/>
      <c r="U7" s="515"/>
      <c r="V7" s="515"/>
      <c r="W7" s="515"/>
      <c r="X7" s="516"/>
      <c r="Y7" s="945" t="s">
        <v>5</v>
      </c>
      <c r="Z7" s="477"/>
      <c r="AA7" s="477"/>
      <c r="AB7" s="477"/>
      <c r="AC7" s="477"/>
      <c r="AD7" s="946"/>
      <c r="AE7" s="935" t="s">
        <v>550</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2">
      <c r="A8" s="511" t="s">
        <v>391</v>
      </c>
      <c r="B8" s="512"/>
      <c r="C8" s="512"/>
      <c r="D8" s="512"/>
      <c r="E8" s="512"/>
      <c r="F8" s="513"/>
      <c r="G8" s="963" t="str">
        <f>入力規則等!A26</f>
        <v>科学技術・イノベーション</v>
      </c>
      <c r="H8" s="743"/>
      <c r="I8" s="743"/>
      <c r="J8" s="743"/>
      <c r="K8" s="743"/>
      <c r="L8" s="743"/>
      <c r="M8" s="743"/>
      <c r="N8" s="743"/>
      <c r="O8" s="743"/>
      <c r="P8" s="743"/>
      <c r="Q8" s="743"/>
      <c r="R8" s="743"/>
      <c r="S8" s="743"/>
      <c r="T8" s="743"/>
      <c r="U8" s="743"/>
      <c r="V8" s="743"/>
      <c r="W8" s="743"/>
      <c r="X8" s="964"/>
      <c r="Y8" s="870" t="s">
        <v>392</v>
      </c>
      <c r="Z8" s="871"/>
      <c r="AA8" s="871"/>
      <c r="AB8" s="871"/>
      <c r="AC8" s="871"/>
      <c r="AD8" s="872"/>
      <c r="AE8" s="742" t="str">
        <f>入力規則等!K13</f>
        <v>文教及び科学振興</v>
      </c>
      <c r="AF8" s="743"/>
      <c r="AG8" s="743"/>
      <c r="AH8" s="743"/>
      <c r="AI8" s="743"/>
      <c r="AJ8" s="743"/>
      <c r="AK8" s="743"/>
      <c r="AL8" s="743"/>
      <c r="AM8" s="743"/>
      <c r="AN8" s="743"/>
      <c r="AO8" s="743"/>
      <c r="AP8" s="743"/>
      <c r="AQ8" s="743"/>
      <c r="AR8" s="743"/>
      <c r="AS8" s="743"/>
      <c r="AT8" s="743"/>
      <c r="AU8" s="743"/>
      <c r="AV8" s="743"/>
      <c r="AW8" s="743"/>
      <c r="AX8" s="744"/>
    </row>
    <row r="9" spans="1:50" ht="64.5" customHeight="1" x14ac:dyDescent="0.2">
      <c r="A9" s="873" t="s">
        <v>24</v>
      </c>
      <c r="B9" s="874"/>
      <c r="C9" s="874"/>
      <c r="D9" s="874"/>
      <c r="E9" s="874"/>
      <c r="F9" s="874"/>
      <c r="G9" s="875" t="s">
        <v>554</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75.75" customHeight="1" x14ac:dyDescent="0.2">
      <c r="A10" s="681" t="s">
        <v>31</v>
      </c>
      <c r="B10" s="682"/>
      <c r="C10" s="682"/>
      <c r="D10" s="682"/>
      <c r="E10" s="682"/>
      <c r="F10" s="682"/>
      <c r="G10" s="772" t="s">
        <v>605</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38.25" customHeight="1" x14ac:dyDescent="0.2">
      <c r="A11" s="681" t="s">
        <v>6</v>
      </c>
      <c r="B11" s="682"/>
      <c r="C11" s="682"/>
      <c r="D11" s="682"/>
      <c r="E11" s="682"/>
      <c r="F11" s="683"/>
      <c r="G11" s="718" t="str">
        <f>入力規則等!P10</f>
        <v>直接実施、委託・請負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2">
      <c r="A12" s="967" t="s">
        <v>25</v>
      </c>
      <c r="B12" s="968"/>
      <c r="C12" s="968"/>
      <c r="D12" s="968"/>
      <c r="E12" s="968"/>
      <c r="F12" s="969"/>
      <c r="G12" s="780"/>
      <c r="H12" s="781"/>
      <c r="I12" s="781"/>
      <c r="J12" s="781"/>
      <c r="K12" s="781"/>
      <c r="L12" s="781"/>
      <c r="M12" s="781"/>
      <c r="N12" s="781"/>
      <c r="O12" s="781"/>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5"/>
    </row>
    <row r="13" spans="1:50" ht="21" customHeight="1" x14ac:dyDescent="0.2">
      <c r="A13" s="637"/>
      <c r="B13" s="638"/>
      <c r="C13" s="638"/>
      <c r="D13" s="638"/>
      <c r="E13" s="638"/>
      <c r="F13" s="639"/>
      <c r="G13" s="746" t="s">
        <v>7</v>
      </c>
      <c r="H13" s="747"/>
      <c r="I13" s="788" t="s">
        <v>8</v>
      </c>
      <c r="J13" s="789"/>
      <c r="K13" s="789"/>
      <c r="L13" s="789"/>
      <c r="M13" s="789"/>
      <c r="N13" s="789"/>
      <c r="O13" s="790"/>
      <c r="P13" s="678" t="s">
        <v>555</v>
      </c>
      <c r="Q13" s="679"/>
      <c r="R13" s="679"/>
      <c r="S13" s="679"/>
      <c r="T13" s="679"/>
      <c r="U13" s="679"/>
      <c r="V13" s="680"/>
      <c r="W13" s="678">
        <v>15</v>
      </c>
      <c r="X13" s="679"/>
      <c r="Y13" s="679"/>
      <c r="Z13" s="679"/>
      <c r="AA13" s="679"/>
      <c r="AB13" s="679"/>
      <c r="AC13" s="680"/>
      <c r="AD13" s="678">
        <v>13</v>
      </c>
      <c r="AE13" s="679"/>
      <c r="AF13" s="679"/>
      <c r="AG13" s="679"/>
      <c r="AH13" s="679"/>
      <c r="AI13" s="679"/>
      <c r="AJ13" s="680"/>
      <c r="AK13" s="678">
        <v>12</v>
      </c>
      <c r="AL13" s="679"/>
      <c r="AM13" s="679"/>
      <c r="AN13" s="679"/>
      <c r="AO13" s="679"/>
      <c r="AP13" s="679"/>
      <c r="AQ13" s="680"/>
      <c r="AR13" s="942">
        <v>0</v>
      </c>
      <c r="AS13" s="943"/>
      <c r="AT13" s="943"/>
      <c r="AU13" s="943"/>
      <c r="AV13" s="943"/>
      <c r="AW13" s="943"/>
      <c r="AX13" s="944"/>
    </row>
    <row r="14" spans="1:50" ht="21" customHeight="1" x14ac:dyDescent="0.2">
      <c r="A14" s="637"/>
      <c r="B14" s="638"/>
      <c r="C14" s="638"/>
      <c r="D14" s="638"/>
      <c r="E14" s="638"/>
      <c r="F14" s="639"/>
      <c r="G14" s="748"/>
      <c r="H14" s="749"/>
      <c r="I14" s="734" t="s">
        <v>9</v>
      </c>
      <c r="J14" s="783"/>
      <c r="K14" s="783"/>
      <c r="L14" s="783"/>
      <c r="M14" s="783"/>
      <c r="N14" s="783"/>
      <c r="O14" s="784"/>
      <c r="P14" s="678" t="s">
        <v>555</v>
      </c>
      <c r="Q14" s="679"/>
      <c r="R14" s="679"/>
      <c r="S14" s="679"/>
      <c r="T14" s="679"/>
      <c r="U14" s="679"/>
      <c r="V14" s="680"/>
      <c r="W14" s="678" t="s">
        <v>555</v>
      </c>
      <c r="X14" s="679"/>
      <c r="Y14" s="679"/>
      <c r="Z14" s="679"/>
      <c r="AA14" s="679"/>
      <c r="AB14" s="679"/>
      <c r="AC14" s="680"/>
      <c r="AD14" s="678" t="s">
        <v>556</v>
      </c>
      <c r="AE14" s="679"/>
      <c r="AF14" s="679"/>
      <c r="AG14" s="679"/>
      <c r="AH14" s="679"/>
      <c r="AI14" s="679"/>
      <c r="AJ14" s="680"/>
      <c r="AK14" s="678"/>
      <c r="AL14" s="679"/>
      <c r="AM14" s="679"/>
      <c r="AN14" s="679"/>
      <c r="AO14" s="679"/>
      <c r="AP14" s="679"/>
      <c r="AQ14" s="680"/>
      <c r="AR14" s="812"/>
      <c r="AS14" s="812"/>
      <c r="AT14" s="812"/>
      <c r="AU14" s="812"/>
      <c r="AV14" s="812"/>
      <c r="AW14" s="812"/>
      <c r="AX14" s="813"/>
    </row>
    <row r="15" spans="1:50" ht="21" customHeight="1" x14ac:dyDescent="0.2">
      <c r="A15" s="637"/>
      <c r="B15" s="638"/>
      <c r="C15" s="638"/>
      <c r="D15" s="638"/>
      <c r="E15" s="638"/>
      <c r="F15" s="639"/>
      <c r="G15" s="748"/>
      <c r="H15" s="749"/>
      <c r="I15" s="734" t="s">
        <v>52</v>
      </c>
      <c r="J15" s="735"/>
      <c r="K15" s="735"/>
      <c r="L15" s="735"/>
      <c r="M15" s="735"/>
      <c r="N15" s="735"/>
      <c r="O15" s="736"/>
      <c r="P15" s="678" t="s">
        <v>555</v>
      </c>
      <c r="Q15" s="679"/>
      <c r="R15" s="679"/>
      <c r="S15" s="679"/>
      <c r="T15" s="679"/>
      <c r="U15" s="679"/>
      <c r="V15" s="680"/>
      <c r="W15" s="678" t="s">
        <v>555</v>
      </c>
      <c r="X15" s="679"/>
      <c r="Y15" s="679"/>
      <c r="Z15" s="679"/>
      <c r="AA15" s="679"/>
      <c r="AB15" s="679"/>
      <c r="AC15" s="680"/>
      <c r="AD15" s="678" t="s">
        <v>555</v>
      </c>
      <c r="AE15" s="679"/>
      <c r="AF15" s="679"/>
      <c r="AG15" s="679"/>
      <c r="AH15" s="679"/>
      <c r="AI15" s="679"/>
      <c r="AJ15" s="680"/>
      <c r="AK15" s="678" t="s">
        <v>556</v>
      </c>
      <c r="AL15" s="679"/>
      <c r="AM15" s="679"/>
      <c r="AN15" s="679"/>
      <c r="AO15" s="679"/>
      <c r="AP15" s="679"/>
      <c r="AQ15" s="680"/>
      <c r="AR15" s="678"/>
      <c r="AS15" s="679"/>
      <c r="AT15" s="679"/>
      <c r="AU15" s="679"/>
      <c r="AV15" s="679"/>
      <c r="AW15" s="679"/>
      <c r="AX15" s="782"/>
    </row>
    <row r="16" spans="1:50" ht="21" customHeight="1" x14ac:dyDescent="0.2">
      <c r="A16" s="637"/>
      <c r="B16" s="638"/>
      <c r="C16" s="638"/>
      <c r="D16" s="638"/>
      <c r="E16" s="638"/>
      <c r="F16" s="639"/>
      <c r="G16" s="748"/>
      <c r="H16" s="749"/>
      <c r="I16" s="734" t="s">
        <v>53</v>
      </c>
      <c r="J16" s="735"/>
      <c r="K16" s="735"/>
      <c r="L16" s="735"/>
      <c r="M16" s="735"/>
      <c r="N16" s="735"/>
      <c r="O16" s="736"/>
      <c r="P16" s="678" t="s">
        <v>555</v>
      </c>
      <c r="Q16" s="679"/>
      <c r="R16" s="679"/>
      <c r="S16" s="679"/>
      <c r="T16" s="679"/>
      <c r="U16" s="679"/>
      <c r="V16" s="680"/>
      <c r="W16" s="678" t="s">
        <v>555</v>
      </c>
      <c r="X16" s="679"/>
      <c r="Y16" s="679"/>
      <c r="Z16" s="679"/>
      <c r="AA16" s="679"/>
      <c r="AB16" s="679"/>
      <c r="AC16" s="680"/>
      <c r="AD16" s="678" t="s">
        <v>556</v>
      </c>
      <c r="AE16" s="679"/>
      <c r="AF16" s="679"/>
      <c r="AG16" s="679"/>
      <c r="AH16" s="679"/>
      <c r="AI16" s="679"/>
      <c r="AJ16" s="680"/>
      <c r="AK16" s="678"/>
      <c r="AL16" s="679"/>
      <c r="AM16" s="679"/>
      <c r="AN16" s="679"/>
      <c r="AO16" s="679"/>
      <c r="AP16" s="679"/>
      <c r="AQ16" s="680"/>
      <c r="AR16" s="775"/>
      <c r="AS16" s="776"/>
      <c r="AT16" s="776"/>
      <c r="AU16" s="776"/>
      <c r="AV16" s="776"/>
      <c r="AW16" s="776"/>
      <c r="AX16" s="777"/>
    </row>
    <row r="17" spans="1:50" ht="24.75" customHeight="1" x14ac:dyDescent="0.2">
      <c r="A17" s="637"/>
      <c r="B17" s="638"/>
      <c r="C17" s="638"/>
      <c r="D17" s="638"/>
      <c r="E17" s="638"/>
      <c r="F17" s="639"/>
      <c r="G17" s="748"/>
      <c r="H17" s="749"/>
      <c r="I17" s="734" t="s">
        <v>51</v>
      </c>
      <c r="J17" s="783"/>
      <c r="K17" s="783"/>
      <c r="L17" s="783"/>
      <c r="M17" s="783"/>
      <c r="N17" s="783"/>
      <c r="O17" s="784"/>
      <c r="P17" s="678" t="s">
        <v>555</v>
      </c>
      <c r="Q17" s="679"/>
      <c r="R17" s="679"/>
      <c r="S17" s="679"/>
      <c r="T17" s="679"/>
      <c r="U17" s="679"/>
      <c r="V17" s="680"/>
      <c r="W17" s="678" t="s">
        <v>555</v>
      </c>
      <c r="X17" s="679"/>
      <c r="Y17" s="679"/>
      <c r="Z17" s="679"/>
      <c r="AA17" s="679"/>
      <c r="AB17" s="679"/>
      <c r="AC17" s="680"/>
      <c r="AD17" s="678" t="s">
        <v>556</v>
      </c>
      <c r="AE17" s="679"/>
      <c r="AF17" s="679"/>
      <c r="AG17" s="679"/>
      <c r="AH17" s="679"/>
      <c r="AI17" s="679"/>
      <c r="AJ17" s="680"/>
      <c r="AK17" s="678"/>
      <c r="AL17" s="679"/>
      <c r="AM17" s="679"/>
      <c r="AN17" s="679"/>
      <c r="AO17" s="679"/>
      <c r="AP17" s="679"/>
      <c r="AQ17" s="680"/>
      <c r="AR17" s="940"/>
      <c r="AS17" s="940"/>
      <c r="AT17" s="940"/>
      <c r="AU17" s="940"/>
      <c r="AV17" s="940"/>
      <c r="AW17" s="940"/>
      <c r="AX17" s="941"/>
    </row>
    <row r="18" spans="1:50" ht="24.75" customHeight="1" x14ac:dyDescent="0.2">
      <c r="A18" s="637"/>
      <c r="B18" s="638"/>
      <c r="C18" s="638"/>
      <c r="D18" s="638"/>
      <c r="E18" s="638"/>
      <c r="F18" s="639"/>
      <c r="G18" s="750"/>
      <c r="H18" s="751"/>
      <c r="I18" s="739" t="s">
        <v>21</v>
      </c>
      <c r="J18" s="740"/>
      <c r="K18" s="740"/>
      <c r="L18" s="740"/>
      <c r="M18" s="740"/>
      <c r="N18" s="740"/>
      <c r="O18" s="741"/>
      <c r="P18" s="902">
        <f>SUM(P13:V17)</f>
        <v>0</v>
      </c>
      <c r="Q18" s="903"/>
      <c r="R18" s="903"/>
      <c r="S18" s="903"/>
      <c r="T18" s="903"/>
      <c r="U18" s="903"/>
      <c r="V18" s="904"/>
      <c r="W18" s="902">
        <f>SUM(W13:AC17)</f>
        <v>15</v>
      </c>
      <c r="X18" s="903"/>
      <c r="Y18" s="903"/>
      <c r="Z18" s="903"/>
      <c r="AA18" s="903"/>
      <c r="AB18" s="903"/>
      <c r="AC18" s="904"/>
      <c r="AD18" s="902">
        <f>SUM(AD13:AJ17)</f>
        <v>13</v>
      </c>
      <c r="AE18" s="903"/>
      <c r="AF18" s="903"/>
      <c r="AG18" s="903"/>
      <c r="AH18" s="903"/>
      <c r="AI18" s="903"/>
      <c r="AJ18" s="904"/>
      <c r="AK18" s="902">
        <f>SUM(AK13:AQ17)</f>
        <v>12</v>
      </c>
      <c r="AL18" s="903"/>
      <c r="AM18" s="903"/>
      <c r="AN18" s="903"/>
      <c r="AO18" s="903"/>
      <c r="AP18" s="903"/>
      <c r="AQ18" s="904"/>
      <c r="AR18" s="902">
        <f>SUM(AR13:AX17)</f>
        <v>0</v>
      </c>
      <c r="AS18" s="903"/>
      <c r="AT18" s="903"/>
      <c r="AU18" s="903"/>
      <c r="AV18" s="903"/>
      <c r="AW18" s="903"/>
      <c r="AX18" s="905"/>
    </row>
    <row r="19" spans="1:50" ht="24.75" customHeight="1" x14ac:dyDescent="0.2">
      <c r="A19" s="637"/>
      <c r="B19" s="638"/>
      <c r="C19" s="638"/>
      <c r="D19" s="638"/>
      <c r="E19" s="638"/>
      <c r="F19" s="639"/>
      <c r="G19" s="900" t="s">
        <v>10</v>
      </c>
      <c r="H19" s="901"/>
      <c r="I19" s="901"/>
      <c r="J19" s="901"/>
      <c r="K19" s="901"/>
      <c r="L19" s="901"/>
      <c r="M19" s="901"/>
      <c r="N19" s="901"/>
      <c r="O19" s="901"/>
      <c r="P19" s="678">
        <v>0</v>
      </c>
      <c r="Q19" s="679"/>
      <c r="R19" s="679"/>
      <c r="S19" s="679"/>
      <c r="T19" s="679"/>
      <c r="U19" s="679"/>
      <c r="V19" s="680"/>
      <c r="W19" s="678">
        <v>14</v>
      </c>
      <c r="X19" s="679"/>
      <c r="Y19" s="679"/>
      <c r="Z19" s="679"/>
      <c r="AA19" s="679"/>
      <c r="AB19" s="679"/>
      <c r="AC19" s="680"/>
      <c r="AD19" s="678">
        <v>13</v>
      </c>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x14ac:dyDescent="0.2">
      <c r="A20" s="637"/>
      <c r="B20" s="638"/>
      <c r="C20" s="638"/>
      <c r="D20" s="638"/>
      <c r="E20" s="638"/>
      <c r="F20" s="639"/>
      <c r="G20" s="900" t="s">
        <v>11</v>
      </c>
      <c r="H20" s="901"/>
      <c r="I20" s="901"/>
      <c r="J20" s="901"/>
      <c r="K20" s="901"/>
      <c r="L20" s="901"/>
      <c r="M20" s="901"/>
      <c r="N20" s="901"/>
      <c r="O20" s="901"/>
      <c r="P20" s="351" t="str">
        <f>IF(P18=0, "-", SUM(P19)/P18)</f>
        <v>-</v>
      </c>
      <c r="Q20" s="351"/>
      <c r="R20" s="351"/>
      <c r="S20" s="351"/>
      <c r="T20" s="351"/>
      <c r="U20" s="351"/>
      <c r="V20" s="351"/>
      <c r="W20" s="351">
        <f t="shared" ref="W20" si="0">IF(W18=0, "-", SUM(W19)/W18)</f>
        <v>0.93333333333333335</v>
      </c>
      <c r="X20" s="351"/>
      <c r="Y20" s="351"/>
      <c r="Z20" s="351"/>
      <c r="AA20" s="351"/>
      <c r="AB20" s="351"/>
      <c r="AC20" s="351"/>
      <c r="AD20" s="351">
        <f t="shared" ref="AD20" si="1">IF(AD18=0, "-", SUM(AD19)/AD18)</f>
        <v>1</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2">
      <c r="A21" s="873"/>
      <c r="B21" s="874"/>
      <c r="C21" s="874"/>
      <c r="D21" s="874"/>
      <c r="E21" s="874"/>
      <c r="F21" s="970"/>
      <c r="G21" s="349" t="s">
        <v>508</v>
      </c>
      <c r="H21" s="350"/>
      <c r="I21" s="350"/>
      <c r="J21" s="350"/>
      <c r="K21" s="350"/>
      <c r="L21" s="350"/>
      <c r="M21" s="350"/>
      <c r="N21" s="350"/>
      <c r="O21" s="350"/>
      <c r="P21" s="351" t="str">
        <f>IF(P19=0, "-", SUM(P19)/SUM(P13,P14))</f>
        <v>-</v>
      </c>
      <c r="Q21" s="351"/>
      <c r="R21" s="351"/>
      <c r="S21" s="351"/>
      <c r="T21" s="351"/>
      <c r="U21" s="351"/>
      <c r="V21" s="351"/>
      <c r="W21" s="351">
        <f t="shared" ref="W21" si="2">IF(W19=0, "-", SUM(W19)/SUM(W13,W14))</f>
        <v>0.93333333333333335</v>
      </c>
      <c r="X21" s="351"/>
      <c r="Y21" s="351"/>
      <c r="Z21" s="351"/>
      <c r="AA21" s="351"/>
      <c r="AB21" s="351"/>
      <c r="AC21" s="351"/>
      <c r="AD21" s="351">
        <f t="shared" ref="AD21" si="3">IF(AD19=0, "-", SUM(AD19)/SUM(AD13,AD14))</f>
        <v>1</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2">
      <c r="A22" s="988" t="s">
        <v>485</v>
      </c>
      <c r="B22" s="989"/>
      <c r="C22" s="989"/>
      <c r="D22" s="989"/>
      <c r="E22" s="989"/>
      <c r="F22" s="990"/>
      <c r="G22" s="975" t="s">
        <v>483</v>
      </c>
      <c r="H22" s="243"/>
      <c r="I22" s="243"/>
      <c r="J22" s="243"/>
      <c r="K22" s="243"/>
      <c r="L22" s="243"/>
      <c r="M22" s="243"/>
      <c r="N22" s="243"/>
      <c r="O22" s="244"/>
      <c r="P22" s="965" t="s">
        <v>482</v>
      </c>
      <c r="Q22" s="243"/>
      <c r="R22" s="243"/>
      <c r="S22" s="243"/>
      <c r="T22" s="243"/>
      <c r="U22" s="243"/>
      <c r="V22" s="244"/>
      <c r="W22" s="965" t="s">
        <v>481</v>
      </c>
      <c r="X22" s="243"/>
      <c r="Y22" s="243"/>
      <c r="Z22" s="243"/>
      <c r="AA22" s="243"/>
      <c r="AB22" s="243"/>
      <c r="AC22" s="244"/>
      <c r="AD22" s="965" t="s">
        <v>480</v>
      </c>
      <c r="AE22" s="243"/>
      <c r="AF22" s="243"/>
      <c r="AG22" s="243"/>
      <c r="AH22" s="243"/>
      <c r="AI22" s="243"/>
      <c r="AJ22" s="243"/>
      <c r="AK22" s="243"/>
      <c r="AL22" s="243"/>
      <c r="AM22" s="243"/>
      <c r="AN22" s="243"/>
      <c r="AO22" s="243"/>
      <c r="AP22" s="243"/>
      <c r="AQ22" s="243"/>
      <c r="AR22" s="243"/>
      <c r="AS22" s="243"/>
      <c r="AT22" s="243"/>
      <c r="AU22" s="243"/>
      <c r="AV22" s="243"/>
      <c r="AW22" s="243"/>
      <c r="AX22" s="997"/>
    </row>
    <row r="23" spans="1:50" ht="25.5" customHeight="1" x14ac:dyDescent="0.2">
      <c r="A23" s="991"/>
      <c r="B23" s="992"/>
      <c r="C23" s="992"/>
      <c r="D23" s="992"/>
      <c r="E23" s="992"/>
      <c r="F23" s="993"/>
      <c r="G23" s="976" t="s">
        <v>557</v>
      </c>
      <c r="H23" s="977"/>
      <c r="I23" s="977"/>
      <c r="J23" s="977"/>
      <c r="K23" s="977"/>
      <c r="L23" s="977"/>
      <c r="M23" s="977"/>
      <c r="N23" s="977"/>
      <c r="O23" s="978"/>
      <c r="P23" s="942">
        <v>11</v>
      </c>
      <c r="Q23" s="943"/>
      <c r="R23" s="943"/>
      <c r="S23" s="943"/>
      <c r="T23" s="943"/>
      <c r="U23" s="943"/>
      <c r="V23" s="966"/>
      <c r="W23" s="942" t="s">
        <v>556</v>
      </c>
      <c r="X23" s="943"/>
      <c r="Y23" s="943"/>
      <c r="Z23" s="943"/>
      <c r="AA23" s="943"/>
      <c r="AB23" s="943"/>
      <c r="AC23" s="966"/>
      <c r="AD23" s="998" t="s">
        <v>556</v>
      </c>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 customHeight="1" x14ac:dyDescent="0.2">
      <c r="A24" s="991"/>
      <c r="B24" s="992"/>
      <c r="C24" s="992"/>
      <c r="D24" s="992"/>
      <c r="E24" s="992"/>
      <c r="F24" s="993"/>
      <c r="G24" s="979" t="s">
        <v>558</v>
      </c>
      <c r="H24" s="980"/>
      <c r="I24" s="980"/>
      <c r="J24" s="980"/>
      <c r="K24" s="980"/>
      <c r="L24" s="980"/>
      <c r="M24" s="980"/>
      <c r="N24" s="980"/>
      <c r="O24" s="981"/>
      <c r="P24" s="678">
        <v>1</v>
      </c>
      <c r="Q24" s="679"/>
      <c r="R24" s="679"/>
      <c r="S24" s="679"/>
      <c r="T24" s="679"/>
      <c r="U24" s="679"/>
      <c r="V24" s="680"/>
      <c r="W24" s="678" t="s">
        <v>556</v>
      </c>
      <c r="X24" s="679"/>
      <c r="Y24" s="679"/>
      <c r="Z24" s="679"/>
      <c r="AA24" s="679"/>
      <c r="AB24" s="679"/>
      <c r="AC24" s="680"/>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hidden="1" customHeight="1" x14ac:dyDescent="0.2">
      <c r="A25" s="991"/>
      <c r="B25" s="992"/>
      <c r="C25" s="992"/>
      <c r="D25" s="992"/>
      <c r="E25" s="992"/>
      <c r="F25" s="993"/>
      <c r="G25" s="979"/>
      <c r="H25" s="980"/>
      <c r="I25" s="980"/>
      <c r="J25" s="980"/>
      <c r="K25" s="980"/>
      <c r="L25" s="980"/>
      <c r="M25" s="980"/>
      <c r="N25" s="980"/>
      <c r="O25" s="981"/>
      <c r="P25" s="678"/>
      <c r="Q25" s="679"/>
      <c r="R25" s="679"/>
      <c r="S25" s="679"/>
      <c r="T25" s="679"/>
      <c r="U25" s="679"/>
      <c r="V25" s="680"/>
      <c r="W25" s="678"/>
      <c r="X25" s="679"/>
      <c r="Y25" s="679"/>
      <c r="Z25" s="679"/>
      <c r="AA25" s="679"/>
      <c r="AB25" s="679"/>
      <c r="AC25" s="680"/>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hidden="1" customHeight="1" x14ac:dyDescent="0.2">
      <c r="A26" s="991"/>
      <c r="B26" s="992"/>
      <c r="C26" s="992"/>
      <c r="D26" s="992"/>
      <c r="E26" s="992"/>
      <c r="F26" s="993"/>
      <c r="G26" s="979"/>
      <c r="H26" s="980"/>
      <c r="I26" s="980"/>
      <c r="J26" s="980"/>
      <c r="K26" s="980"/>
      <c r="L26" s="980"/>
      <c r="M26" s="980"/>
      <c r="N26" s="980"/>
      <c r="O26" s="981"/>
      <c r="P26" s="678"/>
      <c r="Q26" s="679"/>
      <c r="R26" s="679"/>
      <c r="S26" s="679"/>
      <c r="T26" s="679"/>
      <c r="U26" s="679"/>
      <c r="V26" s="680"/>
      <c r="W26" s="678"/>
      <c r="X26" s="679"/>
      <c r="Y26" s="679"/>
      <c r="Z26" s="679"/>
      <c r="AA26" s="679"/>
      <c r="AB26" s="679"/>
      <c r="AC26" s="680"/>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hidden="1" customHeight="1" x14ac:dyDescent="0.2">
      <c r="A27" s="991"/>
      <c r="B27" s="992"/>
      <c r="C27" s="992"/>
      <c r="D27" s="992"/>
      <c r="E27" s="992"/>
      <c r="F27" s="993"/>
      <c r="G27" s="979"/>
      <c r="H27" s="980"/>
      <c r="I27" s="980"/>
      <c r="J27" s="980"/>
      <c r="K27" s="980"/>
      <c r="L27" s="980"/>
      <c r="M27" s="980"/>
      <c r="N27" s="980"/>
      <c r="O27" s="981"/>
      <c r="P27" s="678"/>
      <c r="Q27" s="679"/>
      <c r="R27" s="679"/>
      <c r="S27" s="679"/>
      <c r="T27" s="679"/>
      <c r="U27" s="679"/>
      <c r="V27" s="680"/>
      <c r="W27" s="678"/>
      <c r="X27" s="679"/>
      <c r="Y27" s="679"/>
      <c r="Z27" s="679"/>
      <c r="AA27" s="679"/>
      <c r="AB27" s="679"/>
      <c r="AC27" s="680"/>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customHeight="1" x14ac:dyDescent="0.2">
      <c r="A28" s="991"/>
      <c r="B28" s="992"/>
      <c r="C28" s="992"/>
      <c r="D28" s="992"/>
      <c r="E28" s="992"/>
      <c r="F28" s="993"/>
      <c r="G28" s="982" t="s">
        <v>488</v>
      </c>
      <c r="H28" s="983"/>
      <c r="I28" s="983"/>
      <c r="J28" s="983"/>
      <c r="K28" s="983"/>
      <c r="L28" s="983"/>
      <c r="M28" s="983"/>
      <c r="N28" s="983"/>
      <c r="O28" s="984"/>
      <c r="P28" s="902">
        <f>P29-SUM(P23:P27)</f>
        <v>0</v>
      </c>
      <c r="Q28" s="903"/>
      <c r="R28" s="903"/>
      <c r="S28" s="903"/>
      <c r="T28" s="903"/>
      <c r="U28" s="903"/>
      <c r="V28" s="904"/>
      <c r="W28" s="902">
        <f>W29-SUM(W23:W27)</f>
        <v>0</v>
      </c>
      <c r="X28" s="903"/>
      <c r="Y28" s="903"/>
      <c r="Z28" s="903"/>
      <c r="AA28" s="903"/>
      <c r="AB28" s="903"/>
      <c r="AC28" s="904"/>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5">
      <c r="A29" s="994"/>
      <c r="B29" s="995"/>
      <c r="C29" s="995"/>
      <c r="D29" s="995"/>
      <c r="E29" s="995"/>
      <c r="F29" s="996"/>
      <c r="G29" s="985" t="s">
        <v>484</v>
      </c>
      <c r="H29" s="986"/>
      <c r="I29" s="986"/>
      <c r="J29" s="986"/>
      <c r="K29" s="986"/>
      <c r="L29" s="986"/>
      <c r="M29" s="986"/>
      <c r="N29" s="986"/>
      <c r="O29" s="987"/>
      <c r="P29" s="957">
        <f>AK13</f>
        <v>12</v>
      </c>
      <c r="Q29" s="958"/>
      <c r="R29" s="958"/>
      <c r="S29" s="958"/>
      <c r="T29" s="958"/>
      <c r="U29" s="958"/>
      <c r="V29" s="959"/>
      <c r="W29" s="957">
        <f>AR13</f>
        <v>0</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2">
      <c r="A30" s="885" t="s">
        <v>501</v>
      </c>
      <c r="B30" s="886"/>
      <c r="C30" s="886"/>
      <c r="D30" s="886"/>
      <c r="E30" s="886"/>
      <c r="F30" s="887"/>
      <c r="G30" s="797" t="s">
        <v>266</v>
      </c>
      <c r="H30" s="798"/>
      <c r="I30" s="798"/>
      <c r="J30" s="798"/>
      <c r="K30" s="798"/>
      <c r="L30" s="798"/>
      <c r="M30" s="798"/>
      <c r="N30" s="798"/>
      <c r="O30" s="799"/>
      <c r="P30" s="881" t="s">
        <v>60</v>
      </c>
      <c r="Q30" s="798"/>
      <c r="R30" s="798"/>
      <c r="S30" s="798"/>
      <c r="T30" s="798"/>
      <c r="U30" s="798"/>
      <c r="V30" s="798"/>
      <c r="W30" s="798"/>
      <c r="X30" s="799"/>
      <c r="Y30" s="878"/>
      <c r="Z30" s="879"/>
      <c r="AA30" s="880"/>
      <c r="AB30" s="882" t="s">
        <v>12</v>
      </c>
      <c r="AC30" s="883"/>
      <c r="AD30" s="884"/>
      <c r="AE30" s="938" t="s">
        <v>358</v>
      </c>
      <c r="AF30" s="938"/>
      <c r="AG30" s="938"/>
      <c r="AH30" s="938"/>
      <c r="AI30" s="938" t="s">
        <v>359</v>
      </c>
      <c r="AJ30" s="938"/>
      <c r="AK30" s="938"/>
      <c r="AL30" s="938"/>
      <c r="AM30" s="938" t="s">
        <v>365</v>
      </c>
      <c r="AN30" s="938"/>
      <c r="AO30" s="938"/>
      <c r="AP30" s="882"/>
      <c r="AQ30" s="791" t="s">
        <v>356</v>
      </c>
      <c r="AR30" s="792"/>
      <c r="AS30" s="792"/>
      <c r="AT30" s="793"/>
      <c r="AU30" s="798" t="s">
        <v>254</v>
      </c>
      <c r="AV30" s="798"/>
      <c r="AW30" s="798"/>
      <c r="AX30" s="939"/>
    </row>
    <row r="31" spans="1:50" ht="18.75" customHeight="1" x14ac:dyDescent="0.2">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t="s">
        <v>556</v>
      </c>
      <c r="AR31" s="187"/>
      <c r="AS31" s="131" t="s">
        <v>357</v>
      </c>
      <c r="AT31" s="132"/>
      <c r="AU31" s="186">
        <v>29</v>
      </c>
      <c r="AV31" s="186"/>
      <c r="AW31" s="429" t="s">
        <v>301</v>
      </c>
      <c r="AX31" s="430"/>
    </row>
    <row r="32" spans="1:50" ht="23.25" customHeight="1" x14ac:dyDescent="0.2">
      <c r="A32" s="434"/>
      <c r="B32" s="432"/>
      <c r="C32" s="432"/>
      <c r="D32" s="432"/>
      <c r="E32" s="432"/>
      <c r="F32" s="433"/>
      <c r="G32" s="575" t="s">
        <v>602</v>
      </c>
      <c r="H32" s="576"/>
      <c r="I32" s="576"/>
      <c r="J32" s="576"/>
      <c r="K32" s="576"/>
      <c r="L32" s="576"/>
      <c r="M32" s="576"/>
      <c r="N32" s="576"/>
      <c r="O32" s="577"/>
      <c r="P32" s="100" t="s">
        <v>603</v>
      </c>
      <c r="Q32" s="100"/>
      <c r="R32" s="100"/>
      <c r="S32" s="100"/>
      <c r="T32" s="100"/>
      <c r="U32" s="100"/>
      <c r="V32" s="100"/>
      <c r="W32" s="100"/>
      <c r="X32" s="101"/>
      <c r="Y32" s="497" t="s">
        <v>13</v>
      </c>
      <c r="Z32" s="544"/>
      <c r="AA32" s="545"/>
      <c r="AB32" s="482" t="s">
        <v>592</v>
      </c>
      <c r="AC32" s="482"/>
      <c r="AD32" s="482"/>
      <c r="AE32" s="239" t="s">
        <v>555</v>
      </c>
      <c r="AF32" s="240"/>
      <c r="AG32" s="240"/>
      <c r="AH32" s="240"/>
      <c r="AI32" s="239">
        <v>0</v>
      </c>
      <c r="AJ32" s="240"/>
      <c r="AK32" s="240"/>
      <c r="AL32" s="240"/>
      <c r="AM32" s="239">
        <v>0</v>
      </c>
      <c r="AN32" s="240"/>
      <c r="AO32" s="240"/>
      <c r="AP32" s="240"/>
      <c r="AQ32" s="359" t="s">
        <v>556</v>
      </c>
      <c r="AR32" s="194"/>
      <c r="AS32" s="194"/>
      <c r="AT32" s="360"/>
      <c r="AU32" s="240" t="s">
        <v>604</v>
      </c>
      <c r="AV32" s="240"/>
      <c r="AW32" s="240"/>
      <c r="AX32" s="242"/>
    </row>
    <row r="33" spans="1:50" ht="23.25" customHeight="1" x14ac:dyDescent="0.2">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592</v>
      </c>
      <c r="AC33" s="536"/>
      <c r="AD33" s="536"/>
      <c r="AE33" s="239" t="s">
        <v>555</v>
      </c>
      <c r="AF33" s="240"/>
      <c r="AG33" s="240"/>
      <c r="AH33" s="240"/>
      <c r="AI33" s="239">
        <v>0</v>
      </c>
      <c r="AJ33" s="240"/>
      <c r="AK33" s="240"/>
      <c r="AL33" s="240"/>
      <c r="AM33" s="239">
        <v>0</v>
      </c>
      <c r="AN33" s="240"/>
      <c r="AO33" s="240"/>
      <c r="AP33" s="240"/>
      <c r="AQ33" s="359" t="s">
        <v>556</v>
      </c>
      <c r="AR33" s="194"/>
      <c r="AS33" s="194"/>
      <c r="AT33" s="360"/>
      <c r="AU33" s="240">
        <v>1</v>
      </c>
      <c r="AV33" s="240"/>
      <c r="AW33" s="240"/>
      <c r="AX33" s="242"/>
    </row>
    <row r="34" spans="1:50" ht="39" customHeight="1" x14ac:dyDescent="0.2">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t="s">
        <v>555</v>
      </c>
      <c r="AF34" s="240"/>
      <c r="AG34" s="240"/>
      <c r="AH34" s="240"/>
      <c r="AI34" s="239">
        <v>0</v>
      </c>
      <c r="AJ34" s="240"/>
      <c r="AK34" s="240"/>
      <c r="AL34" s="240"/>
      <c r="AM34" s="239">
        <v>0</v>
      </c>
      <c r="AN34" s="240"/>
      <c r="AO34" s="240"/>
      <c r="AP34" s="240"/>
      <c r="AQ34" s="359" t="s">
        <v>556</v>
      </c>
      <c r="AR34" s="194"/>
      <c r="AS34" s="194"/>
      <c r="AT34" s="360"/>
      <c r="AU34" s="240" t="s">
        <v>556</v>
      </c>
      <c r="AV34" s="240"/>
      <c r="AW34" s="240"/>
      <c r="AX34" s="242"/>
    </row>
    <row r="35" spans="1:50" ht="23.25" customHeight="1" x14ac:dyDescent="0.2">
      <c r="A35" s="225" t="s">
        <v>539</v>
      </c>
      <c r="B35" s="226"/>
      <c r="C35" s="226"/>
      <c r="D35" s="226"/>
      <c r="E35" s="226"/>
      <c r="F35" s="227"/>
      <c r="G35" s="231" t="s">
        <v>601</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2">
      <c r="A37" s="794" t="s">
        <v>501</v>
      </c>
      <c r="B37" s="795"/>
      <c r="C37" s="795"/>
      <c r="D37" s="795"/>
      <c r="E37" s="795"/>
      <c r="F37" s="796"/>
      <c r="G37" s="447" t="s">
        <v>266</v>
      </c>
      <c r="H37" s="448"/>
      <c r="I37" s="448"/>
      <c r="J37" s="448"/>
      <c r="K37" s="448"/>
      <c r="L37" s="448"/>
      <c r="M37" s="448"/>
      <c r="N37" s="448"/>
      <c r="O37" s="449"/>
      <c r="P37" s="778" t="s">
        <v>60</v>
      </c>
      <c r="Q37" s="448"/>
      <c r="R37" s="448"/>
      <c r="S37" s="448"/>
      <c r="T37" s="448"/>
      <c r="U37" s="448"/>
      <c r="V37" s="448"/>
      <c r="W37" s="448"/>
      <c r="X37" s="449"/>
      <c r="Y37" s="588"/>
      <c r="Z37" s="589"/>
      <c r="AA37" s="590"/>
      <c r="AB37" s="785" t="s">
        <v>12</v>
      </c>
      <c r="AC37" s="786"/>
      <c r="AD37" s="787"/>
      <c r="AE37" s="779" t="s">
        <v>358</v>
      </c>
      <c r="AF37" s="779"/>
      <c r="AG37" s="779"/>
      <c r="AH37" s="779"/>
      <c r="AI37" s="779" t="s">
        <v>359</v>
      </c>
      <c r="AJ37" s="779"/>
      <c r="AK37" s="779"/>
      <c r="AL37" s="779"/>
      <c r="AM37" s="779" t="s">
        <v>365</v>
      </c>
      <c r="AN37" s="779"/>
      <c r="AO37" s="779"/>
      <c r="AP37" s="785"/>
      <c r="AQ37" s="180" t="s">
        <v>356</v>
      </c>
      <c r="AR37" s="172"/>
      <c r="AS37" s="172"/>
      <c r="AT37" s="173"/>
      <c r="AU37" s="448" t="s">
        <v>254</v>
      </c>
      <c r="AV37" s="448"/>
      <c r="AW37" s="448"/>
      <c r="AX37" s="933"/>
    </row>
    <row r="38" spans="1:50" ht="18.75" hidden="1" customHeight="1" x14ac:dyDescent="0.2">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c r="AR38" s="187"/>
      <c r="AS38" s="131" t="s">
        <v>357</v>
      </c>
      <c r="AT38" s="132"/>
      <c r="AU38" s="186"/>
      <c r="AV38" s="186"/>
      <c r="AW38" s="429" t="s">
        <v>301</v>
      </c>
      <c r="AX38" s="430"/>
    </row>
    <row r="39" spans="1:50" ht="23.25" hidden="1" customHeight="1" x14ac:dyDescent="0.2">
      <c r="A39" s="434"/>
      <c r="B39" s="432"/>
      <c r="C39" s="432"/>
      <c r="D39" s="432"/>
      <c r="E39" s="432"/>
      <c r="F39" s="433"/>
      <c r="G39" s="575"/>
      <c r="H39" s="576"/>
      <c r="I39" s="576"/>
      <c r="J39" s="576"/>
      <c r="K39" s="576"/>
      <c r="L39" s="576"/>
      <c r="M39" s="576"/>
      <c r="N39" s="576"/>
      <c r="O39" s="577"/>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2">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c r="AC40" s="536"/>
      <c r="AD40" s="536"/>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2">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2">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2">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2">
      <c r="A44" s="794" t="s">
        <v>501</v>
      </c>
      <c r="B44" s="795"/>
      <c r="C44" s="795"/>
      <c r="D44" s="795"/>
      <c r="E44" s="795"/>
      <c r="F44" s="796"/>
      <c r="G44" s="447" t="s">
        <v>266</v>
      </c>
      <c r="H44" s="448"/>
      <c r="I44" s="448"/>
      <c r="J44" s="448"/>
      <c r="K44" s="448"/>
      <c r="L44" s="448"/>
      <c r="M44" s="448"/>
      <c r="N44" s="448"/>
      <c r="O44" s="449"/>
      <c r="P44" s="778" t="s">
        <v>60</v>
      </c>
      <c r="Q44" s="448"/>
      <c r="R44" s="448"/>
      <c r="S44" s="448"/>
      <c r="T44" s="448"/>
      <c r="U44" s="448"/>
      <c r="V44" s="448"/>
      <c r="W44" s="448"/>
      <c r="X44" s="449"/>
      <c r="Y44" s="588"/>
      <c r="Z44" s="589"/>
      <c r="AA44" s="590"/>
      <c r="AB44" s="785" t="s">
        <v>12</v>
      </c>
      <c r="AC44" s="786"/>
      <c r="AD44" s="787"/>
      <c r="AE44" s="779" t="s">
        <v>358</v>
      </c>
      <c r="AF44" s="779"/>
      <c r="AG44" s="779"/>
      <c r="AH44" s="779"/>
      <c r="AI44" s="779" t="s">
        <v>359</v>
      </c>
      <c r="AJ44" s="779"/>
      <c r="AK44" s="779"/>
      <c r="AL44" s="779"/>
      <c r="AM44" s="779" t="s">
        <v>365</v>
      </c>
      <c r="AN44" s="779"/>
      <c r="AO44" s="779"/>
      <c r="AP44" s="785"/>
      <c r="AQ44" s="180" t="s">
        <v>356</v>
      </c>
      <c r="AR44" s="172"/>
      <c r="AS44" s="172"/>
      <c r="AT44" s="173"/>
      <c r="AU44" s="448" t="s">
        <v>254</v>
      </c>
      <c r="AV44" s="448"/>
      <c r="AW44" s="448"/>
      <c r="AX44" s="933"/>
    </row>
    <row r="45" spans="1:50" ht="18.75" hidden="1" customHeight="1" x14ac:dyDescent="0.2">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357</v>
      </c>
      <c r="AT45" s="132"/>
      <c r="AU45" s="186"/>
      <c r="AV45" s="186"/>
      <c r="AW45" s="429" t="s">
        <v>301</v>
      </c>
      <c r="AX45" s="430"/>
    </row>
    <row r="46" spans="1:50" ht="23.25" hidden="1" customHeight="1" x14ac:dyDescent="0.2">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2">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2">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2">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2">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2">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x14ac:dyDescent="0.2">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23.25" hidden="1" customHeight="1" x14ac:dyDescent="0.2">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2">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2">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2">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2">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2">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2">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x14ac:dyDescent="0.2">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2">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2">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2">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2">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2">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2">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t="s">
        <v>556</v>
      </c>
      <c r="AR66" s="186"/>
      <c r="AS66" s="267" t="s">
        <v>357</v>
      </c>
      <c r="AT66" s="268"/>
      <c r="AU66" s="186" t="s">
        <v>556</v>
      </c>
      <c r="AV66" s="186"/>
      <c r="AW66" s="267" t="s">
        <v>500</v>
      </c>
      <c r="AX66" s="283"/>
    </row>
    <row r="67" spans="1:50" ht="23.25" hidden="1" customHeight="1" x14ac:dyDescent="0.2">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2">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2">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2">
      <c r="A70" s="219" t="s">
        <v>509</v>
      </c>
      <c r="B70" s="220"/>
      <c r="C70" s="220"/>
      <c r="D70" s="220"/>
      <c r="E70" s="220"/>
      <c r="F70" s="221"/>
      <c r="G70" s="246" t="s">
        <v>367</v>
      </c>
      <c r="H70" s="247" t="s">
        <v>556</v>
      </c>
      <c r="I70" s="247"/>
      <c r="J70" s="247"/>
      <c r="K70" s="247"/>
      <c r="L70" s="247"/>
      <c r="M70" s="247"/>
      <c r="N70" s="247"/>
      <c r="O70" s="247"/>
      <c r="P70" s="247" t="s">
        <v>556</v>
      </c>
      <c r="Q70" s="247"/>
      <c r="R70" s="247"/>
      <c r="S70" s="247"/>
      <c r="T70" s="247"/>
      <c r="U70" s="247"/>
      <c r="V70" s="247"/>
      <c r="W70" s="250" t="s">
        <v>528</v>
      </c>
      <c r="X70" s="251"/>
      <c r="Y70" s="256" t="s">
        <v>13</v>
      </c>
      <c r="Z70" s="256"/>
      <c r="AA70" s="257"/>
      <c r="AB70" s="258" t="s">
        <v>529</v>
      </c>
      <c r="AC70" s="258"/>
      <c r="AD70" s="258"/>
      <c r="AE70" s="239" t="s">
        <v>556</v>
      </c>
      <c r="AF70" s="240"/>
      <c r="AG70" s="240"/>
      <c r="AH70" s="240"/>
      <c r="AI70" s="239" t="s">
        <v>555</v>
      </c>
      <c r="AJ70" s="240"/>
      <c r="AK70" s="240"/>
      <c r="AL70" s="240"/>
      <c r="AM70" s="239" t="s">
        <v>555</v>
      </c>
      <c r="AN70" s="240"/>
      <c r="AO70" s="240"/>
      <c r="AP70" s="240"/>
      <c r="AQ70" s="239" t="s">
        <v>555</v>
      </c>
      <c r="AR70" s="240"/>
      <c r="AS70" s="240"/>
      <c r="AT70" s="241"/>
      <c r="AU70" s="240" t="s">
        <v>555</v>
      </c>
      <c r="AV70" s="240"/>
      <c r="AW70" s="240"/>
      <c r="AX70" s="242"/>
    </row>
    <row r="71" spans="1:50" ht="23.25" hidden="1" customHeight="1" x14ac:dyDescent="0.2">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t="s">
        <v>556</v>
      </c>
      <c r="AF71" s="240"/>
      <c r="AG71" s="240"/>
      <c r="AH71" s="240"/>
      <c r="AI71" s="239" t="s">
        <v>555</v>
      </c>
      <c r="AJ71" s="240"/>
      <c r="AK71" s="240"/>
      <c r="AL71" s="240"/>
      <c r="AM71" s="239" t="s">
        <v>555</v>
      </c>
      <c r="AN71" s="240"/>
      <c r="AO71" s="240"/>
      <c r="AP71" s="240"/>
      <c r="AQ71" s="239" t="s">
        <v>555</v>
      </c>
      <c r="AR71" s="240"/>
      <c r="AS71" s="240"/>
      <c r="AT71" s="241"/>
      <c r="AU71" s="240" t="s">
        <v>555</v>
      </c>
      <c r="AV71" s="240"/>
      <c r="AW71" s="240"/>
      <c r="AX71" s="242"/>
    </row>
    <row r="72" spans="1:50" ht="23.25" hidden="1" customHeight="1" x14ac:dyDescent="0.2">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t="s">
        <v>556</v>
      </c>
      <c r="AF72" s="238"/>
      <c r="AG72" s="238"/>
      <c r="AH72" s="238"/>
      <c r="AI72" s="237" t="s">
        <v>555</v>
      </c>
      <c r="AJ72" s="238"/>
      <c r="AK72" s="238"/>
      <c r="AL72" s="238"/>
      <c r="AM72" s="237" t="s">
        <v>555</v>
      </c>
      <c r="AN72" s="238"/>
      <c r="AO72" s="238"/>
      <c r="AP72" s="238"/>
      <c r="AQ72" s="239" t="s">
        <v>555</v>
      </c>
      <c r="AR72" s="240"/>
      <c r="AS72" s="240"/>
      <c r="AT72" s="241"/>
      <c r="AU72" s="240" t="s">
        <v>555</v>
      </c>
      <c r="AV72" s="240"/>
      <c r="AW72" s="240"/>
      <c r="AX72" s="242"/>
    </row>
    <row r="73" spans="1:50" ht="18.75" hidden="1" customHeight="1" x14ac:dyDescent="0.2">
      <c r="A73" s="522" t="s">
        <v>502</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2">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x14ac:dyDescent="0.2">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2">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2">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4"/>
      <c r="AF77" s="915"/>
      <c r="AG77" s="915"/>
      <c r="AH77" s="915"/>
      <c r="AI77" s="914"/>
      <c r="AJ77" s="915"/>
      <c r="AK77" s="915"/>
      <c r="AL77" s="915"/>
      <c r="AM77" s="914"/>
      <c r="AN77" s="915"/>
      <c r="AO77" s="915"/>
      <c r="AP77" s="915"/>
      <c r="AQ77" s="359"/>
      <c r="AR77" s="194"/>
      <c r="AS77" s="194"/>
      <c r="AT77" s="360"/>
      <c r="AU77" s="240"/>
      <c r="AV77" s="240"/>
      <c r="AW77" s="240"/>
      <c r="AX77" s="242"/>
    </row>
    <row r="78" spans="1:50" ht="69.75" hidden="1" customHeight="1" x14ac:dyDescent="0.2">
      <c r="A78" s="357" t="s">
        <v>542</v>
      </c>
      <c r="B78" s="358"/>
      <c r="C78" s="358"/>
      <c r="D78" s="358"/>
      <c r="E78" s="355" t="s">
        <v>467</v>
      </c>
      <c r="F78" s="356"/>
      <c r="G78" s="58" t="s">
        <v>367</v>
      </c>
      <c r="H78" s="601"/>
      <c r="I78" s="602"/>
      <c r="J78" s="602"/>
      <c r="K78" s="602"/>
      <c r="L78" s="602"/>
      <c r="M78" s="602"/>
      <c r="N78" s="602"/>
      <c r="O78" s="603"/>
      <c r="P78" s="153"/>
      <c r="Q78" s="153"/>
      <c r="R78" s="153"/>
      <c r="S78" s="153"/>
      <c r="T78" s="153"/>
      <c r="U78" s="153"/>
      <c r="V78" s="153"/>
      <c r="W78" s="153"/>
      <c r="X78" s="153"/>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customHeight="1" thickBot="1" x14ac:dyDescent="0.25">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496</v>
      </c>
      <c r="AP79" s="305"/>
      <c r="AQ79" s="305"/>
      <c r="AR79" s="90" t="s">
        <v>494</v>
      </c>
      <c r="AS79" s="304"/>
      <c r="AT79" s="305"/>
      <c r="AU79" s="305"/>
      <c r="AV79" s="305"/>
      <c r="AW79" s="305"/>
      <c r="AX79" s="971"/>
    </row>
    <row r="80" spans="1:50" ht="18.75" hidden="1" customHeight="1" x14ac:dyDescent="0.2">
      <c r="A80" s="888"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2">
      <c r="A81" s="889"/>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2">
      <c r="A82" s="889"/>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08"/>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9"/>
    </row>
    <row r="83" spans="1:60" ht="22.5" hidden="1" customHeight="1" x14ac:dyDescent="0.2">
      <c r="A83" s="889"/>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0"/>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1"/>
    </row>
    <row r="84" spans="1:60" ht="19.5" hidden="1" customHeight="1" x14ac:dyDescent="0.2">
      <c r="A84" s="889"/>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2"/>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3"/>
    </row>
    <row r="85" spans="1:60" ht="18.75" hidden="1" customHeight="1" x14ac:dyDescent="0.2">
      <c r="A85" s="889"/>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x14ac:dyDescent="0.2">
      <c r="A86" s="889"/>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2">
      <c r="A87" s="889"/>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2">
      <c r="A88" s="889"/>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2">
      <c r="A89" s="889"/>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2">
      <c r="A90" s="889"/>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2">
      <c r="A91" s="889"/>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2">
      <c r="A92" s="889"/>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2">
      <c r="A93" s="889"/>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2">
      <c r="A94" s="889"/>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2">
      <c r="A95" s="889"/>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2">
      <c r="A96" s="889"/>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2">
      <c r="A97" s="889"/>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2">
      <c r="A98" s="889"/>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5">
      <c r="A99" s="890"/>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19" t="s">
        <v>14</v>
      </c>
      <c r="Z99" s="920"/>
      <c r="AA99" s="921"/>
      <c r="AB99" s="916" t="s">
        <v>15</v>
      </c>
      <c r="AC99" s="917"/>
      <c r="AD99" s="918"/>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2">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8"/>
      <c r="Z100" s="879"/>
      <c r="AA100" s="880"/>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x14ac:dyDescent="0.2">
      <c r="A101" s="456"/>
      <c r="B101" s="457"/>
      <c r="C101" s="457"/>
      <c r="D101" s="457"/>
      <c r="E101" s="457"/>
      <c r="F101" s="458"/>
      <c r="G101" s="100" t="s">
        <v>594</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600</v>
      </c>
      <c r="AC101" s="482"/>
      <c r="AD101" s="482"/>
      <c r="AE101" s="239" t="s">
        <v>555</v>
      </c>
      <c r="AF101" s="240"/>
      <c r="AG101" s="240"/>
      <c r="AH101" s="241"/>
      <c r="AI101" s="239">
        <v>1</v>
      </c>
      <c r="AJ101" s="240"/>
      <c r="AK101" s="240"/>
      <c r="AL101" s="241"/>
      <c r="AM101" s="239">
        <v>1</v>
      </c>
      <c r="AN101" s="240"/>
      <c r="AO101" s="240"/>
      <c r="AP101" s="241"/>
      <c r="AQ101" s="239" t="s">
        <v>595</v>
      </c>
      <c r="AR101" s="240"/>
      <c r="AS101" s="240"/>
      <c r="AT101" s="241"/>
      <c r="AU101" s="239" t="s">
        <v>591</v>
      </c>
      <c r="AV101" s="240"/>
      <c r="AW101" s="240"/>
      <c r="AX101" s="241"/>
    </row>
    <row r="102" spans="1:60" ht="23.25" customHeight="1" x14ac:dyDescent="0.2">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600</v>
      </c>
      <c r="AC102" s="482"/>
      <c r="AD102" s="482"/>
      <c r="AE102" s="452" t="s">
        <v>555</v>
      </c>
      <c r="AF102" s="452"/>
      <c r="AG102" s="452"/>
      <c r="AH102" s="452"/>
      <c r="AI102" s="452">
        <v>1</v>
      </c>
      <c r="AJ102" s="452"/>
      <c r="AK102" s="452"/>
      <c r="AL102" s="452"/>
      <c r="AM102" s="452">
        <v>1</v>
      </c>
      <c r="AN102" s="452"/>
      <c r="AO102" s="452"/>
      <c r="AP102" s="452"/>
      <c r="AQ102" s="237">
        <v>2</v>
      </c>
      <c r="AR102" s="238"/>
      <c r="AS102" s="238"/>
      <c r="AT102" s="334"/>
      <c r="AU102" s="237" t="s">
        <v>591</v>
      </c>
      <c r="AV102" s="238"/>
      <c r="AW102" s="238"/>
      <c r="AX102" s="334"/>
    </row>
    <row r="103" spans="1:60" ht="31.5" hidden="1" customHeight="1" x14ac:dyDescent="0.2">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hidden="1" customHeight="1" x14ac:dyDescent="0.2">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x14ac:dyDescent="0.2">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x14ac:dyDescent="0.2">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hidden="1" customHeight="1" x14ac:dyDescent="0.2">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2">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2">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x14ac:dyDescent="0.2">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2">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2">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7" t="s">
        <v>504</v>
      </c>
      <c r="AR112" s="948"/>
      <c r="AS112" s="948"/>
      <c r="AT112" s="949"/>
      <c r="AU112" s="310" t="s">
        <v>505</v>
      </c>
      <c r="AV112" s="311"/>
      <c r="AW112" s="311"/>
      <c r="AX112" s="312"/>
    </row>
    <row r="113" spans="1:50" ht="23.25" hidden="1" customHeight="1" x14ac:dyDescent="0.2">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2">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2">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23.25" customHeight="1" x14ac:dyDescent="0.2">
      <c r="A116" s="473"/>
      <c r="B116" s="474"/>
      <c r="C116" s="474"/>
      <c r="D116" s="474"/>
      <c r="E116" s="474"/>
      <c r="F116" s="475"/>
      <c r="G116" s="424" t="s">
        <v>596</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559</v>
      </c>
      <c r="AC116" s="484"/>
      <c r="AD116" s="485"/>
      <c r="AE116" s="452" t="s">
        <v>555</v>
      </c>
      <c r="AF116" s="452"/>
      <c r="AG116" s="452"/>
      <c r="AH116" s="452"/>
      <c r="AI116" s="452">
        <v>14</v>
      </c>
      <c r="AJ116" s="452"/>
      <c r="AK116" s="452"/>
      <c r="AL116" s="452"/>
      <c r="AM116" s="452">
        <v>13</v>
      </c>
      <c r="AN116" s="452"/>
      <c r="AO116" s="452"/>
      <c r="AP116" s="452"/>
      <c r="AQ116" s="239">
        <v>6</v>
      </c>
      <c r="AR116" s="240"/>
      <c r="AS116" s="240"/>
      <c r="AT116" s="240"/>
      <c r="AU116" s="240"/>
      <c r="AV116" s="240"/>
      <c r="AW116" s="240"/>
      <c r="AX116" s="242"/>
    </row>
    <row r="117" spans="1:50" ht="46.5" customHeight="1" thickBot="1" x14ac:dyDescent="0.25">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560</v>
      </c>
      <c r="AC117" s="499"/>
      <c r="AD117" s="500"/>
      <c r="AE117" s="548" t="s">
        <v>555</v>
      </c>
      <c r="AF117" s="548"/>
      <c r="AG117" s="548"/>
      <c r="AH117" s="548"/>
      <c r="AI117" s="548" t="s">
        <v>597</v>
      </c>
      <c r="AJ117" s="548"/>
      <c r="AK117" s="548"/>
      <c r="AL117" s="548"/>
      <c r="AM117" s="548" t="s">
        <v>598</v>
      </c>
      <c r="AN117" s="548"/>
      <c r="AO117" s="548"/>
      <c r="AP117" s="548"/>
      <c r="AQ117" s="548" t="s">
        <v>599</v>
      </c>
      <c r="AR117" s="548"/>
      <c r="AS117" s="548"/>
      <c r="AT117" s="548"/>
      <c r="AU117" s="548"/>
      <c r="AV117" s="548"/>
      <c r="AW117" s="548"/>
      <c r="AX117" s="549"/>
    </row>
    <row r="118" spans="1:50" ht="23.25" hidden="1" customHeight="1" x14ac:dyDescent="0.2">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3.25" hidden="1" customHeight="1" x14ac:dyDescent="0.2">
      <c r="A119" s="473"/>
      <c r="B119" s="474"/>
      <c r="C119" s="474"/>
      <c r="D119" s="474"/>
      <c r="E119" s="474"/>
      <c r="F119" s="475"/>
      <c r="G119" s="424" t="s">
        <v>514</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x14ac:dyDescent="0.2">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513</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2">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hidden="1" customHeight="1" x14ac:dyDescent="0.2">
      <c r="A122" s="473"/>
      <c r="B122" s="474"/>
      <c r="C122" s="474"/>
      <c r="D122" s="474"/>
      <c r="E122" s="474"/>
      <c r="F122" s="475"/>
      <c r="G122" s="424" t="s">
        <v>515</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2">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516</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2">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hidden="1" customHeight="1" x14ac:dyDescent="0.2">
      <c r="A125" s="473"/>
      <c r="B125" s="474"/>
      <c r="C125" s="474"/>
      <c r="D125" s="474"/>
      <c r="E125" s="474"/>
      <c r="F125" s="475"/>
      <c r="G125" s="424" t="s">
        <v>515</v>
      </c>
      <c r="H125" s="424"/>
      <c r="I125" s="424"/>
      <c r="J125" s="424"/>
      <c r="K125" s="424"/>
      <c r="L125" s="424"/>
      <c r="M125" s="424"/>
      <c r="N125" s="424"/>
      <c r="O125" s="424"/>
      <c r="P125" s="424"/>
      <c r="Q125" s="424"/>
      <c r="R125" s="424"/>
      <c r="S125" s="424"/>
      <c r="T125" s="424"/>
      <c r="U125" s="424"/>
      <c r="V125" s="424"/>
      <c r="W125" s="424"/>
      <c r="X125" s="953"/>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2">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4"/>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2">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0"/>
      <c r="Z127" s="951"/>
      <c r="AA127" s="952"/>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hidden="1" customHeight="1" x14ac:dyDescent="0.2">
      <c r="A128" s="473"/>
      <c r="B128" s="474"/>
      <c r="C128" s="474"/>
      <c r="D128" s="474"/>
      <c r="E128" s="474"/>
      <c r="F128" s="475"/>
      <c r="G128" s="424" t="s">
        <v>515</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5">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2">
      <c r="A130" s="143" t="s">
        <v>371</v>
      </c>
      <c r="B130" s="138"/>
      <c r="C130" s="137" t="s">
        <v>368</v>
      </c>
      <c r="D130" s="138"/>
      <c r="E130" s="202" t="s">
        <v>401</v>
      </c>
      <c r="F130" s="203"/>
      <c r="G130" s="204" t="s">
        <v>561</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2">
      <c r="A131" s="144"/>
      <c r="B131" s="140"/>
      <c r="C131" s="139"/>
      <c r="D131" s="140"/>
      <c r="E131" s="207" t="s">
        <v>400</v>
      </c>
      <c r="F131" s="208"/>
      <c r="G131" s="105" t="s">
        <v>562</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2">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2">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556</v>
      </c>
      <c r="AR133" s="186"/>
      <c r="AS133" s="131" t="s">
        <v>357</v>
      </c>
      <c r="AT133" s="132"/>
      <c r="AU133" s="187">
        <v>29</v>
      </c>
      <c r="AV133" s="187"/>
      <c r="AW133" s="131" t="s">
        <v>301</v>
      </c>
      <c r="AX133" s="170"/>
    </row>
    <row r="134" spans="1:50" ht="39.75" customHeight="1" x14ac:dyDescent="0.2">
      <c r="A134" s="144"/>
      <c r="B134" s="140"/>
      <c r="C134" s="139"/>
      <c r="D134" s="140"/>
      <c r="E134" s="139"/>
      <c r="F134" s="213"/>
      <c r="G134" s="99" t="s">
        <v>563</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564</v>
      </c>
      <c r="AC134" s="192"/>
      <c r="AD134" s="192"/>
      <c r="AE134" s="193" t="s">
        <v>556</v>
      </c>
      <c r="AF134" s="194"/>
      <c r="AG134" s="194"/>
      <c r="AH134" s="194"/>
      <c r="AI134" s="193">
        <v>91.8</v>
      </c>
      <c r="AJ134" s="194"/>
      <c r="AK134" s="194"/>
      <c r="AL134" s="194"/>
      <c r="AM134" s="193">
        <v>93.8</v>
      </c>
      <c r="AN134" s="194"/>
      <c r="AO134" s="194"/>
      <c r="AP134" s="194"/>
      <c r="AQ134" s="193" t="s">
        <v>556</v>
      </c>
      <c r="AR134" s="194"/>
      <c r="AS134" s="194"/>
      <c r="AT134" s="194"/>
      <c r="AU134" s="193" t="s">
        <v>556</v>
      </c>
      <c r="AV134" s="194"/>
      <c r="AW134" s="194"/>
      <c r="AX134" s="195"/>
    </row>
    <row r="135" spans="1:50" ht="39.75" customHeight="1" x14ac:dyDescent="0.2">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564</v>
      </c>
      <c r="AC135" s="200"/>
      <c r="AD135" s="200"/>
      <c r="AE135" s="193" t="s">
        <v>556</v>
      </c>
      <c r="AF135" s="194"/>
      <c r="AG135" s="194"/>
      <c r="AH135" s="194"/>
      <c r="AI135" s="193">
        <v>80</v>
      </c>
      <c r="AJ135" s="194"/>
      <c r="AK135" s="194"/>
      <c r="AL135" s="194"/>
      <c r="AM135" s="193">
        <v>80</v>
      </c>
      <c r="AN135" s="194"/>
      <c r="AO135" s="194"/>
      <c r="AP135" s="194"/>
      <c r="AQ135" s="193" t="s">
        <v>556</v>
      </c>
      <c r="AR135" s="194"/>
      <c r="AS135" s="194"/>
      <c r="AT135" s="194"/>
      <c r="AU135" s="193">
        <v>90</v>
      </c>
      <c r="AV135" s="194"/>
      <c r="AW135" s="194"/>
      <c r="AX135" s="195"/>
    </row>
    <row r="136" spans="1:50" ht="18.75" hidden="1" customHeight="1" x14ac:dyDescent="0.2">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2">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2">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2">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2">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2">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2">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2">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2">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2">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2">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2">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2">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2">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2">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2">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2">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2">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2">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2">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2">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2">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2">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2">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2">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2">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2">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2">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2">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2">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2">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2">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2">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2">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2">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2">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2">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2">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2">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2">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2">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2">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2">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2">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2">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2">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2">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2">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2">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2">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2">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hidden="1" customHeight="1" x14ac:dyDescent="0.2">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hidden="1" customHeight="1" x14ac:dyDescent="0.2">
      <c r="A188" s="144"/>
      <c r="B188" s="140"/>
      <c r="C188" s="139"/>
      <c r="D188" s="140"/>
      <c r="E188" s="123"/>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hidden="1" customHeight="1" thickBot="1" x14ac:dyDescent="0.2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2">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2">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2">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2">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2">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2">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2">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2">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2">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2">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2">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2">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2">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2">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2">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2">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2">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2">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2">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2">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2">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2">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2">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2">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2">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2">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2">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2">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2">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2">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2">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2">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2">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2">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2">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2">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2">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2">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2">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2">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2">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2">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2">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2">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2">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2">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2">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2">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2">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2">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2">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2">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2">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2">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2">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2">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2">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customHeight="1" x14ac:dyDescent="0.2">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customHeight="1" x14ac:dyDescent="0.2">
      <c r="A248" s="144"/>
      <c r="B248" s="140"/>
      <c r="C248" s="139"/>
      <c r="D248" s="140"/>
      <c r="E248" s="123" t="s">
        <v>565</v>
      </c>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customHeigh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2">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2">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2">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2">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2">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2">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2">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2">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2">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2">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2">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2">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2">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2">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2">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2">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2">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2">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2">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2">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2">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2">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2">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2">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2">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2">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2">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2">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2">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2">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2">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2">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2">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2">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2">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2">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2">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2">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2">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2">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2">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2">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2">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2">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2">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2">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2">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2">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2">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2">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2">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2">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2">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2">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2">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2">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2">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2">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2">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5">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2">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2">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2">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2">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2">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2">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2">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2">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2">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2">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2">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2">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2">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2">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2">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2">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2">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2">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2">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2">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2">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2">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2">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2">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2">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2">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2">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2">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2">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2">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2">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2">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2">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2">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2">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2">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2">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2">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2">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2">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2">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2">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2">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2">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2">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2">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2">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2">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2">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2">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2">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2">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2">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2">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2">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2">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2">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2">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2">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5">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2">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2">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2">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2">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2">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2">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2">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2">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2">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2">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2">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2">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2">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2">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2">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2">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2">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2">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2">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2">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2">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2">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2">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2">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2">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2">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2">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2">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2">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2">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2">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2">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2">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2">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2">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2">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2">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2">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2">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2">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2">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2">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2">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2">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2">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2">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2">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2">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2">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2">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2">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2">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2">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2">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2">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2">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2">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2">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2">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2">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2">
      <c r="A430" s="144"/>
      <c r="B430" s="140"/>
      <c r="C430" s="211" t="s">
        <v>370</v>
      </c>
      <c r="D430" s="955"/>
      <c r="E430" s="207" t="s">
        <v>390</v>
      </c>
      <c r="F430" s="208"/>
      <c r="G430" s="922" t="s">
        <v>386</v>
      </c>
      <c r="H430" s="121"/>
      <c r="I430" s="121"/>
      <c r="J430" s="923" t="s">
        <v>555</v>
      </c>
      <c r="K430" s="924"/>
      <c r="L430" s="924"/>
      <c r="M430" s="924"/>
      <c r="N430" s="924"/>
      <c r="O430" s="924"/>
      <c r="P430" s="924"/>
      <c r="Q430" s="924"/>
      <c r="R430" s="924"/>
      <c r="S430" s="924"/>
      <c r="T430" s="925"/>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6"/>
    </row>
    <row r="431" spans="1:50" ht="18.75" customHeight="1" x14ac:dyDescent="0.2">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2">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556</v>
      </c>
      <c r="AF432" s="187"/>
      <c r="AG432" s="131" t="s">
        <v>357</v>
      </c>
      <c r="AH432" s="132"/>
      <c r="AI432" s="182"/>
      <c r="AJ432" s="182"/>
      <c r="AK432" s="182"/>
      <c r="AL432" s="160"/>
      <c r="AM432" s="182"/>
      <c r="AN432" s="182"/>
      <c r="AO432" s="182"/>
      <c r="AP432" s="160"/>
      <c r="AQ432" s="604" t="s">
        <v>556</v>
      </c>
      <c r="AR432" s="187"/>
      <c r="AS432" s="131" t="s">
        <v>357</v>
      </c>
      <c r="AT432" s="132"/>
      <c r="AU432" s="187" t="s">
        <v>556</v>
      </c>
      <c r="AV432" s="187"/>
      <c r="AW432" s="131" t="s">
        <v>301</v>
      </c>
      <c r="AX432" s="170"/>
    </row>
    <row r="433" spans="1:50" ht="23.25" customHeight="1" x14ac:dyDescent="0.2">
      <c r="A433" s="144"/>
      <c r="B433" s="140"/>
      <c r="C433" s="139"/>
      <c r="D433" s="140"/>
      <c r="E433" s="361"/>
      <c r="F433" s="362"/>
      <c r="G433" s="99" t="s">
        <v>556</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556</v>
      </c>
      <c r="AC433" s="200"/>
      <c r="AD433" s="200"/>
      <c r="AE433" s="359" t="s">
        <v>556</v>
      </c>
      <c r="AF433" s="194"/>
      <c r="AG433" s="194"/>
      <c r="AH433" s="194"/>
      <c r="AI433" s="359" t="s">
        <v>555</v>
      </c>
      <c r="AJ433" s="194"/>
      <c r="AK433" s="194"/>
      <c r="AL433" s="194"/>
      <c r="AM433" s="359" t="s">
        <v>555</v>
      </c>
      <c r="AN433" s="194"/>
      <c r="AO433" s="194"/>
      <c r="AP433" s="360"/>
      <c r="AQ433" s="359" t="s">
        <v>555</v>
      </c>
      <c r="AR433" s="194"/>
      <c r="AS433" s="194"/>
      <c r="AT433" s="360"/>
      <c r="AU433" s="194" t="s">
        <v>555</v>
      </c>
      <c r="AV433" s="194"/>
      <c r="AW433" s="194"/>
      <c r="AX433" s="195"/>
    </row>
    <row r="434" spans="1:50" ht="23.25" customHeight="1" x14ac:dyDescent="0.2">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556</v>
      </c>
      <c r="AC434" s="192"/>
      <c r="AD434" s="192"/>
      <c r="AE434" s="359" t="s">
        <v>556</v>
      </c>
      <c r="AF434" s="194"/>
      <c r="AG434" s="194"/>
      <c r="AH434" s="360"/>
      <c r="AI434" s="359" t="s">
        <v>555</v>
      </c>
      <c r="AJ434" s="194"/>
      <c r="AK434" s="194"/>
      <c r="AL434" s="194"/>
      <c r="AM434" s="359" t="s">
        <v>555</v>
      </c>
      <c r="AN434" s="194"/>
      <c r="AO434" s="194"/>
      <c r="AP434" s="360"/>
      <c r="AQ434" s="359" t="s">
        <v>555</v>
      </c>
      <c r="AR434" s="194"/>
      <c r="AS434" s="194"/>
      <c r="AT434" s="360"/>
      <c r="AU434" s="194" t="s">
        <v>555</v>
      </c>
      <c r="AV434" s="194"/>
      <c r="AW434" s="194"/>
      <c r="AX434" s="195"/>
    </row>
    <row r="435" spans="1:50" ht="23.25" customHeight="1" x14ac:dyDescent="0.2">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t="s">
        <v>556</v>
      </c>
      <c r="AF435" s="194"/>
      <c r="AG435" s="194"/>
      <c r="AH435" s="360"/>
      <c r="AI435" s="359" t="s">
        <v>555</v>
      </c>
      <c r="AJ435" s="194"/>
      <c r="AK435" s="194"/>
      <c r="AL435" s="194"/>
      <c r="AM435" s="359" t="s">
        <v>555</v>
      </c>
      <c r="AN435" s="194"/>
      <c r="AO435" s="194"/>
      <c r="AP435" s="360"/>
      <c r="AQ435" s="359" t="s">
        <v>555</v>
      </c>
      <c r="AR435" s="194"/>
      <c r="AS435" s="194"/>
      <c r="AT435" s="360"/>
      <c r="AU435" s="194" t="s">
        <v>555</v>
      </c>
      <c r="AV435" s="194"/>
      <c r="AW435" s="194"/>
      <c r="AX435" s="195"/>
    </row>
    <row r="436" spans="1:50" ht="18.75" hidden="1" customHeight="1" x14ac:dyDescent="0.2">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2">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2">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2">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2">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2">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2">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2">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2">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2">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2">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2">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2">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2">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2">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2">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2">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2">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2">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2">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hidden="1" customHeight="1" x14ac:dyDescent="0.2">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hidden="1" customHeight="1" x14ac:dyDescent="0.2">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4"/>
      <c r="AR457" s="187"/>
      <c r="AS457" s="131" t="s">
        <v>357</v>
      </c>
      <c r="AT457" s="132"/>
      <c r="AU457" s="187"/>
      <c r="AV457" s="187"/>
      <c r="AW457" s="131" t="s">
        <v>301</v>
      </c>
      <c r="AX457" s="170"/>
    </row>
    <row r="458" spans="1:50" ht="23.25" hidden="1" customHeight="1" x14ac:dyDescent="0.2">
      <c r="A458" s="144"/>
      <c r="B458" s="140"/>
      <c r="C458" s="139"/>
      <c r="D458" s="140"/>
      <c r="E458" s="361"/>
      <c r="F458" s="362"/>
      <c r="G458" s="99"/>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59"/>
      <c r="AF458" s="194"/>
      <c r="AG458" s="194"/>
      <c r="AH458" s="194"/>
      <c r="AI458" s="359"/>
      <c r="AJ458" s="194"/>
      <c r="AK458" s="194"/>
      <c r="AL458" s="194"/>
      <c r="AM458" s="359"/>
      <c r="AN458" s="194"/>
      <c r="AO458" s="194"/>
      <c r="AP458" s="360"/>
      <c r="AQ458" s="359"/>
      <c r="AR458" s="194"/>
      <c r="AS458" s="194"/>
      <c r="AT458" s="360"/>
      <c r="AU458" s="194"/>
      <c r="AV458" s="194"/>
      <c r="AW458" s="194"/>
      <c r="AX458" s="195"/>
    </row>
    <row r="459" spans="1:50" ht="23.25" hidden="1" customHeight="1" x14ac:dyDescent="0.2">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59"/>
      <c r="AF459" s="194"/>
      <c r="AG459" s="194"/>
      <c r="AH459" s="360"/>
      <c r="AI459" s="359"/>
      <c r="AJ459" s="194"/>
      <c r="AK459" s="194"/>
      <c r="AL459" s="194"/>
      <c r="AM459" s="359"/>
      <c r="AN459" s="194"/>
      <c r="AO459" s="194"/>
      <c r="AP459" s="360"/>
      <c r="AQ459" s="359"/>
      <c r="AR459" s="194"/>
      <c r="AS459" s="194"/>
      <c r="AT459" s="360"/>
      <c r="AU459" s="194"/>
      <c r="AV459" s="194"/>
      <c r="AW459" s="194"/>
      <c r="AX459" s="195"/>
    </row>
    <row r="460" spans="1:50" ht="23.25" hidden="1" customHeight="1" x14ac:dyDescent="0.2">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c r="AF460" s="194"/>
      <c r="AG460" s="194"/>
      <c r="AH460" s="360"/>
      <c r="AI460" s="359"/>
      <c r="AJ460" s="194"/>
      <c r="AK460" s="194"/>
      <c r="AL460" s="194"/>
      <c r="AM460" s="359"/>
      <c r="AN460" s="194"/>
      <c r="AO460" s="194"/>
      <c r="AP460" s="360"/>
      <c r="AQ460" s="359"/>
      <c r="AR460" s="194"/>
      <c r="AS460" s="194"/>
      <c r="AT460" s="360"/>
      <c r="AU460" s="194"/>
      <c r="AV460" s="194"/>
      <c r="AW460" s="194"/>
      <c r="AX460" s="195"/>
    </row>
    <row r="461" spans="1:50" ht="18.75" hidden="1" customHeight="1" x14ac:dyDescent="0.2">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2">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2">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2">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2">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2">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2">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2">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2">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2">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2">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2">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2">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2">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2">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2">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2">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2">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2">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2">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9" hidden="1" customHeight="1" x14ac:dyDescent="0.2">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x14ac:dyDescent="0.2">
      <c r="A482" s="144"/>
      <c r="B482" s="140"/>
      <c r="C482" s="139"/>
      <c r="D482" s="140"/>
      <c r="E482" s="123"/>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2">
      <c r="A484" s="144"/>
      <c r="B484" s="140"/>
      <c r="C484" s="139"/>
      <c r="D484" s="140"/>
      <c r="E484" s="207" t="s">
        <v>355</v>
      </c>
      <c r="F484" s="208"/>
      <c r="G484" s="922" t="s">
        <v>386</v>
      </c>
      <c r="H484" s="121"/>
      <c r="I484" s="121"/>
      <c r="J484" s="923"/>
      <c r="K484" s="924"/>
      <c r="L484" s="924"/>
      <c r="M484" s="924"/>
      <c r="N484" s="924"/>
      <c r="O484" s="924"/>
      <c r="P484" s="924"/>
      <c r="Q484" s="924"/>
      <c r="R484" s="924"/>
      <c r="S484" s="924"/>
      <c r="T484" s="925"/>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6"/>
    </row>
    <row r="485" spans="1:50" ht="18.75" hidden="1" customHeight="1" x14ac:dyDescent="0.2">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2">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2">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2">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2">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2">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2">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2">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2">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2">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2">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2">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2">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2">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2">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2">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2">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2">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2">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2">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2">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2">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2">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2">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2">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customHeight="1" x14ac:dyDescent="0.2">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customHeight="1" x14ac:dyDescent="0.2">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t="s">
        <v>556</v>
      </c>
      <c r="AF511" s="187"/>
      <c r="AG511" s="131" t="s">
        <v>357</v>
      </c>
      <c r="AH511" s="132"/>
      <c r="AI511" s="182"/>
      <c r="AJ511" s="182"/>
      <c r="AK511" s="182"/>
      <c r="AL511" s="160"/>
      <c r="AM511" s="182"/>
      <c r="AN511" s="182"/>
      <c r="AO511" s="182"/>
      <c r="AP511" s="160"/>
      <c r="AQ511" s="604" t="s">
        <v>556</v>
      </c>
      <c r="AR511" s="187"/>
      <c r="AS511" s="131" t="s">
        <v>357</v>
      </c>
      <c r="AT511" s="132"/>
      <c r="AU511" s="187" t="s">
        <v>556</v>
      </c>
      <c r="AV511" s="187"/>
      <c r="AW511" s="131" t="s">
        <v>301</v>
      </c>
      <c r="AX511" s="170"/>
    </row>
    <row r="512" spans="1:50" ht="23.25" customHeight="1" x14ac:dyDescent="0.2">
      <c r="A512" s="144"/>
      <c r="B512" s="140"/>
      <c r="C512" s="139"/>
      <c r="D512" s="140"/>
      <c r="E512" s="361"/>
      <c r="F512" s="362"/>
      <c r="G512" s="99" t="s">
        <v>556</v>
      </c>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t="s">
        <v>556</v>
      </c>
      <c r="AC512" s="200"/>
      <c r="AD512" s="200"/>
      <c r="AE512" s="359" t="s">
        <v>555</v>
      </c>
      <c r="AF512" s="194"/>
      <c r="AG512" s="194"/>
      <c r="AH512" s="194"/>
      <c r="AI512" s="359" t="s">
        <v>555</v>
      </c>
      <c r="AJ512" s="194"/>
      <c r="AK512" s="194"/>
      <c r="AL512" s="194"/>
      <c r="AM512" s="359" t="s">
        <v>555</v>
      </c>
      <c r="AN512" s="194"/>
      <c r="AO512" s="194"/>
      <c r="AP512" s="360"/>
      <c r="AQ512" s="359" t="s">
        <v>555</v>
      </c>
      <c r="AR512" s="194"/>
      <c r="AS512" s="194"/>
      <c r="AT512" s="360"/>
      <c r="AU512" s="194" t="s">
        <v>555</v>
      </c>
      <c r="AV512" s="194"/>
      <c r="AW512" s="194"/>
      <c r="AX512" s="195"/>
    </row>
    <row r="513" spans="1:50" ht="23.25" customHeight="1" x14ac:dyDescent="0.2">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t="s">
        <v>556</v>
      </c>
      <c r="AC513" s="192"/>
      <c r="AD513" s="192"/>
      <c r="AE513" s="359" t="s">
        <v>555</v>
      </c>
      <c r="AF513" s="194"/>
      <c r="AG513" s="194"/>
      <c r="AH513" s="360"/>
      <c r="AI513" s="359" t="s">
        <v>555</v>
      </c>
      <c r="AJ513" s="194"/>
      <c r="AK513" s="194"/>
      <c r="AL513" s="194"/>
      <c r="AM513" s="359" t="s">
        <v>555</v>
      </c>
      <c r="AN513" s="194"/>
      <c r="AO513" s="194"/>
      <c r="AP513" s="360"/>
      <c r="AQ513" s="359" t="s">
        <v>555</v>
      </c>
      <c r="AR513" s="194"/>
      <c r="AS513" s="194"/>
      <c r="AT513" s="360"/>
      <c r="AU513" s="194" t="s">
        <v>555</v>
      </c>
      <c r="AV513" s="194"/>
      <c r="AW513" s="194"/>
      <c r="AX513" s="195"/>
    </row>
    <row r="514" spans="1:50" ht="23.25" customHeight="1" x14ac:dyDescent="0.2">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t="s">
        <v>555</v>
      </c>
      <c r="AF514" s="194"/>
      <c r="AG514" s="194"/>
      <c r="AH514" s="360"/>
      <c r="AI514" s="359" t="s">
        <v>555</v>
      </c>
      <c r="AJ514" s="194"/>
      <c r="AK514" s="194"/>
      <c r="AL514" s="194"/>
      <c r="AM514" s="359" t="s">
        <v>555</v>
      </c>
      <c r="AN514" s="194"/>
      <c r="AO514" s="194"/>
      <c r="AP514" s="360"/>
      <c r="AQ514" s="359" t="s">
        <v>555</v>
      </c>
      <c r="AR514" s="194"/>
      <c r="AS514" s="194"/>
      <c r="AT514" s="360"/>
      <c r="AU514" s="194" t="s">
        <v>555</v>
      </c>
      <c r="AV514" s="194"/>
      <c r="AW514" s="194"/>
      <c r="AX514" s="195"/>
    </row>
    <row r="515" spans="1:50" ht="18.75" hidden="1" customHeight="1" x14ac:dyDescent="0.2">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2">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2">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2">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2">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2">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2">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2">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2">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2">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2">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2">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2">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2">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2">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2">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2">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2">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2">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2">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9" customHeight="1" x14ac:dyDescent="0.2">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customHeight="1" x14ac:dyDescent="0.2">
      <c r="A536" s="144"/>
      <c r="B536" s="140"/>
      <c r="C536" s="139"/>
      <c r="D536" s="140"/>
      <c r="E536" s="123" t="s">
        <v>556</v>
      </c>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customHeight="1" thickBot="1" x14ac:dyDescent="0.2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2">
      <c r="A538" s="144"/>
      <c r="B538" s="140"/>
      <c r="C538" s="139"/>
      <c r="D538" s="140"/>
      <c r="E538" s="207" t="s">
        <v>355</v>
      </c>
      <c r="F538" s="208"/>
      <c r="G538" s="922" t="s">
        <v>386</v>
      </c>
      <c r="H538" s="121"/>
      <c r="I538" s="121"/>
      <c r="J538" s="923"/>
      <c r="K538" s="924"/>
      <c r="L538" s="924"/>
      <c r="M538" s="924"/>
      <c r="N538" s="924"/>
      <c r="O538" s="924"/>
      <c r="P538" s="924"/>
      <c r="Q538" s="924"/>
      <c r="R538" s="924"/>
      <c r="S538" s="924"/>
      <c r="T538" s="925"/>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6"/>
    </row>
    <row r="539" spans="1:50" ht="18.75" hidden="1" customHeight="1" x14ac:dyDescent="0.2">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2">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2">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2">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2">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2">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2">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2">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2">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2">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2">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2">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2">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2">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2">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2">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2">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2">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2">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2">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2">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2">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2">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2">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2">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2">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2">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2">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2">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2">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2">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2">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2">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2">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2">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2">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2">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2">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2">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2">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2">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2">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2">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2">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2">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2">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2">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2">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2">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2">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9" hidden="1" customHeight="1" x14ac:dyDescent="0.2">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2">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thickBot="1" x14ac:dyDescent="0.2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2">
      <c r="A592" s="144"/>
      <c r="B592" s="140"/>
      <c r="C592" s="139"/>
      <c r="D592" s="140"/>
      <c r="E592" s="207" t="s">
        <v>355</v>
      </c>
      <c r="F592" s="208"/>
      <c r="G592" s="922" t="s">
        <v>386</v>
      </c>
      <c r="H592" s="121"/>
      <c r="I592" s="121"/>
      <c r="J592" s="923"/>
      <c r="K592" s="924"/>
      <c r="L592" s="924"/>
      <c r="M592" s="924"/>
      <c r="N592" s="924"/>
      <c r="O592" s="924"/>
      <c r="P592" s="924"/>
      <c r="Q592" s="924"/>
      <c r="R592" s="924"/>
      <c r="S592" s="924"/>
      <c r="T592" s="925"/>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6"/>
    </row>
    <row r="593" spans="1:50" ht="18.75" hidden="1" customHeight="1" x14ac:dyDescent="0.2">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2">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2">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2">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2">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2">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2">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2">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2">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2">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2">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2">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2">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2">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2">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2">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2">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2">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2">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2">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2">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2">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2">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2">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2">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2">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2">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2">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2">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2">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2">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2">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2">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2">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2">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2">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2">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2">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2">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2">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2">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2">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2">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2">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2">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2">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2">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2">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2">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2">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9" hidden="1" customHeight="1" x14ac:dyDescent="0.2">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2">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2">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2">
      <c r="A646" s="144"/>
      <c r="B646" s="140"/>
      <c r="C646" s="139"/>
      <c r="D646" s="140"/>
      <c r="E646" s="207" t="s">
        <v>355</v>
      </c>
      <c r="F646" s="208"/>
      <c r="G646" s="922" t="s">
        <v>386</v>
      </c>
      <c r="H646" s="121"/>
      <c r="I646" s="121"/>
      <c r="J646" s="923"/>
      <c r="K646" s="924"/>
      <c r="L646" s="924"/>
      <c r="M646" s="924"/>
      <c r="N646" s="924"/>
      <c r="O646" s="924"/>
      <c r="P646" s="924"/>
      <c r="Q646" s="924"/>
      <c r="R646" s="924"/>
      <c r="S646" s="924"/>
      <c r="T646" s="925"/>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6"/>
    </row>
    <row r="647" spans="1:50" ht="18.75" hidden="1" customHeight="1" x14ac:dyDescent="0.2">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2">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2">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2">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2">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2">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2">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2">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2">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2">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2">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2">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2">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2">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2">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2">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2">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2">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2">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2">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2">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2">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2">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2">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2">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2">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2">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2">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2">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2">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2">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2">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2">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2">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2">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2">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2">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2">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2">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2">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2">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2">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2">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2">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2">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2">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2">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2">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2">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2">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9" hidden="1" customHeight="1" x14ac:dyDescent="0.2">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2">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5">
      <c r="A699" s="145"/>
      <c r="B699" s="146"/>
      <c r="C699" s="956"/>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2">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2">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8" t="s">
        <v>32</v>
      </c>
      <c r="AH701" s="407"/>
      <c r="AI701" s="407"/>
      <c r="AJ701" s="407"/>
      <c r="AK701" s="407"/>
      <c r="AL701" s="407"/>
      <c r="AM701" s="407"/>
      <c r="AN701" s="407"/>
      <c r="AO701" s="407"/>
      <c r="AP701" s="407"/>
      <c r="AQ701" s="407"/>
      <c r="AR701" s="407"/>
      <c r="AS701" s="407"/>
      <c r="AT701" s="407"/>
      <c r="AU701" s="407"/>
      <c r="AV701" s="407"/>
      <c r="AW701" s="407"/>
      <c r="AX701" s="849"/>
    </row>
    <row r="702" spans="1:50" ht="45" customHeight="1" x14ac:dyDescent="0.2">
      <c r="A702" s="894" t="s">
        <v>260</v>
      </c>
      <c r="B702" s="895"/>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7" t="s">
        <v>548</v>
      </c>
      <c r="AE702" s="368"/>
      <c r="AF702" s="368"/>
      <c r="AG702" s="410" t="s">
        <v>578</v>
      </c>
      <c r="AH702" s="411"/>
      <c r="AI702" s="411"/>
      <c r="AJ702" s="411"/>
      <c r="AK702" s="411"/>
      <c r="AL702" s="411"/>
      <c r="AM702" s="411"/>
      <c r="AN702" s="411"/>
      <c r="AO702" s="411"/>
      <c r="AP702" s="411"/>
      <c r="AQ702" s="411"/>
      <c r="AR702" s="411"/>
      <c r="AS702" s="411"/>
      <c r="AT702" s="411"/>
      <c r="AU702" s="411"/>
      <c r="AV702" s="411"/>
      <c r="AW702" s="411"/>
      <c r="AX702" s="412"/>
    </row>
    <row r="703" spans="1:50" ht="30" customHeight="1" x14ac:dyDescent="0.2">
      <c r="A703" s="896"/>
      <c r="B703" s="897"/>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3"/>
      <c r="AD703" s="347" t="s">
        <v>548</v>
      </c>
      <c r="AE703" s="348"/>
      <c r="AF703" s="348"/>
      <c r="AG703" s="117" t="s">
        <v>579</v>
      </c>
      <c r="AH703" s="118"/>
      <c r="AI703" s="118"/>
      <c r="AJ703" s="118"/>
      <c r="AK703" s="118"/>
      <c r="AL703" s="118"/>
      <c r="AM703" s="118"/>
      <c r="AN703" s="118"/>
      <c r="AO703" s="118"/>
      <c r="AP703" s="118"/>
      <c r="AQ703" s="118"/>
      <c r="AR703" s="118"/>
      <c r="AS703" s="118"/>
      <c r="AT703" s="118"/>
      <c r="AU703" s="118"/>
      <c r="AV703" s="118"/>
      <c r="AW703" s="118"/>
      <c r="AX703" s="119"/>
    </row>
    <row r="704" spans="1:50" ht="74.25" customHeight="1" x14ac:dyDescent="0.2">
      <c r="A704" s="898"/>
      <c r="B704" s="899"/>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6" t="s">
        <v>548</v>
      </c>
      <c r="AE704" s="807"/>
      <c r="AF704" s="807"/>
      <c r="AG704" s="134" t="s">
        <v>580</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2">
      <c r="A705" s="665" t="s">
        <v>40</v>
      </c>
      <c r="B705" s="666"/>
      <c r="C705" s="845" t="s">
        <v>42</v>
      </c>
      <c r="D705" s="846"/>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7"/>
      <c r="AD705" s="737" t="s">
        <v>548</v>
      </c>
      <c r="AE705" s="738"/>
      <c r="AF705" s="738"/>
      <c r="AG705" s="123" t="s">
        <v>581</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2">
      <c r="A706" s="667"/>
      <c r="B706" s="668"/>
      <c r="C706" s="818"/>
      <c r="D706" s="819"/>
      <c r="E706" s="754" t="s">
        <v>540</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7" t="s">
        <v>576</v>
      </c>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2">
      <c r="A707" s="667"/>
      <c r="B707" s="668"/>
      <c r="C707" s="820"/>
      <c r="D707" s="821"/>
      <c r="E707" s="757" t="s">
        <v>454</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59" t="s">
        <v>576</v>
      </c>
      <c r="AE707" s="860"/>
      <c r="AF707" s="860"/>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2">
      <c r="A708" s="667"/>
      <c r="B708" s="669"/>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7" t="s">
        <v>577</v>
      </c>
      <c r="AE708" s="628"/>
      <c r="AF708" s="628"/>
      <c r="AG708" s="766"/>
      <c r="AH708" s="767"/>
      <c r="AI708" s="767"/>
      <c r="AJ708" s="767"/>
      <c r="AK708" s="767"/>
      <c r="AL708" s="767"/>
      <c r="AM708" s="767"/>
      <c r="AN708" s="767"/>
      <c r="AO708" s="767"/>
      <c r="AP708" s="767"/>
      <c r="AQ708" s="767"/>
      <c r="AR708" s="767"/>
      <c r="AS708" s="767"/>
      <c r="AT708" s="767"/>
      <c r="AU708" s="767"/>
      <c r="AV708" s="767"/>
      <c r="AW708" s="767"/>
      <c r="AX708" s="768"/>
    </row>
    <row r="709" spans="1:50" ht="26.25" customHeight="1" x14ac:dyDescent="0.2">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548</v>
      </c>
      <c r="AE709" s="348"/>
      <c r="AF709" s="348"/>
      <c r="AG709" s="117" t="s">
        <v>582</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2">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577</v>
      </c>
      <c r="AE710" s="348"/>
      <c r="AF710" s="348"/>
      <c r="AG710" s="117"/>
      <c r="AH710" s="118"/>
      <c r="AI710" s="118"/>
      <c r="AJ710" s="118"/>
      <c r="AK710" s="118"/>
      <c r="AL710" s="118"/>
      <c r="AM710" s="118"/>
      <c r="AN710" s="118"/>
      <c r="AO710" s="118"/>
      <c r="AP710" s="118"/>
      <c r="AQ710" s="118"/>
      <c r="AR710" s="118"/>
      <c r="AS710" s="118"/>
      <c r="AT710" s="118"/>
      <c r="AU710" s="118"/>
      <c r="AV710" s="118"/>
      <c r="AW710" s="118"/>
      <c r="AX710" s="119"/>
    </row>
    <row r="711" spans="1:50" ht="81.75" customHeight="1" x14ac:dyDescent="0.2">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548</v>
      </c>
      <c r="AE711" s="348"/>
      <c r="AF711" s="348"/>
      <c r="AG711" s="117" t="s">
        <v>583</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2">
      <c r="A712" s="667"/>
      <c r="B712" s="669"/>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6" t="s">
        <v>577</v>
      </c>
      <c r="AE712" s="807"/>
      <c r="AF712" s="807"/>
      <c r="AG712" s="834"/>
      <c r="AH712" s="835"/>
      <c r="AI712" s="835"/>
      <c r="AJ712" s="835"/>
      <c r="AK712" s="835"/>
      <c r="AL712" s="835"/>
      <c r="AM712" s="835"/>
      <c r="AN712" s="835"/>
      <c r="AO712" s="835"/>
      <c r="AP712" s="835"/>
      <c r="AQ712" s="835"/>
      <c r="AR712" s="835"/>
      <c r="AS712" s="835"/>
      <c r="AT712" s="835"/>
      <c r="AU712" s="835"/>
      <c r="AV712" s="835"/>
      <c r="AW712" s="835"/>
      <c r="AX712" s="836"/>
    </row>
    <row r="713" spans="1:50" ht="26.25" customHeight="1" x14ac:dyDescent="0.2">
      <c r="A713" s="667"/>
      <c r="B713" s="669"/>
      <c r="C713" s="972" t="s">
        <v>499</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47" t="s">
        <v>577</v>
      </c>
      <c r="AE713" s="348"/>
      <c r="AF713" s="684"/>
      <c r="AG713" s="117"/>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2">
      <c r="A714" s="670"/>
      <c r="B714" s="671"/>
      <c r="C714" s="672" t="s">
        <v>463</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1" t="s">
        <v>577</v>
      </c>
      <c r="AE714" s="832"/>
      <c r="AF714" s="833"/>
      <c r="AG714" s="760"/>
      <c r="AH714" s="761"/>
      <c r="AI714" s="761"/>
      <c r="AJ714" s="761"/>
      <c r="AK714" s="761"/>
      <c r="AL714" s="761"/>
      <c r="AM714" s="761"/>
      <c r="AN714" s="761"/>
      <c r="AO714" s="761"/>
      <c r="AP714" s="761"/>
      <c r="AQ714" s="761"/>
      <c r="AR714" s="761"/>
      <c r="AS714" s="761"/>
      <c r="AT714" s="761"/>
      <c r="AU714" s="761"/>
      <c r="AV714" s="761"/>
      <c r="AW714" s="761"/>
      <c r="AX714" s="762"/>
    </row>
    <row r="715" spans="1:50" ht="45" customHeight="1" x14ac:dyDescent="0.2">
      <c r="A715" s="665" t="s">
        <v>41</v>
      </c>
      <c r="B715" s="808"/>
      <c r="C715" s="809" t="s">
        <v>464</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7" t="s">
        <v>548</v>
      </c>
      <c r="AE715" s="628"/>
      <c r="AF715" s="752"/>
      <c r="AG715" s="766" t="s">
        <v>584</v>
      </c>
      <c r="AH715" s="767"/>
      <c r="AI715" s="767"/>
      <c r="AJ715" s="767"/>
      <c r="AK715" s="767"/>
      <c r="AL715" s="767"/>
      <c r="AM715" s="767"/>
      <c r="AN715" s="767"/>
      <c r="AO715" s="767"/>
      <c r="AP715" s="767"/>
      <c r="AQ715" s="767"/>
      <c r="AR715" s="767"/>
      <c r="AS715" s="767"/>
      <c r="AT715" s="767"/>
      <c r="AU715" s="767"/>
      <c r="AV715" s="767"/>
      <c r="AW715" s="767"/>
      <c r="AX715" s="768"/>
    </row>
    <row r="716" spans="1:50" ht="35.25" customHeight="1" x14ac:dyDescent="0.2">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577</v>
      </c>
      <c r="AE716" s="652"/>
      <c r="AF716" s="652"/>
      <c r="AG716" s="117"/>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2">
      <c r="A717" s="667"/>
      <c r="B717" s="669"/>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548</v>
      </c>
      <c r="AE717" s="348"/>
      <c r="AF717" s="348"/>
      <c r="AG717" s="117" t="s">
        <v>585</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2">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548</v>
      </c>
      <c r="AE718" s="348"/>
      <c r="AF718" s="348"/>
      <c r="AG718" s="125" t="s">
        <v>586</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2">
      <c r="A719" s="800" t="s">
        <v>59</v>
      </c>
      <c r="B719" s="801"/>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577</v>
      </c>
      <c r="AE719" s="628"/>
      <c r="AF719" s="628"/>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5" customHeight="1" x14ac:dyDescent="0.2">
      <c r="A720" s="802"/>
      <c r="B720" s="803"/>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2">
      <c r="A721" s="802"/>
      <c r="B721" s="803"/>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2">
      <c r="A722" s="802"/>
      <c r="B722" s="803"/>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2">
      <c r="A723" s="802"/>
      <c r="B723" s="803"/>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2">
      <c r="A724" s="802"/>
      <c r="B724" s="803"/>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2">
      <c r="A725" s="804"/>
      <c r="B725" s="805"/>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2">
      <c r="A726" s="665" t="s">
        <v>49</v>
      </c>
      <c r="B726" s="826"/>
      <c r="C726" s="839" t="s">
        <v>54</v>
      </c>
      <c r="D726" s="861"/>
      <c r="E726" s="861"/>
      <c r="F726" s="862"/>
      <c r="G726" s="613" t="s">
        <v>587</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5">
      <c r="A727" s="827"/>
      <c r="B727" s="828"/>
      <c r="C727" s="608" t="s">
        <v>58</v>
      </c>
      <c r="D727" s="609"/>
      <c r="E727" s="609"/>
      <c r="F727" s="610"/>
      <c r="G727" s="611" t="s">
        <v>588</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2">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47.25" customHeight="1" thickBot="1" x14ac:dyDescent="0.25">
      <c r="A729" s="659" t="s">
        <v>608</v>
      </c>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2">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63.75" customHeight="1" thickBot="1" x14ac:dyDescent="0.25">
      <c r="A731" s="823" t="s">
        <v>607</v>
      </c>
      <c r="B731" s="824"/>
      <c r="C731" s="824"/>
      <c r="D731" s="824"/>
      <c r="E731" s="825"/>
      <c r="F731" s="753" t="s">
        <v>593</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2">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61.5" customHeight="1" thickBot="1" x14ac:dyDescent="0.25">
      <c r="A733" s="696" t="s">
        <v>541</v>
      </c>
      <c r="B733" s="697"/>
      <c r="C733" s="697"/>
      <c r="D733" s="697"/>
      <c r="E733" s="698"/>
      <c r="F733" s="662" t="s">
        <v>606</v>
      </c>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2">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53.25" customHeight="1" thickBot="1" x14ac:dyDescent="0.25">
      <c r="A735" s="814"/>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x14ac:dyDescent="0.2">
      <c r="A736" s="675" t="s">
        <v>506</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2">
      <c r="A737" s="830" t="s">
        <v>433</v>
      </c>
      <c r="B737" s="326"/>
      <c r="C737" s="326"/>
      <c r="D737" s="326"/>
      <c r="E737" s="326"/>
      <c r="F737" s="326"/>
      <c r="G737" s="313" t="s">
        <v>556</v>
      </c>
      <c r="H737" s="314"/>
      <c r="I737" s="314"/>
      <c r="J737" s="314"/>
      <c r="K737" s="314"/>
      <c r="L737" s="314"/>
      <c r="M737" s="314"/>
      <c r="N737" s="314"/>
      <c r="O737" s="314"/>
      <c r="P737" s="315"/>
      <c r="Q737" s="326" t="s">
        <v>360</v>
      </c>
      <c r="R737" s="326"/>
      <c r="S737" s="326"/>
      <c r="T737" s="326"/>
      <c r="U737" s="326"/>
      <c r="V737" s="326"/>
      <c r="W737" s="313" t="s">
        <v>556</v>
      </c>
      <c r="X737" s="314"/>
      <c r="Y737" s="314"/>
      <c r="Z737" s="314"/>
      <c r="AA737" s="314"/>
      <c r="AB737" s="314"/>
      <c r="AC737" s="314"/>
      <c r="AD737" s="314"/>
      <c r="AE737" s="314"/>
      <c r="AF737" s="315"/>
      <c r="AG737" s="326" t="s">
        <v>361</v>
      </c>
      <c r="AH737" s="326"/>
      <c r="AI737" s="326"/>
      <c r="AJ737" s="326"/>
      <c r="AK737" s="326"/>
      <c r="AL737" s="326"/>
      <c r="AM737" s="313" t="s">
        <v>556</v>
      </c>
      <c r="AN737" s="314"/>
      <c r="AO737" s="314"/>
      <c r="AP737" s="314"/>
      <c r="AQ737" s="314"/>
      <c r="AR737" s="314"/>
      <c r="AS737" s="314"/>
      <c r="AT737" s="314"/>
      <c r="AU737" s="314"/>
      <c r="AV737" s="315"/>
      <c r="AW737" s="59"/>
      <c r="AX737" s="60"/>
    </row>
    <row r="738" spans="1:50" ht="24.75" customHeight="1" x14ac:dyDescent="0.2">
      <c r="A738" s="325" t="s">
        <v>362</v>
      </c>
      <c r="B738" s="279"/>
      <c r="C738" s="279"/>
      <c r="D738" s="279"/>
      <c r="E738" s="279"/>
      <c r="F738" s="279"/>
      <c r="G738" s="313" t="s">
        <v>556</v>
      </c>
      <c r="H738" s="314"/>
      <c r="I738" s="314"/>
      <c r="J738" s="314"/>
      <c r="K738" s="314"/>
      <c r="L738" s="314"/>
      <c r="M738" s="314"/>
      <c r="N738" s="314"/>
      <c r="O738" s="314"/>
      <c r="P738" s="314"/>
      <c r="Q738" s="326" t="s">
        <v>363</v>
      </c>
      <c r="R738" s="326"/>
      <c r="S738" s="326"/>
      <c r="T738" s="326"/>
      <c r="U738" s="326"/>
      <c r="V738" s="326"/>
      <c r="W738" s="313" t="s">
        <v>566</v>
      </c>
      <c r="X738" s="314"/>
      <c r="Y738" s="314"/>
      <c r="Z738" s="314"/>
      <c r="AA738" s="314"/>
      <c r="AB738" s="314"/>
      <c r="AC738" s="314"/>
      <c r="AD738" s="314"/>
      <c r="AE738" s="314"/>
      <c r="AF738" s="315"/>
      <c r="AG738" s="279" t="s">
        <v>364</v>
      </c>
      <c r="AH738" s="279"/>
      <c r="AI738" s="279"/>
      <c r="AJ738" s="279"/>
      <c r="AK738" s="279"/>
      <c r="AL738" s="279"/>
      <c r="AM738" s="313" t="s">
        <v>567</v>
      </c>
      <c r="AN738" s="314"/>
      <c r="AO738" s="314"/>
      <c r="AP738" s="314"/>
      <c r="AQ738" s="314"/>
      <c r="AR738" s="314"/>
      <c r="AS738" s="314"/>
      <c r="AT738" s="314"/>
      <c r="AU738" s="314"/>
      <c r="AV738" s="315"/>
      <c r="AW738" s="87"/>
      <c r="AX738" s="88"/>
    </row>
    <row r="739" spans="1:50" ht="24.75" customHeight="1" thickBot="1" x14ac:dyDescent="0.25">
      <c r="A739" s="685" t="s">
        <v>492</v>
      </c>
      <c r="B739" s="686"/>
      <c r="C739" s="686"/>
      <c r="D739" s="686"/>
      <c r="E739" s="686"/>
      <c r="F739" s="686"/>
      <c r="G739" s="316">
        <v>466</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4" customHeight="1" x14ac:dyDescent="0.2">
      <c r="A740" s="634" t="s">
        <v>543</v>
      </c>
      <c r="B740" s="635"/>
      <c r="C740" s="635"/>
      <c r="D740" s="635"/>
      <c r="E740" s="635"/>
      <c r="F740" s="63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4" customHeight="1" x14ac:dyDescent="0.2">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4" customHeight="1" x14ac:dyDescent="0.2">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4" customHeight="1" x14ac:dyDescent="0.2">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2">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4" customHeight="1" x14ac:dyDescent="0.2">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4" customHeight="1" x14ac:dyDescent="0.2">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2">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4" customHeight="1" x14ac:dyDescent="0.2">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t="s">
        <v>573</v>
      </c>
      <c r="AG748" s="47"/>
      <c r="AH748" s="47"/>
      <c r="AI748" s="47"/>
      <c r="AJ748" s="47"/>
      <c r="AK748" s="47"/>
      <c r="AL748" s="47"/>
      <c r="AM748" s="47"/>
      <c r="AN748" s="47"/>
      <c r="AO748" s="47"/>
      <c r="AP748" s="47"/>
      <c r="AQ748" s="47"/>
      <c r="AR748" s="47"/>
      <c r="AS748" s="47"/>
      <c r="AT748" s="47"/>
      <c r="AU748" s="47"/>
      <c r="AV748" s="47"/>
      <c r="AW748" s="47"/>
      <c r="AX748" s="48"/>
    </row>
    <row r="749" spans="1:50" ht="28.4" customHeight="1" x14ac:dyDescent="0.2">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4" customHeight="1" x14ac:dyDescent="0.2">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4" customHeight="1" x14ac:dyDescent="0.2">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4" customHeight="1" x14ac:dyDescent="0.2">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t="s">
        <v>574</v>
      </c>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2.5" customHeight="1" x14ac:dyDescent="0.2">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11.25" customHeight="1" x14ac:dyDescent="0.2">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1.25" customHeight="1" x14ac:dyDescent="0.2">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11.25" customHeight="1" x14ac:dyDescent="0.2">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11.25" customHeight="1" x14ac:dyDescent="0.2">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11.25" customHeight="1" x14ac:dyDescent="0.2">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8.25" customHeight="1" x14ac:dyDescent="0.2">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8.25" customHeight="1" x14ac:dyDescent="0.2">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8.25" customHeight="1" x14ac:dyDescent="0.2">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8.25" customHeight="1" x14ac:dyDescent="0.2">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8.25" customHeight="1" x14ac:dyDescent="0.2">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8.25" customHeight="1" x14ac:dyDescent="0.2">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8.25" customHeight="1" x14ac:dyDescent="0.2">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8.25" customHeight="1" x14ac:dyDescent="0.2">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8.25" customHeight="1" x14ac:dyDescent="0.2">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8.25" customHeight="1" x14ac:dyDescent="0.2">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9" customHeight="1" x14ac:dyDescent="0.2">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9" customHeight="1" x14ac:dyDescent="0.2">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9" customHeight="1" x14ac:dyDescent="0.2">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9" customHeight="1" thickBot="1" x14ac:dyDescent="0.25">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53" t="s">
        <v>545</v>
      </c>
      <c r="B779" s="654"/>
      <c r="C779" s="654"/>
      <c r="D779" s="654"/>
      <c r="E779" s="654"/>
      <c r="F779" s="655"/>
      <c r="G779" s="618" t="s">
        <v>575</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520</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7"/>
    </row>
    <row r="780" spans="1:50" ht="24.75" customHeight="1" x14ac:dyDescent="0.2">
      <c r="A780" s="656"/>
      <c r="B780" s="657"/>
      <c r="C780" s="657"/>
      <c r="D780" s="657"/>
      <c r="E780" s="657"/>
      <c r="F780" s="658"/>
      <c r="G780" s="839"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2"/>
      <c r="AC780" s="839"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24.75" customHeight="1" x14ac:dyDescent="0.2">
      <c r="A781" s="656"/>
      <c r="B781" s="657"/>
      <c r="C781" s="657"/>
      <c r="D781" s="657"/>
      <c r="E781" s="657"/>
      <c r="F781" s="658"/>
      <c r="G781" s="693" t="s">
        <v>568</v>
      </c>
      <c r="H781" s="694"/>
      <c r="I781" s="694"/>
      <c r="J781" s="694"/>
      <c r="K781" s="695"/>
      <c r="L781" s="687" t="s">
        <v>569</v>
      </c>
      <c r="M781" s="688"/>
      <c r="N781" s="688"/>
      <c r="O781" s="688"/>
      <c r="P781" s="688"/>
      <c r="Q781" s="688"/>
      <c r="R781" s="688"/>
      <c r="S781" s="688"/>
      <c r="T781" s="688"/>
      <c r="U781" s="688"/>
      <c r="V781" s="688"/>
      <c r="W781" s="688"/>
      <c r="X781" s="689"/>
      <c r="Y781" s="413">
        <v>8</v>
      </c>
      <c r="Z781" s="414"/>
      <c r="AA781" s="414"/>
      <c r="AB781" s="829"/>
      <c r="AC781" s="693"/>
      <c r="AD781" s="694"/>
      <c r="AE781" s="694"/>
      <c r="AF781" s="694"/>
      <c r="AG781" s="695"/>
      <c r="AH781" s="687"/>
      <c r="AI781" s="688"/>
      <c r="AJ781" s="688"/>
      <c r="AK781" s="688"/>
      <c r="AL781" s="688"/>
      <c r="AM781" s="688"/>
      <c r="AN781" s="688"/>
      <c r="AO781" s="688"/>
      <c r="AP781" s="688"/>
      <c r="AQ781" s="688"/>
      <c r="AR781" s="688"/>
      <c r="AS781" s="688"/>
      <c r="AT781" s="689"/>
      <c r="AU781" s="413"/>
      <c r="AV781" s="414"/>
      <c r="AW781" s="414"/>
      <c r="AX781" s="415"/>
    </row>
    <row r="782" spans="1:50" ht="24.75" customHeight="1" x14ac:dyDescent="0.2">
      <c r="A782" s="656"/>
      <c r="B782" s="657"/>
      <c r="C782" s="657"/>
      <c r="D782" s="657"/>
      <c r="E782" s="657"/>
      <c r="F782" s="658"/>
      <c r="G782" s="598"/>
      <c r="H782" s="599"/>
      <c r="I782" s="599"/>
      <c r="J782" s="599"/>
      <c r="K782" s="600"/>
      <c r="L782" s="621"/>
      <c r="M782" s="622"/>
      <c r="N782" s="622"/>
      <c r="O782" s="622"/>
      <c r="P782" s="622"/>
      <c r="Q782" s="622"/>
      <c r="R782" s="622"/>
      <c r="S782" s="622"/>
      <c r="T782" s="622"/>
      <c r="U782" s="622"/>
      <c r="V782" s="622"/>
      <c r="W782" s="622"/>
      <c r="X782" s="623"/>
      <c r="Y782" s="624"/>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24.75" customHeight="1" x14ac:dyDescent="0.2">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c r="AD783" s="599"/>
      <c r="AE783" s="599"/>
      <c r="AF783" s="599"/>
      <c r="AG783" s="600"/>
      <c r="AH783" s="621" t="s">
        <v>570</v>
      </c>
      <c r="AI783" s="622"/>
      <c r="AJ783" s="622"/>
      <c r="AK783" s="622"/>
      <c r="AL783" s="622"/>
      <c r="AM783" s="622"/>
      <c r="AN783" s="622"/>
      <c r="AO783" s="622"/>
      <c r="AP783" s="622"/>
      <c r="AQ783" s="622"/>
      <c r="AR783" s="622"/>
      <c r="AS783" s="622"/>
      <c r="AT783" s="623"/>
      <c r="AU783" s="624"/>
      <c r="AV783" s="625"/>
      <c r="AW783" s="625"/>
      <c r="AX783" s="626"/>
    </row>
    <row r="784" spans="1:50" ht="24.75" customHeight="1" x14ac:dyDescent="0.2">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customHeight="1" x14ac:dyDescent="0.2">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customHeight="1" x14ac:dyDescent="0.2">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customHeight="1" x14ac:dyDescent="0.2">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customHeight="1" x14ac:dyDescent="0.2">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customHeight="1" x14ac:dyDescent="0.2">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customHeight="1" x14ac:dyDescent="0.2">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x14ac:dyDescent="0.2">
      <c r="A791" s="656"/>
      <c r="B791" s="657"/>
      <c r="C791" s="657"/>
      <c r="D791" s="657"/>
      <c r="E791" s="657"/>
      <c r="F791" s="658"/>
      <c r="G791" s="850" t="s">
        <v>21</v>
      </c>
      <c r="H791" s="851"/>
      <c r="I791" s="851"/>
      <c r="J791" s="851"/>
      <c r="K791" s="851"/>
      <c r="L791" s="852"/>
      <c r="M791" s="853"/>
      <c r="N791" s="853"/>
      <c r="O791" s="853"/>
      <c r="P791" s="853"/>
      <c r="Q791" s="853"/>
      <c r="R791" s="853"/>
      <c r="S791" s="853"/>
      <c r="T791" s="853"/>
      <c r="U791" s="853"/>
      <c r="V791" s="853"/>
      <c r="W791" s="853"/>
      <c r="X791" s="854"/>
      <c r="Y791" s="855">
        <f>SUM(Y781:AB790)</f>
        <v>8</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0</v>
      </c>
      <c r="AV791" s="856"/>
      <c r="AW791" s="856"/>
      <c r="AX791" s="858"/>
    </row>
    <row r="792" spans="1:50" ht="24.75" hidden="1" customHeight="1" x14ac:dyDescent="0.2">
      <c r="A792" s="656"/>
      <c r="B792" s="657"/>
      <c r="C792" s="657"/>
      <c r="D792" s="657"/>
      <c r="E792" s="657"/>
      <c r="F792" s="658"/>
      <c r="G792" s="618" t="s">
        <v>457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7"/>
    </row>
    <row r="793" spans="1:50" ht="24.75" hidden="1" customHeight="1" x14ac:dyDescent="0.2">
      <c r="A793" s="656"/>
      <c r="B793" s="657"/>
      <c r="C793" s="657"/>
      <c r="D793" s="657"/>
      <c r="E793" s="657"/>
      <c r="F793" s="658"/>
      <c r="G793" s="839"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2"/>
      <c r="AC793" s="839"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hidden="1" customHeight="1" x14ac:dyDescent="0.2">
      <c r="A794" s="656"/>
      <c r="B794" s="657"/>
      <c r="C794" s="657"/>
      <c r="D794" s="657"/>
      <c r="E794" s="657"/>
      <c r="F794" s="658"/>
      <c r="G794" s="693"/>
      <c r="H794" s="694"/>
      <c r="I794" s="694"/>
      <c r="J794" s="694"/>
      <c r="K794" s="695"/>
      <c r="L794" s="687"/>
      <c r="M794" s="688"/>
      <c r="N794" s="688"/>
      <c r="O794" s="688"/>
      <c r="P794" s="688"/>
      <c r="Q794" s="688"/>
      <c r="R794" s="688"/>
      <c r="S794" s="688"/>
      <c r="T794" s="688"/>
      <c r="U794" s="688"/>
      <c r="V794" s="688"/>
      <c r="W794" s="688"/>
      <c r="X794" s="689"/>
      <c r="Y794" s="413"/>
      <c r="Z794" s="414"/>
      <c r="AA794" s="414"/>
      <c r="AB794" s="829"/>
      <c r="AC794" s="693"/>
      <c r="AD794" s="694"/>
      <c r="AE794" s="694"/>
      <c r="AF794" s="694"/>
      <c r="AG794" s="695"/>
      <c r="AH794" s="687"/>
      <c r="AI794" s="688"/>
      <c r="AJ794" s="688"/>
      <c r="AK794" s="688"/>
      <c r="AL794" s="688"/>
      <c r="AM794" s="688"/>
      <c r="AN794" s="688"/>
      <c r="AO794" s="688"/>
      <c r="AP794" s="688"/>
      <c r="AQ794" s="688"/>
      <c r="AR794" s="688"/>
      <c r="AS794" s="688"/>
      <c r="AT794" s="689"/>
      <c r="AU794" s="413"/>
      <c r="AV794" s="414"/>
      <c r="AW794" s="414"/>
      <c r="AX794" s="415"/>
    </row>
    <row r="795" spans="1:50" ht="24.75" hidden="1" customHeight="1" x14ac:dyDescent="0.2">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2">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2">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2">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2">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2">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2">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2">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2">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x14ac:dyDescent="0.2">
      <c r="A804" s="656"/>
      <c r="B804" s="657"/>
      <c r="C804" s="657"/>
      <c r="D804" s="657"/>
      <c r="E804" s="657"/>
      <c r="F804" s="658"/>
      <c r="G804" s="850" t="s">
        <v>21</v>
      </c>
      <c r="H804" s="851"/>
      <c r="I804" s="851"/>
      <c r="J804" s="851"/>
      <c r="K804" s="851"/>
      <c r="L804" s="852"/>
      <c r="M804" s="853"/>
      <c r="N804" s="853"/>
      <c r="O804" s="853"/>
      <c r="P804" s="853"/>
      <c r="Q804" s="853"/>
      <c r="R804" s="853"/>
      <c r="S804" s="853"/>
      <c r="T804" s="853"/>
      <c r="U804" s="853"/>
      <c r="V804" s="853"/>
      <c r="W804" s="853"/>
      <c r="X804" s="854"/>
      <c r="Y804" s="855">
        <f>SUM(Y794:AB803)</f>
        <v>0</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0</v>
      </c>
      <c r="AV804" s="856"/>
      <c r="AW804" s="856"/>
      <c r="AX804" s="858"/>
    </row>
    <row r="805" spans="1:50" ht="24.75" hidden="1" customHeight="1" x14ac:dyDescent="0.2">
      <c r="A805" s="656"/>
      <c r="B805" s="657"/>
      <c r="C805" s="657"/>
      <c r="D805" s="657"/>
      <c r="E805" s="657"/>
      <c r="F805" s="658"/>
      <c r="G805" s="618" t="s">
        <v>458</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459</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7"/>
    </row>
    <row r="806" spans="1:50" ht="24.75" hidden="1" customHeight="1" x14ac:dyDescent="0.2">
      <c r="A806" s="656"/>
      <c r="B806" s="657"/>
      <c r="C806" s="657"/>
      <c r="D806" s="657"/>
      <c r="E806" s="657"/>
      <c r="F806" s="658"/>
      <c r="G806" s="839"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2"/>
      <c r="AC806" s="839"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hidden="1" customHeight="1" x14ac:dyDescent="0.2">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3"/>
      <c r="Z807" s="414"/>
      <c r="AA807" s="414"/>
      <c r="AB807" s="829"/>
      <c r="AC807" s="693"/>
      <c r="AD807" s="694"/>
      <c r="AE807" s="694"/>
      <c r="AF807" s="694"/>
      <c r="AG807" s="695"/>
      <c r="AH807" s="687"/>
      <c r="AI807" s="688"/>
      <c r="AJ807" s="688"/>
      <c r="AK807" s="688"/>
      <c r="AL807" s="688"/>
      <c r="AM807" s="688"/>
      <c r="AN807" s="688"/>
      <c r="AO807" s="688"/>
      <c r="AP807" s="688"/>
      <c r="AQ807" s="688"/>
      <c r="AR807" s="688"/>
      <c r="AS807" s="688"/>
      <c r="AT807" s="689"/>
      <c r="AU807" s="413"/>
      <c r="AV807" s="414"/>
      <c r="AW807" s="414"/>
      <c r="AX807" s="415"/>
    </row>
    <row r="808" spans="1:50" ht="24.75" hidden="1" customHeight="1" x14ac:dyDescent="0.2">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2">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2">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2">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2">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2">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2">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2">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2">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5">
      <c r="A817" s="656"/>
      <c r="B817" s="657"/>
      <c r="C817" s="657"/>
      <c r="D817" s="657"/>
      <c r="E817" s="657"/>
      <c r="F817" s="658"/>
      <c r="G817" s="850" t="s">
        <v>21</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x14ac:dyDescent="0.2">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7"/>
    </row>
    <row r="819" spans="1:50" ht="24.75" hidden="1" customHeight="1" x14ac:dyDescent="0.2">
      <c r="A819" s="656"/>
      <c r="B819" s="657"/>
      <c r="C819" s="657"/>
      <c r="D819" s="657"/>
      <c r="E819" s="657"/>
      <c r="F819" s="658"/>
      <c r="G819" s="839"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2"/>
      <c r="AC819" s="839"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x14ac:dyDescent="0.2">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29"/>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4.75" hidden="1" customHeight="1" x14ac:dyDescent="0.2">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2">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2">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2">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2">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2">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2">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2">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2">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2">
      <c r="A830" s="656"/>
      <c r="B830" s="657"/>
      <c r="C830" s="657"/>
      <c r="D830" s="657"/>
      <c r="E830" s="657"/>
      <c r="F830" s="658"/>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customHeight="1" thickBot="1" x14ac:dyDescent="0.25">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306" t="s">
        <v>496</v>
      </c>
      <c r="AM831" s="307"/>
      <c r="AN831" s="307"/>
      <c r="AO831" s="91" t="s">
        <v>494</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526</v>
      </c>
      <c r="AI836" s="389"/>
      <c r="AJ836" s="389"/>
      <c r="AK836" s="389"/>
      <c r="AL836" s="389" t="s">
        <v>22</v>
      </c>
      <c r="AM836" s="389"/>
      <c r="AN836" s="389"/>
      <c r="AO836" s="394"/>
      <c r="AP836" s="395" t="s">
        <v>435</v>
      </c>
      <c r="AQ836" s="395"/>
      <c r="AR836" s="395"/>
      <c r="AS836" s="395"/>
      <c r="AT836" s="395"/>
      <c r="AU836" s="395"/>
      <c r="AV836" s="395"/>
      <c r="AW836" s="395"/>
      <c r="AX836" s="395"/>
    </row>
    <row r="837" spans="1:50" ht="46.5" customHeight="1" x14ac:dyDescent="0.2">
      <c r="A837" s="401">
        <v>1</v>
      </c>
      <c r="B837" s="401">
        <v>1</v>
      </c>
      <c r="C837" s="387" t="s">
        <v>571</v>
      </c>
      <c r="D837" s="369"/>
      <c r="E837" s="369"/>
      <c r="F837" s="369"/>
      <c r="G837" s="369"/>
      <c r="H837" s="369"/>
      <c r="I837" s="369"/>
      <c r="J837" s="370">
        <v>4010405000185</v>
      </c>
      <c r="K837" s="371"/>
      <c r="L837" s="371"/>
      <c r="M837" s="371"/>
      <c r="N837" s="371"/>
      <c r="O837" s="371"/>
      <c r="P837" s="388" t="s">
        <v>589</v>
      </c>
      <c r="Q837" s="372"/>
      <c r="R837" s="372"/>
      <c r="S837" s="372"/>
      <c r="T837" s="372"/>
      <c r="U837" s="372"/>
      <c r="V837" s="372"/>
      <c r="W837" s="372"/>
      <c r="X837" s="372"/>
      <c r="Y837" s="373">
        <v>8</v>
      </c>
      <c r="Z837" s="374"/>
      <c r="AA837" s="374"/>
      <c r="AB837" s="375"/>
      <c r="AC837" s="383" t="s">
        <v>535</v>
      </c>
      <c r="AD837" s="384"/>
      <c r="AE837" s="384"/>
      <c r="AF837" s="384"/>
      <c r="AG837" s="384"/>
      <c r="AH837" s="385">
        <v>2</v>
      </c>
      <c r="AI837" s="386"/>
      <c r="AJ837" s="386"/>
      <c r="AK837" s="386"/>
      <c r="AL837" s="379">
        <v>98.66</v>
      </c>
      <c r="AM837" s="380"/>
      <c r="AN837" s="380"/>
      <c r="AO837" s="381"/>
      <c r="AP837" s="382" t="s">
        <v>556</v>
      </c>
      <c r="AQ837" s="382"/>
      <c r="AR837" s="382"/>
      <c r="AS837" s="382"/>
      <c r="AT837" s="382"/>
      <c r="AU837" s="382"/>
      <c r="AV837" s="382"/>
      <c r="AW837" s="382"/>
      <c r="AX837" s="382"/>
    </row>
    <row r="838" spans="1:50" ht="30" hidden="1" customHeight="1" x14ac:dyDescent="0.2">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x14ac:dyDescent="0.2">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2">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2">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2">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2">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2">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2">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2">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2">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2">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2">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2">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2">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2">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2">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2">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2">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2">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2">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2">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2">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2">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2">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2">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2">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2">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2">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2">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x14ac:dyDescent="0.2">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2">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2">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526</v>
      </c>
      <c r="AI869" s="389"/>
      <c r="AJ869" s="389"/>
      <c r="AK869" s="389"/>
      <c r="AL869" s="389" t="s">
        <v>22</v>
      </c>
      <c r="AM869" s="389"/>
      <c r="AN869" s="389"/>
      <c r="AO869" s="394"/>
      <c r="AP869" s="395" t="s">
        <v>435</v>
      </c>
      <c r="AQ869" s="395"/>
      <c r="AR869" s="395"/>
      <c r="AS869" s="395"/>
      <c r="AT869" s="395"/>
      <c r="AU869" s="395"/>
      <c r="AV869" s="395"/>
      <c r="AW869" s="395"/>
      <c r="AX869" s="395"/>
    </row>
    <row r="870" spans="1:50" ht="47.25" customHeight="1" x14ac:dyDescent="0.2">
      <c r="A870" s="401">
        <v>1</v>
      </c>
      <c r="B870" s="401">
        <v>1</v>
      </c>
      <c r="C870" s="387" t="s">
        <v>572</v>
      </c>
      <c r="D870" s="369"/>
      <c r="E870" s="369"/>
      <c r="F870" s="369"/>
      <c r="G870" s="369"/>
      <c r="H870" s="369"/>
      <c r="I870" s="369"/>
      <c r="J870" s="370">
        <v>7013401001419</v>
      </c>
      <c r="K870" s="371"/>
      <c r="L870" s="371"/>
      <c r="M870" s="371"/>
      <c r="N870" s="371"/>
      <c r="O870" s="371"/>
      <c r="P870" s="388" t="s">
        <v>590</v>
      </c>
      <c r="Q870" s="372"/>
      <c r="R870" s="372"/>
      <c r="S870" s="372"/>
      <c r="T870" s="372"/>
      <c r="U870" s="372"/>
      <c r="V870" s="372"/>
      <c r="W870" s="372"/>
      <c r="X870" s="372"/>
      <c r="Y870" s="373">
        <v>1</v>
      </c>
      <c r="Z870" s="374"/>
      <c r="AA870" s="374"/>
      <c r="AB870" s="375"/>
      <c r="AC870" s="383" t="s">
        <v>537</v>
      </c>
      <c r="AD870" s="384"/>
      <c r="AE870" s="384"/>
      <c r="AF870" s="384"/>
      <c r="AG870" s="384"/>
      <c r="AH870" s="385" t="s">
        <v>556</v>
      </c>
      <c r="AI870" s="386"/>
      <c r="AJ870" s="386"/>
      <c r="AK870" s="386"/>
      <c r="AL870" s="379" t="s">
        <v>556</v>
      </c>
      <c r="AM870" s="380"/>
      <c r="AN870" s="380"/>
      <c r="AO870" s="381"/>
      <c r="AP870" s="382" t="s">
        <v>556</v>
      </c>
      <c r="AQ870" s="382"/>
      <c r="AR870" s="382"/>
      <c r="AS870" s="382"/>
      <c r="AT870" s="382"/>
      <c r="AU870" s="382"/>
      <c r="AV870" s="382"/>
      <c r="AW870" s="382"/>
      <c r="AX870" s="382"/>
    </row>
    <row r="871" spans="1:50" ht="30" hidden="1" customHeight="1" x14ac:dyDescent="0.2">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2">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2">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2">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2">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2">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2">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2">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2">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2">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2">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2">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2">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2">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2">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2">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2">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2">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2">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2">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2">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2">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2">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2">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2">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2">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2">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2">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2">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2">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2">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2">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526</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2">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2">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2">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2">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2">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2">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2">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2">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2">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2">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2">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2">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2">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2">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2">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2">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2">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2">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2">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2">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2">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2">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2">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2">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2">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2">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2">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2">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2">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2">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2">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2">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2">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526</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2">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2">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2">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2">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2">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2">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2">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2">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2">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2">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2">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2">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2">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2">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2">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2">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2">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2">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2">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2">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2">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2">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2">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2">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2">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2">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2">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2">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2">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2">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2">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2">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2">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526</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2">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2">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2">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2">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2">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2">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2">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2">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2">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2">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2">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2">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2">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2">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2">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2">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2">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2">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2">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2">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2">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2">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2">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2">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2">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2">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2">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2">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2">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2">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2">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2">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2">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526</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2">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2">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2">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2">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2">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2">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2">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2">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2">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2">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2">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2">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2">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2">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2">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2">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2">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2">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2">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2">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2">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2">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2">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2">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2">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2">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2">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2">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2">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2">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2">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2">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2">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526</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2">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2">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2">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2">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2">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2">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2">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2">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2">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2">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2">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2">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2">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2">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2">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2">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2">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2">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2">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2">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2">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2">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2">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2">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2">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2">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2">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2">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2">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2">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2">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2">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2">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526</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2">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2">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2">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2">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2">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2">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2">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2">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2">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2">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2">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2">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2">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2">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2">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2">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2">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2">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2">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2">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2">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2">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2">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2">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2">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2">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2">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2">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2">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2">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x14ac:dyDescent="0.2">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2">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2">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customHeight="1" x14ac:dyDescent="0.2">
      <c r="A1102" s="401">
        <v>1</v>
      </c>
      <c r="B1102" s="401">
        <v>1</v>
      </c>
      <c r="C1102" s="399"/>
      <c r="D1102" s="399"/>
      <c r="E1102" s="153"/>
      <c r="F1102" s="400"/>
      <c r="G1102" s="400"/>
      <c r="H1102" s="400"/>
      <c r="I1102" s="400"/>
      <c r="J1102" s="370"/>
      <c r="K1102" s="371"/>
      <c r="L1102" s="371"/>
      <c r="M1102" s="371"/>
      <c r="N1102" s="371"/>
      <c r="O1102" s="371"/>
      <c r="P1102" s="388"/>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2">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2">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2">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2">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2">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2">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2">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2">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2">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2">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2">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2">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2">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2">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2">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2">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2">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2">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2">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2">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2">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2">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2">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2">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2">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2">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2">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2">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2">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6">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G5:L5" xr:uid="{00000000-0002-0000-0000-000003000000}">
      <formula1>T開始年度</formula1>
    </dataValidation>
    <dataValidation type="list" allowBlank="1" showInputMessage="1" showErrorMessage="1" sqref="S5:X5" xr:uid="{00000000-0002-0000-0000-000004000000}">
      <formula1>T終了年度</formula1>
    </dataValidation>
    <dataValidation type="list" allowBlank="1" showInputMessage="1" showErrorMessage="1" sqref="A731:E731" xr:uid="{00000000-0002-0000-0000-000005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xr:uid="{00000000-0002-0000-0000-000006000000}">
      <formula1>OR(ISNUMBER(J13), J13="-")</formula1>
    </dataValidation>
    <dataValidation type="whole" imeMode="disabled" allowBlank="1" showInputMessage="1" showErrorMessage="1" sqref="AW2:AX2 M721:M725" xr:uid="{00000000-0002-0000-0000-000007000000}">
      <formula1>0</formula1>
      <formula2>99</formula2>
    </dataValidation>
    <dataValidation type="list" allowBlank="1" showInputMessage="1" showErrorMessage="1" error="プルダウンリストから選択してください。" sqref="AD706:AF707" xr:uid="{00000000-0002-0000-0000-000008000000}">
      <formula1>"有,無"</formula1>
    </dataValidation>
    <dataValidation type="custom" imeMode="off" allowBlank="1" showInputMessage="1" showErrorMessage="1" sqref="J1068:O1097 J870:O899 J903:O932 J936:O965 J969:O998 J1002:O1031 J1035:O1064 J1102:O1131 J837:O866" xr:uid="{00000000-0002-0000-0000-000009000000}">
      <formula1>OR(ISNUMBER(J837), J837="-")</formula1>
    </dataValidation>
    <dataValidation type="list" allowBlank="1" showInputMessage="1" showErrorMessage="1" sqref="AO2:AQ2 G721:H725" xr:uid="{00000000-0002-0000-0000-00000A000000}">
      <formula1>T事業番号</formula1>
    </dataValidation>
    <dataValidation type="list" allowBlank="1" showInputMessage="1" showErrorMessage="1" sqref="C721:F725" xr:uid="{00000000-0002-0000-0000-00000B000000}">
      <formula1>T省庁</formula1>
    </dataValidation>
    <dataValidation imeMode="disabled" allowBlank="1" showInputMessage="1" showErrorMessage="1" sqref="L721:L725" xr:uid="{00000000-0002-0000-0000-00000C000000}"/>
    <dataValidation type="list" allowBlank="1" showInputMessage="1" showErrorMessage="1" sqref="AR79 AO831 AO1098" xr:uid="{00000000-0002-0000-0000-00000D000000}">
      <formula1>"　, ☑"</formula1>
    </dataValidation>
    <dataValidation type="custom" imeMode="disabled" allowBlank="1" showInputMessage="1" showErrorMessage="1" sqref="AH837:AK866 AH870:AK899 AH903:AK932 AH936:AK965 AH969:AK998 AH1002:AK1031 AH1035:AK1064 AH1068:AK1097 AH1102:AK1131" xr:uid="{00000000-0002-0000-0000-00000F000000}">
      <formula1>OR(AND(MOD(IF(ISNUMBER(AH837), AH837, 0.5),1)=0, 0&lt;=AH837), AH837="-")</formula1>
    </dataValidation>
    <dataValidation type="whole" imeMode="disabled" allowBlank="1" showInputMessage="1" showErrorMessage="1" sqref="AS2:AU2" xr:uid="{00000000-0002-0000-0000-000010000000}">
      <formula1>0</formula1>
      <formula2>9999</formula2>
    </dataValidation>
  </dataValidations>
  <pageMargins left="0.62992125984251968" right="0.39370078740157483" top="0.59055118110236227" bottom="0.39370078740157483" header="0.51181102362204722" footer="0.51181102362204722"/>
  <pageSetup paperSize="9" scale="64" orientation="portrait" r:id="rId1"/>
  <headerFooter differentFirst="1" alignWithMargins="0"/>
  <rowBreaks count="4" manualBreakCount="4">
    <brk id="117" max="49" man="1"/>
    <brk id="699" max="49" man="1"/>
    <brk id="733" max="49" man="1"/>
    <brk id="831"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入力規則等!$AI$2:$AI$6</xm:f>
          </x14:formula1>
          <xm:sqref>J592:T592 J430:T430 J538:T538 J484:T484 J646:T646</xm:sqref>
        </x14:dataValidation>
        <x14:dataValidation type="list" allowBlank="1" showInputMessage="1" showErrorMessage="1" xr:uid="{00000000-0002-0000-0000-000014000000}">
          <x14:formula1>
            <xm:f>入力規則等!$AK$2:$AK$49</xm:f>
          </x14:formula1>
          <xm:sqref>C1102:D1131</xm:sqref>
        </x14:dataValidation>
        <x14:dataValidation type="list" allowBlank="1" showInputMessage="1" showErrorMessage="1" xr:uid="{00000000-0002-0000-0000-000015000000}">
          <x14:formula1>
            <xm:f>入力規則等!$AP$2:$AP$10</xm:f>
          </x14:formula1>
          <xm:sqref>AC1102:AG1131</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30" zoomScaleNormal="130" zoomScalePageLayoutView="130" workbookViewId="0">
      <selection activeCell="K15" sqref="K15"/>
    </sheetView>
  </sheetViews>
  <sheetFormatPr defaultColWidth="8.90625" defaultRowHeight="13" x14ac:dyDescent="0.2"/>
  <cols>
    <col min="1" max="1" width="21.6328125" customWidth="1"/>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3" max="13" width="12" style="13" hidden="1" customWidth="1"/>
    <col min="14" max="14" width="4" style="13" hidden="1" customWidth="1"/>
    <col min="15" max="15" width="3.6328125" customWidth="1"/>
    <col min="16" max="16" width="8.36328125" customWidth="1"/>
    <col min="17" max="17" width="8.6328125" style="16" customWidth="1"/>
    <col min="18" max="18" width="9.453125" style="13" hidden="1" customWidth="1"/>
    <col min="19" max="19" width="4" style="13" hidden="1" customWidth="1"/>
    <col min="21" max="21" width="8.90625"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6328125" style="34" customWidth="1"/>
    <col min="31" max="31" width="33.6328125" style="34" bestFit="1" customWidth="1"/>
    <col min="32" max="32" width="3" style="28" customWidth="1"/>
    <col min="33" max="33" width="30.6328125" style="28" customWidth="1"/>
    <col min="34" max="34" width="8.90625" style="28"/>
    <col min="35" max="35" width="14.6328125" style="28" customWidth="1"/>
    <col min="36" max="41" width="8.90625" style="28"/>
    <col min="42" max="42" width="13" style="28" customWidth="1"/>
    <col min="43" max="16384" width="8.90625" style="28"/>
  </cols>
  <sheetData>
    <row r="1" spans="1:42" x14ac:dyDescent="0.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2">
      <c r="A2" s="14" t="s">
        <v>203</v>
      </c>
      <c r="B2" s="15"/>
      <c r="C2" s="13" t="str">
        <f>IF(B2="","",A2)</f>
        <v/>
      </c>
      <c r="D2" s="13" t="str">
        <f>IF(C2="","",IF(D1&lt;&gt;"",CONCATENATE(D1,"、",C2),C2))</f>
        <v/>
      </c>
      <c r="F2" s="12" t="s">
        <v>189</v>
      </c>
      <c r="G2" s="17" t="s">
        <v>548</v>
      </c>
      <c r="H2" s="13" t="str">
        <f>IF(G2="","",F2)</f>
        <v>一般会計</v>
      </c>
      <c r="I2" s="13" t="str">
        <f>IF(H2="","",IF(I1&lt;&gt;"",CONCATENATE(I1,"、",H2),H2))</f>
        <v>一般会計</v>
      </c>
      <c r="K2" s="14" t="s">
        <v>222</v>
      </c>
      <c r="L2" s="15"/>
      <c r="M2" s="13" t="str">
        <f>IF(L2="","",K2)</f>
        <v/>
      </c>
      <c r="N2" s="13" t="str">
        <f>IF(M2="","",IF(N1&lt;&gt;"",CONCATENATE(N1,"、",M2),M2))</f>
        <v/>
      </c>
      <c r="O2" s="13"/>
      <c r="P2" s="12" t="s">
        <v>191</v>
      </c>
      <c r="Q2" s="17" t="s">
        <v>548</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2">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548</v>
      </c>
      <c r="M3" s="13" t="str">
        <f t="shared" ref="M3:M11" si="2">IF(L3="","",K3)</f>
        <v>文教及び科学振興</v>
      </c>
      <c r="N3" s="13" t="str">
        <f>IF(M3="",N2,IF(N2&lt;&gt;"",CONCATENATE(N2,"、",M3),M3))</f>
        <v>文教及び科学振興</v>
      </c>
      <c r="O3" s="13"/>
      <c r="P3" s="12" t="s">
        <v>192</v>
      </c>
      <c r="Q3" s="17" t="s">
        <v>548</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2">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2">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直接実施、委託・請負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2">
      <c r="A6" s="14" t="s">
        <v>207</v>
      </c>
      <c r="B6" s="15" t="s">
        <v>548</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直接実施、委託・請負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2">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2">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2">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2">
      <c r="A10" s="14" t="s">
        <v>466</v>
      </c>
      <c r="B10" s="15"/>
      <c r="C10" s="13" t="str">
        <f t="shared" si="0"/>
        <v/>
      </c>
      <c r="D10" s="13" t="str">
        <f t="shared" si="8"/>
        <v>科学技術・イノベーション</v>
      </c>
      <c r="F10" s="18" t="s">
        <v>236</v>
      </c>
      <c r="G10" s="17"/>
      <c r="H10" s="13" t="str">
        <f t="shared" si="1"/>
        <v/>
      </c>
      <c r="I10" s="13" t="str">
        <f t="shared" si="5"/>
        <v>一般会計</v>
      </c>
      <c r="K10" s="14" t="s">
        <v>471</v>
      </c>
      <c r="L10" s="15"/>
      <c r="M10" s="13" t="str">
        <f t="shared" si="2"/>
        <v/>
      </c>
      <c r="N10" s="13" t="str">
        <f t="shared" si="6"/>
        <v>文教及び科学振興</v>
      </c>
      <c r="O10" s="13"/>
      <c r="P10" s="13" t="str">
        <f>S8</f>
        <v>直接実施、委託・請負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2">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2">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2">
      <c r="A13" s="14" t="s">
        <v>213</v>
      </c>
      <c r="B13" s="15"/>
      <c r="C13" s="13" t="str">
        <f t="shared" si="0"/>
        <v/>
      </c>
      <c r="D13" s="13" t="str">
        <f t="shared" si="8"/>
        <v>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2">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2">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2">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2">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2">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2">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2">
      <c r="A20" s="14" t="s">
        <v>220</v>
      </c>
      <c r="B20" s="15"/>
      <c r="C20" s="13" t="str">
        <f t="shared" si="0"/>
        <v/>
      </c>
      <c r="D20" s="13" t="str">
        <f t="shared" si="8"/>
        <v>科学技術・イノベーション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2">
      <c r="A21" s="14" t="s">
        <v>449</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2">
      <c r="A22" s="14" t="s">
        <v>450</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2">
      <c r="A23" s="14" t="s">
        <v>451</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2">
      <c r="A24" s="14" t="s">
        <v>452</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2">
      <c r="A25" s="12" t="s">
        <v>512</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2">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2">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2">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2">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2">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2">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2">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2">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2">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2">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2">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2">
      <c r="A38" s="13"/>
      <c r="B38" s="13"/>
      <c r="F38" s="13"/>
      <c r="G38" s="19"/>
      <c r="K38" s="13"/>
      <c r="L38" s="13"/>
      <c r="O38" s="13"/>
      <c r="P38" s="13"/>
      <c r="Q38" s="19"/>
      <c r="T38" s="13"/>
      <c r="Y38" s="32" t="s">
        <v>137</v>
      </c>
      <c r="Z38" s="30"/>
      <c r="AF38" s="30"/>
      <c r="AK38" s="54" t="str">
        <f t="shared" si="7"/>
        <v>k</v>
      </c>
    </row>
    <row r="39" spans="1:37" x14ac:dyDescent="0.2">
      <c r="A39" s="13"/>
      <c r="B39" s="13"/>
      <c r="F39" s="13" t="str">
        <f>I37</f>
        <v>一般会計</v>
      </c>
      <c r="G39" s="19"/>
      <c r="K39" s="13"/>
      <c r="L39" s="13"/>
      <c r="O39" s="13"/>
      <c r="P39" s="13"/>
      <c r="Q39" s="19"/>
      <c r="T39" s="13"/>
      <c r="Y39" s="32" t="s">
        <v>138</v>
      </c>
      <c r="Z39" s="30"/>
      <c r="AF39" s="30"/>
      <c r="AK39" s="54" t="str">
        <f t="shared" si="7"/>
        <v>l</v>
      </c>
    </row>
    <row r="40" spans="1:37" x14ac:dyDescent="0.2">
      <c r="A40" s="13"/>
      <c r="B40" s="13"/>
      <c r="F40" s="13"/>
      <c r="G40" s="19"/>
      <c r="K40" s="13"/>
      <c r="L40" s="13"/>
      <c r="O40" s="13"/>
      <c r="P40" s="13"/>
      <c r="Q40" s="19"/>
      <c r="T40" s="13"/>
      <c r="Y40" s="32" t="s">
        <v>139</v>
      </c>
      <c r="Z40" s="30"/>
      <c r="AF40" s="30"/>
      <c r="AK40" s="54" t="str">
        <f t="shared" si="7"/>
        <v>m</v>
      </c>
    </row>
    <row r="41" spans="1:37" x14ac:dyDescent="0.2">
      <c r="A41" s="13"/>
      <c r="B41" s="13"/>
      <c r="F41" s="13"/>
      <c r="G41" s="19"/>
      <c r="K41" s="13"/>
      <c r="L41" s="13"/>
      <c r="O41" s="13"/>
      <c r="P41" s="13"/>
      <c r="Q41" s="19"/>
      <c r="T41" s="13"/>
      <c r="Y41" s="32" t="s">
        <v>140</v>
      </c>
      <c r="Z41" s="30"/>
      <c r="AF41" s="30"/>
      <c r="AK41" s="54" t="str">
        <f t="shared" si="7"/>
        <v>n</v>
      </c>
    </row>
    <row r="42" spans="1:37" x14ac:dyDescent="0.2">
      <c r="A42" s="13"/>
      <c r="B42" s="13"/>
      <c r="F42" s="13"/>
      <c r="G42" s="19"/>
      <c r="K42" s="13"/>
      <c r="L42" s="13"/>
      <c r="O42" s="13"/>
      <c r="P42" s="13"/>
      <c r="Q42" s="19"/>
      <c r="T42" s="13"/>
      <c r="Y42" s="32" t="s">
        <v>141</v>
      </c>
      <c r="Z42" s="30"/>
      <c r="AF42" s="30"/>
      <c r="AK42" s="54" t="str">
        <f t="shared" si="7"/>
        <v>o</v>
      </c>
    </row>
    <row r="43" spans="1:37" x14ac:dyDescent="0.2">
      <c r="A43" s="13"/>
      <c r="B43" s="13"/>
      <c r="F43" s="13"/>
      <c r="G43" s="19"/>
      <c r="K43" s="13"/>
      <c r="L43" s="13"/>
      <c r="O43" s="13"/>
      <c r="P43" s="13"/>
      <c r="Q43" s="19"/>
      <c r="T43" s="13"/>
      <c r="Y43" s="32" t="s">
        <v>142</v>
      </c>
      <c r="Z43" s="30"/>
      <c r="AF43" s="30"/>
      <c r="AK43" s="54" t="str">
        <f t="shared" si="7"/>
        <v>p</v>
      </c>
    </row>
    <row r="44" spans="1:37" x14ac:dyDescent="0.2">
      <c r="A44" s="13"/>
      <c r="B44" s="13"/>
      <c r="F44" s="13"/>
      <c r="G44" s="19"/>
      <c r="K44" s="13"/>
      <c r="L44" s="13"/>
      <c r="O44" s="13"/>
      <c r="P44" s="13"/>
      <c r="Q44" s="19"/>
      <c r="T44" s="13"/>
      <c r="Y44" s="32" t="s">
        <v>143</v>
      </c>
      <c r="Z44" s="30"/>
      <c r="AF44" s="30"/>
      <c r="AK44" s="54" t="str">
        <f t="shared" si="7"/>
        <v>q</v>
      </c>
    </row>
    <row r="45" spans="1:37" x14ac:dyDescent="0.2">
      <c r="A45" s="13"/>
      <c r="B45" s="13"/>
      <c r="F45" s="13"/>
      <c r="G45" s="19"/>
      <c r="K45" s="13"/>
      <c r="L45" s="13"/>
      <c r="O45" s="13"/>
      <c r="P45" s="13"/>
      <c r="Q45" s="19"/>
      <c r="T45" s="13"/>
      <c r="Y45" s="32" t="s">
        <v>144</v>
      </c>
      <c r="Z45" s="30"/>
      <c r="AF45" s="30"/>
      <c r="AK45" s="54" t="str">
        <f t="shared" si="7"/>
        <v>r</v>
      </c>
    </row>
    <row r="46" spans="1:37" x14ac:dyDescent="0.2">
      <c r="A46" s="13"/>
      <c r="B46" s="13"/>
      <c r="F46" s="13"/>
      <c r="G46" s="19"/>
      <c r="K46" s="13"/>
      <c r="L46" s="13"/>
      <c r="O46" s="13"/>
      <c r="P46" s="13"/>
      <c r="Q46" s="19"/>
      <c r="T46" s="13"/>
      <c r="Y46" s="32" t="s">
        <v>145</v>
      </c>
      <c r="Z46" s="30"/>
      <c r="AF46" s="30"/>
      <c r="AK46" s="54" t="str">
        <f t="shared" si="7"/>
        <v>s</v>
      </c>
    </row>
    <row r="47" spans="1:37" x14ac:dyDescent="0.2">
      <c r="A47" s="13"/>
      <c r="B47" s="13"/>
      <c r="F47" s="13"/>
      <c r="G47" s="19"/>
      <c r="K47" s="13"/>
      <c r="L47" s="13"/>
      <c r="O47" s="13"/>
      <c r="P47" s="13"/>
      <c r="Q47" s="19"/>
      <c r="T47" s="13"/>
      <c r="Y47" s="32" t="s">
        <v>146</v>
      </c>
      <c r="Z47" s="30"/>
      <c r="AF47" s="30"/>
      <c r="AK47" s="54" t="str">
        <f t="shared" si="7"/>
        <v>t</v>
      </c>
    </row>
    <row r="48" spans="1:37" x14ac:dyDescent="0.2">
      <c r="A48" s="13"/>
      <c r="B48" s="13"/>
      <c r="F48" s="13"/>
      <c r="G48" s="19"/>
      <c r="K48" s="13"/>
      <c r="L48" s="13"/>
      <c r="O48" s="13"/>
      <c r="P48" s="13"/>
      <c r="Q48" s="19"/>
      <c r="T48" s="13"/>
      <c r="Y48" s="32" t="s">
        <v>147</v>
      </c>
      <c r="Z48" s="30"/>
      <c r="AF48" s="30"/>
      <c r="AK48" s="54" t="str">
        <f t="shared" si="7"/>
        <v>u</v>
      </c>
    </row>
    <row r="49" spans="1:37" x14ac:dyDescent="0.2">
      <c r="A49" s="13"/>
      <c r="B49" s="13"/>
      <c r="F49" s="13"/>
      <c r="G49" s="19"/>
      <c r="K49" s="13"/>
      <c r="L49" s="13"/>
      <c r="O49" s="13"/>
      <c r="P49" s="13"/>
      <c r="Q49" s="19"/>
      <c r="T49" s="13"/>
      <c r="Y49" s="32" t="s">
        <v>148</v>
      </c>
      <c r="Z49" s="30"/>
      <c r="AF49" s="30"/>
      <c r="AK49" s="54" t="str">
        <f t="shared" si="7"/>
        <v>v</v>
      </c>
    </row>
    <row r="50" spans="1:37" x14ac:dyDescent="0.2">
      <c r="A50" s="13"/>
      <c r="B50" s="13"/>
      <c r="F50" s="13"/>
      <c r="G50" s="19"/>
      <c r="K50" s="13"/>
      <c r="L50" s="13"/>
      <c r="O50" s="13"/>
      <c r="P50" s="13"/>
      <c r="Q50" s="19"/>
      <c r="T50" s="13"/>
      <c r="Y50" s="32" t="s">
        <v>149</v>
      </c>
      <c r="Z50" s="30"/>
      <c r="AF50" s="30"/>
    </row>
    <row r="51" spans="1:37" x14ac:dyDescent="0.2">
      <c r="A51" s="13"/>
      <c r="B51" s="13"/>
      <c r="F51" s="13"/>
      <c r="G51" s="19"/>
      <c r="K51" s="13"/>
      <c r="L51" s="13"/>
      <c r="O51" s="13"/>
      <c r="P51" s="13"/>
      <c r="Q51" s="19"/>
      <c r="T51" s="13"/>
      <c r="Y51" s="32" t="s">
        <v>150</v>
      </c>
      <c r="Z51" s="30"/>
      <c r="AF51" s="30"/>
    </row>
    <row r="52" spans="1:37" x14ac:dyDescent="0.2">
      <c r="A52" s="13"/>
      <c r="B52" s="13"/>
      <c r="F52" s="13"/>
      <c r="G52" s="19"/>
      <c r="K52" s="13"/>
      <c r="L52" s="13"/>
      <c r="O52" s="13"/>
      <c r="P52" s="13"/>
      <c r="Q52" s="19"/>
      <c r="T52" s="13"/>
      <c r="Y52" s="32" t="s">
        <v>151</v>
      </c>
      <c r="Z52" s="30"/>
      <c r="AF52" s="30"/>
    </row>
    <row r="53" spans="1:37" x14ac:dyDescent="0.2">
      <c r="A53" s="13"/>
      <c r="B53" s="13"/>
      <c r="F53" s="13"/>
      <c r="G53" s="19"/>
      <c r="K53" s="13"/>
      <c r="L53" s="13"/>
      <c r="O53" s="13"/>
      <c r="P53" s="13"/>
      <c r="Q53" s="19"/>
      <c r="T53" s="13"/>
      <c r="Y53" s="32" t="s">
        <v>152</v>
      </c>
      <c r="Z53" s="30"/>
      <c r="AF53" s="30"/>
    </row>
    <row r="54" spans="1:37" x14ac:dyDescent="0.2">
      <c r="A54" s="13"/>
      <c r="B54" s="13"/>
      <c r="F54" s="13"/>
      <c r="G54" s="19"/>
      <c r="K54" s="13"/>
      <c r="L54" s="13"/>
      <c r="O54" s="13"/>
      <c r="P54" s="20"/>
      <c r="Q54" s="19"/>
      <c r="T54" s="13"/>
      <c r="Y54" s="32" t="s">
        <v>153</v>
      </c>
      <c r="Z54" s="30"/>
      <c r="AF54" s="30"/>
    </row>
    <row r="55" spans="1:37" x14ac:dyDescent="0.2">
      <c r="A55" s="13"/>
      <c r="B55" s="13"/>
      <c r="F55" s="13"/>
      <c r="G55" s="19"/>
      <c r="K55" s="13"/>
      <c r="L55" s="13"/>
      <c r="O55" s="13"/>
      <c r="P55" s="13"/>
      <c r="Q55" s="19"/>
      <c r="T55" s="13"/>
      <c r="Y55" s="32" t="s">
        <v>154</v>
      </c>
      <c r="Z55" s="30"/>
      <c r="AF55" s="30"/>
    </row>
    <row r="56" spans="1:37" x14ac:dyDescent="0.2">
      <c r="A56" s="13"/>
      <c r="B56" s="13"/>
      <c r="F56" s="13"/>
      <c r="G56" s="19"/>
      <c r="K56" s="13"/>
      <c r="L56" s="13"/>
      <c r="O56" s="13"/>
      <c r="P56" s="13"/>
      <c r="Q56" s="19"/>
      <c r="T56" s="13"/>
      <c r="Y56" s="32" t="s">
        <v>155</v>
      </c>
      <c r="Z56" s="30"/>
      <c r="AF56" s="30"/>
    </row>
    <row r="57" spans="1:37" x14ac:dyDescent="0.2">
      <c r="A57" s="13"/>
      <c r="B57" s="13"/>
      <c r="F57" s="13"/>
      <c r="G57" s="19"/>
      <c r="K57" s="13"/>
      <c r="L57" s="13"/>
      <c r="O57" s="13"/>
      <c r="P57" s="13"/>
      <c r="Q57" s="19"/>
      <c r="T57" s="13"/>
      <c r="Y57" s="32" t="s">
        <v>156</v>
      </c>
      <c r="Z57" s="30"/>
      <c r="AF57" s="30"/>
    </row>
    <row r="58" spans="1:37" x14ac:dyDescent="0.2">
      <c r="A58" s="13"/>
      <c r="B58" s="13"/>
      <c r="F58" s="13"/>
      <c r="G58" s="19"/>
      <c r="K58" s="13"/>
      <c r="L58" s="13"/>
      <c r="O58" s="13"/>
      <c r="P58" s="13"/>
      <c r="Q58" s="19"/>
      <c r="T58" s="13"/>
      <c r="Y58" s="32" t="s">
        <v>157</v>
      </c>
      <c r="Z58" s="30"/>
      <c r="AF58" s="30"/>
    </row>
    <row r="59" spans="1:37" x14ac:dyDescent="0.2">
      <c r="A59" s="13"/>
      <c r="B59" s="13"/>
      <c r="F59" s="13"/>
      <c r="G59" s="19"/>
      <c r="K59" s="13"/>
      <c r="L59" s="13"/>
      <c r="O59" s="13"/>
      <c r="P59" s="13"/>
      <c r="Q59" s="19"/>
      <c r="T59" s="13"/>
      <c r="Y59" s="32" t="s">
        <v>158</v>
      </c>
      <c r="Z59" s="30"/>
      <c r="AF59" s="30"/>
    </row>
    <row r="60" spans="1:37" x14ac:dyDescent="0.2">
      <c r="A60" s="13"/>
      <c r="B60" s="13"/>
      <c r="F60" s="13"/>
      <c r="G60" s="19"/>
      <c r="K60" s="13"/>
      <c r="L60" s="13"/>
      <c r="O60" s="13"/>
      <c r="P60" s="13"/>
      <c r="Q60" s="19"/>
      <c r="T60" s="13"/>
      <c r="Y60" s="32" t="s">
        <v>159</v>
      </c>
      <c r="Z60" s="30"/>
      <c r="AF60" s="30"/>
    </row>
    <row r="61" spans="1:37" x14ac:dyDescent="0.2">
      <c r="A61" s="13"/>
      <c r="B61" s="13"/>
      <c r="F61" s="13"/>
      <c r="G61" s="19"/>
      <c r="K61" s="13"/>
      <c r="L61" s="13"/>
      <c r="O61" s="13"/>
      <c r="P61" s="13"/>
      <c r="Q61" s="19"/>
      <c r="T61" s="13"/>
      <c r="Y61" s="32" t="s">
        <v>160</v>
      </c>
      <c r="Z61" s="30"/>
      <c r="AF61" s="30"/>
    </row>
    <row r="62" spans="1:37" x14ac:dyDescent="0.2">
      <c r="A62" s="13"/>
      <c r="B62" s="13"/>
      <c r="F62" s="13"/>
      <c r="G62" s="19"/>
      <c r="K62" s="13"/>
      <c r="L62" s="13"/>
      <c r="O62" s="13"/>
      <c r="P62" s="13"/>
      <c r="Q62" s="19"/>
      <c r="T62" s="13"/>
      <c r="Y62" s="32" t="s">
        <v>161</v>
      </c>
      <c r="Z62" s="30"/>
      <c r="AF62" s="30"/>
    </row>
    <row r="63" spans="1:37" x14ac:dyDescent="0.2">
      <c r="A63" s="13"/>
      <c r="B63" s="13"/>
      <c r="F63" s="13"/>
      <c r="G63" s="19"/>
      <c r="K63" s="13"/>
      <c r="L63" s="13"/>
      <c r="O63" s="13"/>
      <c r="P63" s="13"/>
      <c r="Q63" s="19"/>
      <c r="T63" s="13"/>
      <c r="Y63" s="32" t="s">
        <v>162</v>
      </c>
      <c r="Z63" s="30"/>
      <c r="AF63" s="30"/>
    </row>
    <row r="64" spans="1:37" x14ac:dyDescent="0.2">
      <c r="A64" s="13"/>
      <c r="B64" s="13"/>
      <c r="F64" s="13"/>
      <c r="G64" s="19"/>
      <c r="K64" s="13"/>
      <c r="L64" s="13"/>
      <c r="O64" s="13"/>
      <c r="P64" s="13"/>
      <c r="Q64" s="19"/>
      <c r="T64" s="13"/>
      <c r="Y64" s="32" t="s">
        <v>163</v>
      </c>
      <c r="Z64" s="30"/>
      <c r="AF64" s="30"/>
    </row>
    <row r="65" spans="1:32" x14ac:dyDescent="0.2">
      <c r="A65" s="13"/>
      <c r="B65" s="13"/>
      <c r="F65" s="13"/>
      <c r="G65" s="19"/>
      <c r="K65" s="13"/>
      <c r="L65" s="13"/>
      <c r="O65" s="13"/>
      <c r="P65" s="13"/>
      <c r="Q65" s="19"/>
      <c r="T65" s="13"/>
      <c r="Y65" s="32" t="s">
        <v>164</v>
      </c>
      <c r="Z65" s="30"/>
      <c r="AF65" s="30"/>
    </row>
    <row r="66" spans="1:32" x14ac:dyDescent="0.2">
      <c r="A66" s="13"/>
      <c r="B66" s="13"/>
      <c r="F66" s="13"/>
      <c r="G66" s="19"/>
      <c r="K66" s="13"/>
      <c r="L66" s="13"/>
      <c r="O66" s="13"/>
      <c r="P66" s="13"/>
      <c r="Q66" s="19"/>
      <c r="T66" s="13"/>
      <c r="Y66" s="32" t="s">
        <v>165</v>
      </c>
      <c r="Z66" s="30"/>
      <c r="AF66" s="30"/>
    </row>
    <row r="67" spans="1:32" x14ac:dyDescent="0.2">
      <c r="A67" s="13"/>
      <c r="B67" s="13"/>
      <c r="F67" s="13"/>
      <c r="G67" s="19"/>
      <c r="K67" s="13"/>
      <c r="L67" s="13"/>
      <c r="O67" s="13"/>
      <c r="P67" s="13"/>
      <c r="Q67" s="19"/>
      <c r="T67" s="13"/>
      <c r="Y67" s="32" t="s">
        <v>166</v>
      </c>
      <c r="Z67" s="30"/>
      <c r="AF67" s="30"/>
    </row>
    <row r="68" spans="1:32" x14ac:dyDescent="0.2">
      <c r="A68" s="13"/>
      <c r="B68" s="13"/>
      <c r="F68" s="13"/>
      <c r="G68" s="19"/>
      <c r="K68" s="13"/>
      <c r="L68" s="13"/>
      <c r="O68" s="13"/>
      <c r="P68" s="13"/>
      <c r="Q68" s="19"/>
      <c r="T68" s="13"/>
      <c r="Y68" s="32" t="s">
        <v>167</v>
      </c>
      <c r="Z68" s="30"/>
      <c r="AF68" s="30"/>
    </row>
    <row r="69" spans="1:32" x14ac:dyDescent="0.2">
      <c r="A69" s="13"/>
      <c r="B69" s="13"/>
      <c r="F69" s="13"/>
      <c r="G69" s="19"/>
      <c r="K69" s="13"/>
      <c r="L69" s="13"/>
      <c r="O69" s="13"/>
      <c r="P69" s="13"/>
      <c r="Q69" s="19"/>
      <c r="T69" s="13"/>
      <c r="Y69" s="32" t="s">
        <v>168</v>
      </c>
      <c r="Z69" s="30"/>
      <c r="AF69" s="30"/>
    </row>
    <row r="70" spans="1:32" x14ac:dyDescent="0.2">
      <c r="Y70" s="32" t="s">
        <v>169</v>
      </c>
    </row>
    <row r="71" spans="1:32" x14ac:dyDescent="0.2">
      <c r="Y71" s="32" t="s">
        <v>170</v>
      </c>
    </row>
    <row r="72" spans="1:32" x14ac:dyDescent="0.2">
      <c r="Y72" s="32" t="s">
        <v>171</v>
      </c>
    </row>
    <row r="73" spans="1:32" x14ac:dyDescent="0.2">
      <c r="Y73" s="32" t="s">
        <v>172</v>
      </c>
    </row>
    <row r="74" spans="1:32" x14ac:dyDescent="0.2">
      <c r="Y74" s="32" t="s">
        <v>173</v>
      </c>
    </row>
    <row r="75" spans="1:32" x14ac:dyDescent="0.2">
      <c r="Y75" s="32" t="s">
        <v>174</v>
      </c>
    </row>
    <row r="76" spans="1:32" x14ac:dyDescent="0.2">
      <c r="Y76" s="32" t="s">
        <v>175</v>
      </c>
    </row>
    <row r="77" spans="1:32" x14ac:dyDescent="0.2">
      <c r="Y77" s="32" t="s">
        <v>176</v>
      </c>
    </row>
    <row r="78" spans="1:32" x14ac:dyDescent="0.2">
      <c r="Y78" s="32" t="s">
        <v>177</v>
      </c>
    </row>
    <row r="79" spans="1:32" x14ac:dyDescent="0.2">
      <c r="Y79" s="32" t="s">
        <v>178</v>
      </c>
    </row>
    <row r="80" spans="1:32" x14ac:dyDescent="0.2">
      <c r="Y80" s="32" t="s">
        <v>179</v>
      </c>
    </row>
    <row r="81" spans="25:25" x14ac:dyDescent="0.2">
      <c r="Y81" s="32" t="s">
        <v>180</v>
      </c>
    </row>
    <row r="82" spans="25:25" x14ac:dyDescent="0.2">
      <c r="Y82" s="32" t="s">
        <v>181</v>
      </c>
    </row>
    <row r="83" spans="25:25" x14ac:dyDescent="0.2">
      <c r="Y83" s="32" t="s">
        <v>182</v>
      </c>
    </row>
    <row r="84" spans="25:25" x14ac:dyDescent="0.2">
      <c r="Y84" s="32" t="s">
        <v>183</v>
      </c>
    </row>
    <row r="85" spans="25:25" x14ac:dyDescent="0.2">
      <c r="Y85" s="32" t="s">
        <v>184</v>
      </c>
    </row>
    <row r="86" spans="25:25" x14ac:dyDescent="0.2">
      <c r="Y86" s="32" t="s">
        <v>185</v>
      </c>
    </row>
    <row r="87" spans="25:25" x14ac:dyDescent="0.2">
      <c r="Y87" s="32" t="s">
        <v>186</v>
      </c>
    </row>
    <row r="88" spans="25:25" x14ac:dyDescent="0.2">
      <c r="Y88" s="32" t="s">
        <v>187</v>
      </c>
    </row>
    <row r="89" spans="25:25" x14ac:dyDescent="0.2">
      <c r="Y89" s="32" t="s">
        <v>188</v>
      </c>
    </row>
    <row r="90" spans="25:25" x14ac:dyDescent="0.2">
      <c r="Y90" s="32" t="s">
        <v>70</v>
      </c>
    </row>
    <row r="91" spans="25:25" x14ac:dyDescent="0.2">
      <c r="Y91" s="32" t="s">
        <v>72</v>
      </c>
    </row>
    <row r="92" spans="25:25" x14ac:dyDescent="0.2">
      <c r="Y92" s="32" t="s">
        <v>74</v>
      </c>
    </row>
    <row r="93" spans="25:25" x14ac:dyDescent="0.2">
      <c r="Y93" s="32" t="s">
        <v>76</v>
      </c>
    </row>
    <row r="94" spans="25:25" x14ac:dyDescent="0.2">
      <c r="Y94" s="32" t="s">
        <v>78</v>
      </c>
    </row>
    <row r="95" spans="25:25" x14ac:dyDescent="0.2">
      <c r="Y95" s="32" t="s">
        <v>473</v>
      </c>
    </row>
    <row r="96" spans="25:25" x14ac:dyDescent="0.2">
      <c r="Y96" s="35"/>
    </row>
    <row r="97" spans="25:25" x14ac:dyDescent="0.2">
      <c r="Y97" s="35"/>
    </row>
    <row r="121" spans="25:25" x14ac:dyDescent="0.2">
      <c r="Y121" s="34" t="s">
        <v>289</v>
      </c>
    </row>
    <row r="122" spans="25:25" x14ac:dyDescent="0.2">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xr:uid="{00000000-0002-0000-0100-000000000000}">
      <formula1>"○, "</formula1>
    </dataValidation>
    <dataValidation type="list" allowBlank="1" showInputMessage="1" showErrorMessage="1" sqref="Q2:Q8 G2:G36" xr:uid="{00000000-0002-0000-0100-000001000000}">
      <formula1>"○,"</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85" zoomScaleNormal="75" zoomScaleSheetLayoutView="85" zoomScalePageLayoutView="75" workbookViewId="0">
      <selection activeCell="A70" sqref="A70:F71"/>
    </sheetView>
  </sheetViews>
  <sheetFormatPr defaultColWidth="8.90625" defaultRowHeight="13" x14ac:dyDescent="0.2"/>
  <cols>
    <col min="1" max="49" width="2.6328125" style="36" customWidth="1"/>
    <col min="50" max="50" width="6.08984375" style="36" customWidth="1"/>
    <col min="51" max="57" width="2.08984375" style="36" customWidth="1"/>
    <col min="58" max="61" width="8.90625" style="36"/>
    <col min="62" max="62" width="27.90625" style="36" customWidth="1"/>
    <col min="63" max="63" width="12.08984375" style="36" customWidth="1"/>
    <col min="64" max="16384" width="8.90625" style="36"/>
  </cols>
  <sheetData>
    <row r="1" spans="1:50" ht="23.25" customHeight="1" x14ac:dyDescent="0.2">
      <c r="AP1" s="37"/>
      <c r="AQ1" s="37"/>
      <c r="AR1" s="37"/>
      <c r="AS1" s="37"/>
      <c r="AT1" s="37"/>
      <c r="AU1" s="37"/>
      <c r="AV1" s="37"/>
      <c r="AW1" s="38"/>
    </row>
    <row r="2" spans="1:50" ht="18.75" customHeight="1" x14ac:dyDescent="0.2">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3"/>
      <c r="Z2" s="853"/>
      <c r="AA2" s="854"/>
      <c r="AB2" s="1037" t="s">
        <v>12</v>
      </c>
      <c r="AC2" s="1038"/>
      <c r="AD2" s="1039"/>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2">
      <c r="A3" s="431"/>
      <c r="B3" s="432"/>
      <c r="C3" s="432"/>
      <c r="D3" s="432"/>
      <c r="E3" s="432"/>
      <c r="F3" s="433"/>
      <c r="G3" s="450"/>
      <c r="H3" s="429"/>
      <c r="I3" s="429"/>
      <c r="J3" s="429"/>
      <c r="K3" s="429"/>
      <c r="L3" s="429"/>
      <c r="M3" s="429"/>
      <c r="N3" s="429"/>
      <c r="O3" s="451"/>
      <c r="P3" s="469"/>
      <c r="Q3" s="429"/>
      <c r="R3" s="429"/>
      <c r="S3" s="429"/>
      <c r="T3" s="429"/>
      <c r="U3" s="429"/>
      <c r="V3" s="429"/>
      <c r="W3" s="429"/>
      <c r="X3" s="451"/>
      <c r="Y3" s="1034"/>
      <c r="Z3" s="1035"/>
      <c r="AA3" s="1036"/>
      <c r="AB3" s="1040"/>
      <c r="AC3" s="1041"/>
      <c r="AD3" s="1042"/>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2">
      <c r="A4" s="434"/>
      <c r="B4" s="432"/>
      <c r="C4" s="432"/>
      <c r="D4" s="432"/>
      <c r="E4" s="432"/>
      <c r="F4" s="433"/>
      <c r="G4" s="575"/>
      <c r="H4" s="1010"/>
      <c r="I4" s="1010"/>
      <c r="J4" s="1010"/>
      <c r="K4" s="1010"/>
      <c r="L4" s="1010"/>
      <c r="M4" s="1010"/>
      <c r="N4" s="1010"/>
      <c r="O4" s="1011"/>
      <c r="P4" s="100"/>
      <c r="Q4" s="1018"/>
      <c r="R4" s="1018"/>
      <c r="S4" s="1018"/>
      <c r="T4" s="1018"/>
      <c r="U4" s="1018"/>
      <c r="V4" s="1018"/>
      <c r="W4" s="1018"/>
      <c r="X4" s="1019"/>
      <c r="Y4" s="1028" t="s">
        <v>13</v>
      </c>
      <c r="Z4" s="1029"/>
      <c r="AA4" s="1030"/>
      <c r="AB4" s="482"/>
      <c r="AC4" s="1032"/>
      <c r="AD4" s="1032"/>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2">
      <c r="A5" s="435"/>
      <c r="B5" s="436"/>
      <c r="C5" s="436"/>
      <c r="D5" s="436"/>
      <c r="E5" s="436"/>
      <c r="F5" s="437"/>
      <c r="G5" s="1012"/>
      <c r="H5" s="1013"/>
      <c r="I5" s="1013"/>
      <c r="J5" s="1013"/>
      <c r="K5" s="1013"/>
      <c r="L5" s="1013"/>
      <c r="M5" s="1013"/>
      <c r="N5" s="1013"/>
      <c r="O5" s="1014"/>
      <c r="P5" s="1020"/>
      <c r="Q5" s="1020"/>
      <c r="R5" s="1020"/>
      <c r="S5" s="1020"/>
      <c r="T5" s="1020"/>
      <c r="U5" s="1020"/>
      <c r="V5" s="1020"/>
      <c r="W5" s="1020"/>
      <c r="X5" s="1021"/>
      <c r="Y5" s="419" t="s">
        <v>55</v>
      </c>
      <c r="Z5" s="1025"/>
      <c r="AA5" s="1026"/>
      <c r="AB5" s="536"/>
      <c r="AC5" s="1031"/>
      <c r="AD5" s="1031"/>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2">
      <c r="A6" s="435"/>
      <c r="B6" s="436"/>
      <c r="C6" s="436"/>
      <c r="D6" s="436"/>
      <c r="E6" s="436"/>
      <c r="F6" s="437"/>
      <c r="G6" s="1015"/>
      <c r="H6" s="1016"/>
      <c r="I6" s="1016"/>
      <c r="J6" s="1016"/>
      <c r="K6" s="1016"/>
      <c r="L6" s="1016"/>
      <c r="M6" s="1016"/>
      <c r="N6" s="1016"/>
      <c r="O6" s="1017"/>
      <c r="P6" s="1022"/>
      <c r="Q6" s="1022"/>
      <c r="R6" s="1022"/>
      <c r="S6" s="1022"/>
      <c r="T6" s="1022"/>
      <c r="U6" s="1022"/>
      <c r="V6" s="1022"/>
      <c r="W6" s="1022"/>
      <c r="X6" s="1023"/>
      <c r="Y6" s="1024" t="s">
        <v>14</v>
      </c>
      <c r="Z6" s="1025"/>
      <c r="AA6" s="1026"/>
      <c r="AB6" s="547" t="s">
        <v>302</v>
      </c>
      <c r="AC6" s="1027"/>
      <c r="AD6" s="1027"/>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2">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2">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2">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3"/>
      <c r="Z9" s="853"/>
      <c r="AA9" s="854"/>
      <c r="AB9" s="1037" t="s">
        <v>12</v>
      </c>
      <c r="AC9" s="1038"/>
      <c r="AD9" s="1039"/>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2">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4"/>
      <c r="Z10" s="1035"/>
      <c r="AA10" s="1036"/>
      <c r="AB10" s="1040"/>
      <c r="AC10" s="1041"/>
      <c r="AD10" s="1042"/>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2">
      <c r="A11" s="434"/>
      <c r="B11" s="432"/>
      <c r="C11" s="432"/>
      <c r="D11" s="432"/>
      <c r="E11" s="432"/>
      <c r="F11" s="433"/>
      <c r="G11" s="575"/>
      <c r="H11" s="1010"/>
      <c r="I11" s="1010"/>
      <c r="J11" s="1010"/>
      <c r="K11" s="1010"/>
      <c r="L11" s="1010"/>
      <c r="M11" s="1010"/>
      <c r="N11" s="1010"/>
      <c r="O11" s="1011"/>
      <c r="P11" s="100"/>
      <c r="Q11" s="1018"/>
      <c r="R11" s="1018"/>
      <c r="S11" s="1018"/>
      <c r="T11" s="1018"/>
      <c r="U11" s="1018"/>
      <c r="V11" s="1018"/>
      <c r="W11" s="1018"/>
      <c r="X11" s="1019"/>
      <c r="Y11" s="1028" t="s">
        <v>13</v>
      </c>
      <c r="Z11" s="1029"/>
      <c r="AA11" s="1030"/>
      <c r="AB11" s="482"/>
      <c r="AC11" s="1032"/>
      <c r="AD11" s="1032"/>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2">
      <c r="A12" s="435"/>
      <c r="B12" s="436"/>
      <c r="C12" s="436"/>
      <c r="D12" s="436"/>
      <c r="E12" s="436"/>
      <c r="F12" s="437"/>
      <c r="G12" s="1012"/>
      <c r="H12" s="1013"/>
      <c r="I12" s="1013"/>
      <c r="J12" s="1013"/>
      <c r="K12" s="1013"/>
      <c r="L12" s="1013"/>
      <c r="M12" s="1013"/>
      <c r="N12" s="1013"/>
      <c r="O12" s="1014"/>
      <c r="P12" s="1020"/>
      <c r="Q12" s="1020"/>
      <c r="R12" s="1020"/>
      <c r="S12" s="1020"/>
      <c r="T12" s="1020"/>
      <c r="U12" s="1020"/>
      <c r="V12" s="1020"/>
      <c r="W12" s="1020"/>
      <c r="X12" s="1021"/>
      <c r="Y12" s="419" t="s">
        <v>55</v>
      </c>
      <c r="Z12" s="1025"/>
      <c r="AA12" s="1026"/>
      <c r="AB12" s="536"/>
      <c r="AC12" s="1031"/>
      <c r="AD12" s="1031"/>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2">
      <c r="A13" s="438"/>
      <c r="B13" s="439"/>
      <c r="C13" s="439"/>
      <c r="D13" s="439"/>
      <c r="E13" s="439"/>
      <c r="F13" s="440"/>
      <c r="G13" s="1015"/>
      <c r="H13" s="1016"/>
      <c r="I13" s="1016"/>
      <c r="J13" s="1016"/>
      <c r="K13" s="1016"/>
      <c r="L13" s="1016"/>
      <c r="M13" s="1016"/>
      <c r="N13" s="1016"/>
      <c r="O13" s="1017"/>
      <c r="P13" s="1022"/>
      <c r="Q13" s="1022"/>
      <c r="R13" s="1022"/>
      <c r="S13" s="1022"/>
      <c r="T13" s="1022"/>
      <c r="U13" s="1022"/>
      <c r="V13" s="1022"/>
      <c r="W13" s="1022"/>
      <c r="X13" s="1023"/>
      <c r="Y13" s="1024" t="s">
        <v>14</v>
      </c>
      <c r="Z13" s="1025"/>
      <c r="AA13" s="1026"/>
      <c r="AB13" s="547" t="s">
        <v>302</v>
      </c>
      <c r="AC13" s="1027"/>
      <c r="AD13" s="1027"/>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2">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2">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2">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3"/>
      <c r="Z16" s="853"/>
      <c r="AA16" s="854"/>
      <c r="AB16" s="1037" t="s">
        <v>12</v>
      </c>
      <c r="AC16" s="1038"/>
      <c r="AD16" s="1039"/>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2">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4"/>
      <c r="Z17" s="1035"/>
      <c r="AA17" s="1036"/>
      <c r="AB17" s="1040"/>
      <c r="AC17" s="1041"/>
      <c r="AD17" s="1042"/>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2">
      <c r="A18" s="434"/>
      <c r="B18" s="432"/>
      <c r="C18" s="432"/>
      <c r="D18" s="432"/>
      <c r="E18" s="432"/>
      <c r="F18" s="433"/>
      <c r="G18" s="575"/>
      <c r="H18" s="1010"/>
      <c r="I18" s="1010"/>
      <c r="J18" s="1010"/>
      <c r="K18" s="1010"/>
      <c r="L18" s="1010"/>
      <c r="M18" s="1010"/>
      <c r="N18" s="1010"/>
      <c r="O18" s="1011"/>
      <c r="P18" s="100"/>
      <c r="Q18" s="1018"/>
      <c r="R18" s="1018"/>
      <c r="S18" s="1018"/>
      <c r="T18" s="1018"/>
      <c r="U18" s="1018"/>
      <c r="V18" s="1018"/>
      <c r="W18" s="1018"/>
      <c r="X18" s="1019"/>
      <c r="Y18" s="1028" t="s">
        <v>13</v>
      </c>
      <c r="Z18" s="1029"/>
      <c r="AA18" s="1030"/>
      <c r="AB18" s="482"/>
      <c r="AC18" s="1032"/>
      <c r="AD18" s="1032"/>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2">
      <c r="A19" s="435"/>
      <c r="B19" s="436"/>
      <c r="C19" s="436"/>
      <c r="D19" s="436"/>
      <c r="E19" s="436"/>
      <c r="F19" s="437"/>
      <c r="G19" s="1012"/>
      <c r="H19" s="1013"/>
      <c r="I19" s="1013"/>
      <c r="J19" s="1013"/>
      <c r="K19" s="1013"/>
      <c r="L19" s="1013"/>
      <c r="M19" s="1013"/>
      <c r="N19" s="1013"/>
      <c r="O19" s="1014"/>
      <c r="P19" s="1020"/>
      <c r="Q19" s="1020"/>
      <c r="R19" s="1020"/>
      <c r="S19" s="1020"/>
      <c r="T19" s="1020"/>
      <c r="U19" s="1020"/>
      <c r="V19" s="1020"/>
      <c r="W19" s="1020"/>
      <c r="X19" s="1021"/>
      <c r="Y19" s="419" t="s">
        <v>55</v>
      </c>
      <c r="Z19" s="1025"/>
      <c r="AA19" s="1026"/>
      <c r="AB19" s="536"/>
      <c r="AC19" s="1031"/>
      <c r="AD19" s="1031"/>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2">
      <c r="A20" s="438"/>
      <c r="B20" s="439"/>
      <c r="C20" s="439"/>
      <c r="D20" s="439"/>
      <c r="E20" s="439"/>
      <c r="F20" s="440"/>
      <c r="G20" s="1015"/>
      <c r="H20" s="1016"/>
      <c r="I20" s="1016"/>
      <c r="J20" s="1016"/>
      <c r="K20" s="1016"/>
      <c r="L20" s="1016"/>
      <c r="M20" s="1016"/>
      <c r="N20" s="1016"/>
      <c r="O20" s="1017"/>
      <c r="P20" s="1022"/>
      <c r="Q20" s="1022"/>
      <c r="R20" s="1022"/>
      <c r="S20" s="1022"/>
      <c r="T20" s="1022"/>
      <c r="U20" s="1022"/>
      <c r="V20" s="1022"/>
      <c r="W20" s="1022"/>
      <c r="X20" s="1023"/>
      <c r="Y20" s="1024" t="s">
        <v>14</v>
      </c>
      <c r="Z20" s="1025"/>
      <c r="AA20" s="1026"/>
      <c r="AB20" s="547" t="s">
        <v>302</v>
      </c>
      <c r="AC20" s="1027"/>
      <c r="AD20" s="1027"/>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2">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2">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2">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3"/>
      <c r="Z23" s="853"/>
      <c r="AA23" s="854"/>
      <c r="AB23" s="1037" t="s">
        <v>12</v>
      </c>
      <c r="AC23" s="1038"/>
      <c r="AD23" s="1039"/>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2">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4"/>
      <c r="Z24" s="1035"/>
      <c r="AA24" s="1036"/>
      <c r="AB24" s="1040"/>
      <c r="AC24" s="1041"/>
      <c r="AD24" s="1042"/>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2">
      <c r="A25" s="434"/>
      <c r="B25" s="432"/>
      <c r="C25" s="432"/>
      <c r="D25" s="432"/>
      <c r="E25" s="432"/>
      <c r="F25" s="433"/>
      <c r="G25" s="575"/>
      <c r="H25" s="1010"/>
      <c r="I25" s="1010"/>
      <c r="J25" s="1010"/>
      <c r="K25" s="1010"/>
      <c r="L25" s="1010"/>
      <c r="M25" s="1010"/>
      <c r="N25" s="1010"/>
      <c r="O25" s="1011"/>
      <c r="P25" s="100"/>
      <c r="Q25" s="1018"/>
      <c r="R25" s="1018"/>
      <c r="S25" s="1018"/>
      <c r="T25" s="1018"/>
      <c r="U25" s="1018"/>
      <c r="V25" s="1018"/>
      <c r="W25" s="1018"/>
      <c r="X25" s="1019"/>
      <c r="Y25" s="1028" t="s">
        <v>13</v>
      </c>
      <c r="Z25" s="1029"/>
      <c r="AA25" s="1030"/>
      <c r="AB25" s="482"/>
      <c r="AC25" s="1032"/>
      <c r="AD25" s="1032"/>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2">
      <c r="A26" s="435"/>
      <c r="B26" s="436"/>
      <c r="C26" s="436"/>
      <c r="D26" s="436"/>
      <c r="E26" s="436"/>
      <c r="F26" s="437"/>
      <c r="G26" s="1012"/>
      <c r="H26" s="1013"/>
      <c r="I26" s="1013"/>
      <c r="J26" s="1013"/>
      <c r="K26" s="1013"/>
      <c r="L26" s="1013"/>
      <c r="M26" s="1013"/>
      <c r="N26" s="1013"/>
      <c r="O26" s="1014"/>
      <c r="P26" s="1020"/>
      <c r="Q26" s="1020"/>
      <c r="R26" s="1020"/>
      <c r="S26" s="1020"/>
      <c r="T26" s="1020"/>
      <c r="U26" s="1020"/>
      <c r="V26" s="1020"/>
      <c r="W26" s="1020"/>
      <c r="X26" s="1021"/>
      <c r="Y26" s="419" t="s">
        <v>55</v>
      </c>
      <c r="Z26" s="1025"/>
      <c r="AA26" s="1026"/>
      <c r="AB26" s="536"/>
      <c r="AC26" s="1031"/>
      <c r="AD26" s="1031"/>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2">
      <c r="A27" s="438"/>
      <c r="B27" s="439"/>
      <c r="C27" s="439"/>
      <c r="D27" s="439"/>
      <c r="E27" s="439"/>
      <c r="F27" s="440"/>
      <c r="G27" s="1015"/>
      <c r="H27" s="1016"/>
      <c r="I27" s="1016"/>
      <c r="J27" s="1016"/>
      <c r="K27" s="1016"/>
      <c r="L27" s="1016"/>
      <c r="M27" s="1016"/>
      <c r="N27" s="1016"/>
      <c r="O27" s="1017"/>
      <c r="P27" s="1022"/>
      <c r="Q27" s="1022"/>
      <c r="R27" s="1022"/>
      <c r="S27" s="1022"/>
      <c r="T27" s="1022"/>
      <c r="U27" s="1022"/>
      <c r="V27" s="1022"/>
      <c r="W27" s="1022"/>
      <c r="X27" s="1023"/>
      <c r="Y27" s="1024" t="s">
        <v>14</v>
      </c>
      <c r="Z27" s="1025"/>
      <c r="AA27" s="1026"/>
      <c r="AB27" s="547" t="s">
        <v>302</v>
      </c>
      <c r="AC27" s="1027"/>
      <c r="AD27" s="1027"/>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2">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2">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2">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3"/>
      <c r="Z30" s="853"/>
      <c r="AA30" s="854"/>
      <c r="AB30" s="1037" t="s">
        <v>12</v>
      </c>
      <c r="AC30" s="1038"/>
      <c r="AD30" s="1039"/>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2">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4"/>
      <c r="Z31" s="1035"/>
      <c r="AA31" s="1036"/>
      <c r="AB31" s="1040"/>
      <c r="AC31" s="1041"/>
      <c r="AD31" s="1042"/>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2">
      <c r="A32" s="434"/>
      <c r="B32" s="432"/>
      <c r="C32" s="432"/>
      <c r="D32" s="432"/>
      <c r="E32" s="432"/>
      <c r="F32" s="433"/>
      <c r="G32" s="575"/>
      <c r="H32" s="1010"/>
      <c r="I32" s="1010"/>
      <c r="J32" s="1010"/>
      <c r="K32" s="1010"/>
      <c r="L32" s="1010"/>
      <c r="M32" s="1010"/>
      <c r="N32" s="1010"/>
      <c r="O32" s="1011"/>
      <c r="P32" s="100"/>
      <c r="Q32" s="1018"/>
      <c r="R32" s="1018"/>
      <c r="S32" s="1018"/>
      <c r="T32" s="1018"/>
      <c r="U32" s="1018"/>
      <c r="V32" s="1018"/>
      <c r="W32" s="1018"/>
      <c r="X32" s="1019"/>
      <c r="Y32" s="1028" t="s">
        <v>13</v>
      </c>
      <c r="Z32" s="1029"/>
      <c r="AA32" s="1030"/>
      <c r="AB32" s="482"/>
      <c r="AC32" s="1032"/>
      <c r="AD32" s="1032"/>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2">
      <c r="A33" s="435"/>
      <c r="B33" s="436"/>
      <c r="C33" s="436"/>
      <c r="D33" s="436"/>
      <c r="E33" s="436"/>
      <c r="F33" s="437"/>
      <c r="G33" s="1012"/>
      <c r="H33" s="1013"/>
      <c r="I33" s="1013"/>
      <c r="J33" s="1013"/>
      <c r="K33" s="1013"/>
      <c r="L33" s="1013"/>
      <c r="M33" s="1013"/>
      <c r="N33" s="1013"/>
      <c r="O33" s="1014"/>
      <c r="P33" s="1020"/>
      <c r="Q33" s="1020"/>
      <c r="R33" s="1020"/>
      <c r="S33" s="1020"/>
      <c r="T33" s="1020"/>
      <c r="U33" s="1020"/>
      <c r="V33" s="1020"/>
      <c r="W33" s="1020"/>
      <c r="X33" s="1021"/>
      <c r="Y33" s="419" t="s">
        <v>55</v>
      </c>
      <c r="Z33" s="1025"/>
      <c r="AA33" s="1026"/>
      <c r="AB33" s="536"/>
      <c r="AC33" s="1031"/>
      <c r="AD33" s="1031"/>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2">
      <c r="A34" s="438"/>
      <c r="B34" s="439"/>
      <c r="C34" s="439"/>
      <c r="D34" s="439"/>
      <c r="E34" s="439"/>
      <c r="F34" s="440"/>
      <c r="G34" s="1015"/>
      <c r="H34" s="1016"/>
      <c r="I34" s="1016"/>
      <c r="J34" s="1016"/>
      <c r="K34" s="1016"/>
      <c r="L34" s="1016"/>
      <c r="M34" s="1016"/>
      <c r="N34" s="1016"/>
      <c r="O34" s="1017"/>
      <c r="P34" s="1022"/>
      <c r="Q34" s="1022"/>
      <c r="R34" s="1022"/>
      <c r="S34" s="1022"/>
      <c r="T34" s="1022"/>
      <c r="U34" s="1022"/>
      <c r="V34" s="1022"/>
      <c r="W34" s="1022"/>
      <c r="X34" s="1023"/>
      <c r="Y34" s="1024" t="s">
        <v>14</v>
      </c>
      <c r="Z34" s="1025"/>
      <c r="AA34" s="1026"/>
      <c r="AB34" s="547" t="s">
        <v>302</v>
      </c>
      <c r="AC34" s="1027"/>
      <c r="AD34" s="1027"/>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2">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2">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3"/>
      <c r="Z37" s="853"/>
      <c r="AA37" s="854"/>
      <c r="AB37" s="1037" t="s">
        <v>12</v>
      </c>
      <c r="AC37" s="1038"/>
      <c r="AD37" s="1039"/>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2">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4"/>
      <c r="Z38" s="1035"/>
      <c r="AA38" s="1036"/>
      <c r="AB38" s="1040"/>
      <c r="AC38" s="1041"/>
      <c r="AD38" s="1042"/>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2">
      <c r="A39" s="434"/>
      <c r="B39" s="432"/>
      <c r="C39" s="432"/>
      <c r="D39" s="432"/>
      <c r="E39" s="432"/>
      <c r="F39" s="433"/>
      <c r="G39" s="575"/>
      <c r="H39" s="1010"/>
      <c r="I39" s="1010"/>
      <c r="J39" s="1010"/>
      <c r="K39" s="1010"/>
      <c r="L39" s="1010"/>
      <c r="M39" s="1010"/>
      <c r="N39" s="1010"/>
      <c r="O39" s="1011"/>
      <c r="P39" s="100"/>
      <c r="Q39" s="1018"/>
      <c r="R39" s="1018"/>
      <c r="S39" s="1018"/>
      <c r="T39" s="1018"/>
      <c r="U39" s="1018"/>
      <c r="V39" s="1018"/>
      <c r="W39" s="1018"/>
      <c r="X39" s="1019"/>
      <c r="Y39" s="1028" t="s">
        <v>13</v>
      </c>
      <c r="Z39" s="1029"/>
      <c r="AA39" s="1030"/>
      <c r="AB39" s="482"/>
      <c r="AC39" s="1032"/>
      <c r="AD39" s="103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2">
      <c r="A40" s="435"/>
      <c r="B40" s="436"/>
      <c r="C40" s="436"/>
      <c r="D40" s="436"/>
      <c r="E40" s="436"/>
      <c r="F40" s="437"/>
      <c r="G40" s="1012"/>
      <c r="H40" s="1013"/>
      <c r="I40" s="1013"/>
      <c r="J40" s="1013"/>
      <c r="K40" s="1013"/>
      <c r="L40" s="1013"/>
      <c r="M40" s="1013"/>
      <c r="N40" s="1013"/>
      <c r="O40" s="1014"/>
      <c r="P40" s="1020"/>
      <c r="Q40" s="1020"/>
      <c r="R40" s="1020"/>
      <c r="S40" s="1020"/>
      <c r="T40" s="1020"/>
      <c r="U40" s="1020"/>
      <c r="V40" s="1020"/>
      <c r="W40" s="1020"/>
      <c r="X40" s="1021"/>
      <c r="Y40" s="419" t="s">
        <v>55</v>
      </c>
      <c r="Z40" s="1025"/>
      <c r="AA40" s="1026"/>
      <c r="AB40" s="536"/>
      <c r="AC40" s="1031"/>
      <c r="AD40" s="1031"/>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2">
      <c r="A41" s="438"/>
      <c r="B41" s="439"/>
      <c r="C41" s="439"/>
      <c r="D41" s="439"/>
      <c r="E41" s="439"/>
      <c r="F41" s="440"/>
      <c r="G41" s="1015"/>
      <c r="H41" s="1016"/>
      <c r="I41" s="1016"/>
      <c r="J41" s="1016"/>
      <c r="K41" s="1016"/>
      <c r="L41" s="1016"/>
      <c r="M41" s="1016"/>
      <c r="N41" s="1016"/>
      <c r="O41" s="1017"/>
      <c r="P41" s="1022"/>
      <c r="Q41" s="1022"/>
      <c r="R41" s="1022"/>
      <c r="S41" s="1022"/>
      <c r="T41" s="1022"/>
      <c r="U41" s="1022"/>
      <c r="V41" s="1022"/>
      <c r="W41" s="1022"/>
      <c r="X41" s="1023"/>
      <c r="Y41" s="1024" t="s">
        <v>14</v>
      </c>
      <c r="Z41" s="1025"/>
      <c r="AA41" s="1026"/>
      <c r="AB41" s="547" t="s">
        <v>302</v>
      </c>
      <c r="AC41" s="1027"/>
      <c r="AD41" s="1027"/>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2">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2">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2">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3"/>
      <c r="Z44" s="853"/>
      <c r="AA44" s="854"/>
      <c r="AB44" s="1037" t="s">
        <v>12</v>
      </c>
      <c r="AC44" s="1038"/>
      <c r="AD44" s="1039"/>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2">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4"/>
      <c r="Z45" s="1035"/>
      <c r="AA45" s="1036"/>
      <c r="AB45" s="1040"/>
      <c r="AC45" s="1041"/>
      <c r="AD45" s="1042"/>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2">
      <c r="A46" s="434"/>
      <c r="B46" s="432"/>
      <c r="C46" s="432"/>
      <c r="D46" s="432"/>
      <c r="E46" s="432"/>
      <c r="F46" s="433"/>
      <c r="G46" s="575"/>
      <c r="H46" s="1010"/>
      <c r="I46" s="1010"/>
      <c r="J46" s="1010"/>
      <c r="K46" s="1010"/>
      <c r="L46" s="1010"/>
      <c r="M46" s="1010"/>
      <c r="N46" s="1010"/>
      <c r="O46" s="1011"/>
      <c r="P46" s="100"/>
      <c r="Q46" s="1018"/>
      <c r="R46" s="1018"/>
      <c r="S46" s="1018"/>
      <c r="T46" s="1018"/>
      <c r="U46" s="1018"/>
      <c r="V46" s="1018"/>
      <c r="W46" s="1018"/>
      <c r="X46" s="1019"/>
      <c r="Y46" s="1028" t="s">
        <v>13</v>
      </c>
      <c r="Z46" s="1029"/>
      <c r="AA46" s="1030"/>
      <c r="AB46" s="482"/>
      <c r="AC46" s="1032"/>
      <c r="AD46" s="103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2">
      <c r="A47" s="435"/>
      <c r="B47" s="436"/>
      <c r="C47" s="436"/>
      <c r="D47" s="436"/>
      <c r="E47" s="436"/>
      <c r="F47" s="437"/>
      <c r="G47" s="1012"/>
      <c r="H47" s="1013"/>
      <c r="I47" s="1013"/>
      <c r="J47" s="1013"/>
      <c r="K47" s="1013"/>
      <c r="L47" s="1013"/>
      <c r="M47" s="1013"/>
      <c r="N47" s="1013"/>
      <c r="O47" s="1014"/>
      <c r="P47" s="1020"/>
      <c r="Q47" s="1020"/>
      <c r="R47" s="1020"/>
      <c r="S47" s="1020"/>
      <c r="T47" s="1020"/>
      <c r="U47" s="1020"/>
      <c r="V47" s="1020"/>
      <c r="W47" s="1020"/>
      <c r="X47" s="1021"/>
      <c r="Y47" s="419" t="s">
        <v>55</v>
      </c>
      <c r="Z47" s="1025"/>
      <c r="AA47" s="1026"/>
      <c r="AB47" s="536"/>
      <c r="AC47" s="1031"/>
      <c r="AD47" s="1031"/>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2">
      <c r="A48" s="438"/>
      <c r="B48" s="439"/>
      <c r="C48" s="439"/>
      <c r="D48" s="439"/>
      <c r="E48" s="439"/>
      <c r="F48" s="440"/>
      <c r="G48" s="1015"/>
      <c r="H48" s="1016"/>
      <c r="I48" s="1016"/>
      <c r="J48" s="1016"/>
      <c r="K48" s="1016"/>
      <c r="L48" s="1016"/>
      <c r="M48" s="1016"/>
      <c r="N48" s="1016"/>
      <c r="O48" s="1017"/>
      <c r="P48" s="1022"/>
      <c r="Q48" s="1022"/>
      <c r="R48" s="1022"/>
      <c r="S48" s="1022"/>
      <c r="T48" s="1022"/>
      <c r="U48" s="1022"/>
      <c r="V48" s="1022"/>
      <c r="W48" s="1022"/>
      <c r="X48" s="1023"/>
      <c r="Y48" s="1024" t="s">
        <v>14</v>
      </c>
      <c r="Z48" s="1025"/>
      <c r="AA48" s="1026"/>
      <c r="AB48" s="547" t="s">
        <v>302</v>
      </c>
      <c r="AC48" s="1027"/>
      <c r="AD48" s="1027"/>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2">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2">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2">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3"/>
      <c r="Z51" s="853"/>
      <c r="AA51" s="854"/>
      <c r="AB51" s="441" t="s">
        <v>12</v>
      </c>
      <c r="AC51" s="1038"/>
      <c r="AD51" s="1039"/>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2">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4"/>
      <c r="Z52" s="1035"/>
      <c r="AA52" s="1036"/>
      <c r="AB52" s="1040"/>
      <c r="AC52" s="1041"/>
      <c r="AD52" s="1042"/>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2">
      <c r="A53" s="434"/>
      <c r="B53" s="432"/>
      <c r="C53" s="432"/>
      <c r="D53" s="432"/>
      <c r="E53" s="432"/>
      <c r="F53" s="433"/>
      <c r="G53" s="575"/>
      <c r="H53" s="1010"/>
      <c r="I53" s="1010"/>
      <c r="J53" s="1010"/>
      <c r="K53" s="1010"/>
      <c r="L53" s="1010"/>
      <c r="M53" s="1010"/>
      <c r="N53" s="1010"/>
      <c r="O53" s="1011"/>
      <c r="P53" s="100"/>
      <c r="Q53" s="1018"/>
      <c r="R53" s="1018"/>
      <c r="S53" s="1018"/>
      <c r="T53" s="1018"/>
      <c r="U53" s="1018"/>
      <c r="V53" s="1018"/>
      <c r="W53" s="1018"/>
      <c r="X53" s="1019"/>
      <c r="Y53" s="1028" t="s">
        <v>13</v>
      </c>
      <c r="Z53" s="1029"/>
      <c r="AA53" s="1030"/>
      <c r="AB53" s="482"/>
      <c r="AC53" s="1032"/>
      <c r="AD53" s="103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2">
      <c r="A54" s="435"/>
      <c r="B54" s="436"/>
      <c r="C54" s="436"/>
      <c r="D54" s="436"/>
      <c r="E54" s="436"/>
      <c r="F54" s="437"/>
      <c r="G54" s="1012"/>
      <c r="H54" s="1013"/>
      <c r="I54" s="1013"/>
      <c r="J54" s="1013"/>
      <c r="K54" s="1013"/>
      <c r="L54" s="1013"/>
      <c r="M54" s="1013"/>
      <c r="N54" s="1013"/>
      <c r="O54" s="1014"/>
      <c r="P54" s="1020"/>
      <c r="Q54" s="1020"/>
      <c r="R54" s="1020"/>
      <c r="S54" s="1020"/>
      <c r="T54" s="1020"/>
      <c r="U54" s="1020"/>
      <c r="V54" s="1020"/>
      <c r="W54" s="1020"/>
      <c r="X54" s="1021"/>
      <c r="Y54" s="419" t="s">
        <v>55</v>
      </c>
      <c r="Z54" s="1025"/>
      <c r="AA54" s="1026"/>
      <c r="AB54" s="536"/>
      <c r="AC54" s="1031"/>
      <c r="AD54" s="1031"/>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2">
      <c r="A55" s="438"/>
      <c r="B55" s="439"/>
      <c r="C55" s="439"/>
      <c r="D55" s="439"/>
      <c r="E55" s="439"/>
      <c r="F55" s="440"/>
      <c r="G55" s="1015"/>
      <c r="H55" s="1016"/>
      <c r="I55" s="1016"/>
      <c r="J55" s="1016"/>
      <c r="K55" s="1016"/>
      <c r="L55" s="1016"/>
      <c r="M55" s="1016"/>
      <c r="N55" s="1016"/>
      <c r="O55" s="1017"/>
      <c r="P55" s="1022"/>
      <c r="Q55" s="1022"/>
      <c r="R55" s="1022"/>
      <c r="S55" s="1022"/>
      <c r="T55" s="1022"/>
      <c r="U55" s="1022"/>
      <c r="V55" s="1022"/>
      <c r="W55" s="1022"/>
      <c r="X55" s="1023"/>
      <c r="Y55" s="1024" t="s">
        <v>14</v>
      </c>
      <c r="Z55" s="1025"/>
      <c r="AA55" s="1026"/>
      <c r="AB55" s="547" t="s">
        <v>302</v>
      </c>
      <c r="AC55" s="1027"/>
      <c r="AD55" s="102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2">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2">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2">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3"/>
      <c r="Z58" s="853"/>
      <c r="AA58" s="854"/>
      <c r="AB58" s="1037" t="s">
        <v>12</v>
      </c>
      <c r="AC58" s="1038"/>
      <c r="AD58" s="1039"/>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2">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4"/>
      <c r="Z59" s="1035"/>
      <c r="AA59" s="1036"/>
      <c r="AB59" s="1040"/>
      <c r="AC59" s="1041"/>
      <c r="AD59" s="1042"/>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2">
      <c r="A60" s="434"/>
      <c r="B60" s="432"/>
      <c r="C60" s="432"/>
      <c r="D60" s="432"/>
      <c r="E60" s="432"/>
      <c r="F60" s="433"/>
      <c r="G60" s="575"/>
      <c r="H60" s="1010"/>
      <c r="I60" s="1010"/>
      <c r="J60" s="1010"/>
      <c r="K60" s="1010"/>
      <c r="L60" s="1010"/>
      <c r="M60" s="1010"/>
      <c r="N60" s="1010"/>
      <c r="O60" s="1011"/>
      <c r="P60" s="100"/>
      <c r="Q60" s="1018"/>
      <c r="R60" s="1018"/>
      <c r="S60" s="1018"/>
      <c r="T60" s="1018"/>
      <c r="U60" s="1018"/>
      <c r="V60" s="1018"/>
      <c r="W60" s="1018"/>
      <c r="X60" s="1019"/>
      <c r="Y60" s="1028" t="s">
        <v>13</v>
      </c>
      <c r="Z60" s="1029"/>
      <c r="AA60" s="1030"/>
      <c r="AB60" s="482"/>
      <c r="AC60" s="1032"/>
      <c r="AD60" s="103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2">
      <c r="A61" s="435"/>
      <c r="B61" s="436"/>
      <c r="C61" s="436"/>
      <c r="D61" s="436"/>
      <c r="E61" s="436"/>
      <c r="F61" s="437"/>
      <c r="G61" s="1012"/>
      <c r="H61" s="1013"/>
      <c r="I61" s="1013"/>
      <c r="J61" s="1013"/>
      <c r="K61" s="1013"/>
      <c r="L61" s="1013"/>
      <c r="M61" s="1013"/>
      <c r="N61" s="1013"/>
      <c r="O61" s="1014"/>
      <c r="P61" s="1020"/>
      <c r="Q61" s="1020"/>
      <c r="R61" s="1020"/>
      <c r="S61" s="1020"/>
      <c r="T61" s="1020"/>
      <c r="U61" s="1020"/>
      <c r="V61" s="1020"/>
      <c r="W61" s="1020"/>
      <c r="X61" s="1021"/>
      <c r="Y61" s="419" t="s">
        <v>55</v>
      </c>
      <c r="Z61" s="1025"/>
      <c r="AA61" s="1026"/>
      <c r="AB61" s="536"/>
      <c r="AC61" s="1031"/>
      <c r="AD61" s="1031"/>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2">
      <c r="A62" s="438"/>
      <c r="B62" s="439"/>
      <c r="C62" s="439"/>
      <c r="D62" s="439"/>
      <c r="E62" s="439"/>
      <c r="F62" s="440"/>
      <c r="G62" s="1015"/>
      <c r="H62" s="1016"/>
      <c r="I62" s="1016"/>
      <c r="J62" s="1016"/>
      <c r="K62" s="1016"/>
      <c r="L62" s="1016"/>
      <c r="M62" s="1016"/>
      <c r="N62" s="1016"/>
      <c r="O62" s="1017"/>
      <c r="P62" s="1022"/>
      <c r="Q62" s="1022"/>
      <c r="R62" s="1022"/>
      <c r="S62" s="1022"/>
      <c r="T62" s="1022"/>
      <c r="U62" s="1022"/>
      <c r="V62" s="1022"/>
      <c r="W62" s="1022"/>
      <c r="X62" s="1023"/>
      <c r="Y62" s="1024" t="s">
        <v>14</v>
      </c>
      <c r="Z62" s="1025"/>
      <c r="AA62" s="1026"/>
      <c r="AB62" s="547" t="s">
        <v>302</v>
      </c>
      <c r="AC62" s="1027"/>
      <c r="AD62" s="1027"/>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2">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2">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2">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3"/>
      <c r="Z65" s="853"/>
      <c r="AA65" s="854"/>
      <c r="AB65" s="1037" t="s">
        <v>12</v>
      </c>
      <c r="AC65" s="1038"/>
      <c r="AD65" s="1039"/>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2">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4"/>
      <c r="Z66" s="1035"/>
      <c r="AA66" s="1036"/>
      <c r="AB66" s="1040"/>
      <c r="AC66" s="1041"/>
      <c r="AD66" s="1042"/>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2">
      <c r="A67" s="434"/>
      <c r="B67" s="432"/>
      <c r="C67" s="432"/>
      <c r="D67" s="432"/>
      <c r="E67" s="432"/>
      <c r="F67" s="433"/>
      <c r="G67" s="575"/>
      <c r="H67" s="1010"/>
      <c r="I67" s="1010"/>
      <c r="J67" s="1010"/>
      <c r="K67" s="1010"/>
      <c r="L67" s="1010"/>
      <c r="M67" s="1010"/>
      <c r="N67" s="1010"/>
      <c r="O67" s="1011"/>
      <c r="P67" s="100"/>
      <c r="Q67" s="1018"/>
      <c r="R67" s="1018"/>
      <c r="S67" s="1018"/>
      <c r="T67" s="1018"/>
      <c r="U67" s="1018"/>
      <c r="V67" s="1018"/>
      <c r="W67" s="1018"/>
      <c r="X67" s="1019"/>
      <c r="Y67" s="1028" t="s">
        <v>13</v>
      </c>
      <c r="Z67" s="1029"/>
      <c r="AA67" s="1030"/>
      <c r="AB67" s="482"/>
      <c r="AC67" s="1032"/>
      <c r="AD67" s="1032"/>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2">
      <c r="A68" s="435"/>
      <c r="B68" s="436"/>
      <c r="C68" s="436"/>
      <c r="D68" s="436"/>
      <c r="E68" s="436"/>
      <c r="F68" s="437"/>
      <c r="G68" s="1012"/>
      <c r="H68" s="1013"/>
      <c r="I68" s="1013"/>
      <c r="J68" s="1013"/>
      <c r="K68" s="1013"/>
      <c r="L68" s="1013"/>
      <c r="M68" s="1013"/>
      <c r="N68" s="1013"/>
      <c r="O68" s="1014"/>
      <c r="P68" s="1020"/>
      <c r="Q68" s="1020"/>
      <c r="R68" s="1020"/>
      <c r="S68" s="1020"/>
      <c r="T68" s="1020"/>
      <c r="U68" s="1020"/>
      <c r="V68" s="1020"/>
      <c r="W68" s="1020"/>
      <c r="X68" s="1021"/>
      <c r="Y68" s="419" t="s">
        <v>55</v>
      </c>
      <c r="Z68" s="1025"/>
      <c r="AA68" s="1026"/>
      <c r="AB68" s="536"/>
      <c r="AC68" s="1031"/>
      <c r="AD68" s="1031"/>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2">
      <c r="A69" s="438"/>
      <c r="B69" s="439"/>
      <c r="C69" s="439"/>
      <c r="D69" s="439"/>
      <c r="E69" s="439"/>
      <c r="F69" s="440"/>
      <c r="G69" s="1015"/>
      <c r="H69" s="1016"/>
      <c r="I69" s="1016"/>
      <c r="J69" s="1016"/>
      <c r="K69" s="1016"/>
      <c r="L69" s="1016"/>
      <c r="M69" s="1016"/>
      <c r="N69" s="1016"/>
      <c r="O69" s="1017"/>
      <c r="P69" s="1022"/>
      <c r="Q69" s="1022"/>
      <c r="R69" s="1022"/>
      <c r="S69" s="1022"/>
      <c r="T69" s="1022"/>
      <c r="U69" s="1022"/>
      <c r="V69" s="1022"/>
      <c r="W69" s="1022"/>
      <c r="X69" s="1023"/>
      <c r="Y69" s="419" t="s">
        <v>14</v>
      </c>
      <c r="Z69" s="1025"/>
      <c r="AA69" s="1026"/>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2">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5">
      <c r="A71" s="228"/>
      <c r="B71" s="229"/>
      <c r="C71" s="229"/>
      <c r="D71" s="229"/>
      <c r="E71" s="229"/>
      <c r="F71" s="230"/>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orientation="portrait" r:id="rId1"/>
  <headerFooter differentFirst="1" alignWithMargins="0">
    <firstHeader>&amp;R&amp;"-,太字"&amp;18別紙１</firstHeader>
  </headerFooter>
  <rowBreaks count="1" manualBreakCount="1">
    <brk id="57" max="16383"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5" workbookViewId="0">
      <selection activeCell="Y5" sqref="Y5:AB5"/>
    </sheetView>
  </sheetViews>
  <sheetFormatPr defaultColWidth="8.90625" defaultRowHeight="13" x14ac:dyDescent="0.2"/>
  <cols>
    <col min="1" max="49" width="2.6328125" style="36" customWidth="1"/>
    <col min="50" max="50" width="4.36328125" style="36" customWidth="1"/>
    <col min="51" max="57" width="2.08984375" style="36" customWidth="1"/>
    <col min="58" max="61" width="8.90625" style="36"/>
    <col min="62" max="62" width="27.90625" style="36" customWidth="1"/>
    <col min="63" max="63" width="12.08984375" style="36" customWidth="1"/>
    <col min="64" max="16384" width="8.90625" style="36"/>
  </cols>
  <sheetData>
    <row r="1" spans="1:50" ht="23.25" customHeight="1" thickBot="1" x14ac:dyDescent="0.25">
      <c r="AP1" s="37"/>
      <c r="AQ1" s="37"/>
      <c r="AR1" s="37"/>
      <c r="AS1" s="37"/>
      <c r="AT1" s="37"/>
      <c r="AU1" s="37"/>
      <c r="AV1" s="37"/>
      <c r="AW1" s="38"/>
    </row>
    <row r="2" spans="1:50" ht="30" customHeight="1" x14ac:dyDescent="0.2">
      <c r="A2" s="1061" t="s">
        <v>29</v>
      </c>
      <c r="B2" s="1062"/>
      <c r="C2" s="1062"/>
      <c r="D2" s="1062"/>
      <c r="E2" s="1062"/>
      <c r="F2" s="1063"/>
      <c r="G2" s="618" t="s">
        <v>525</v>
      </c>
      <c r="H2" s="619"/>
      <c r="I2" s="619"/>
      <c r="J2" s="619"/>
      <c r="K2" s="619"/>
      <c r="L2" s="619"/>
      <c r="M2" s="619"/>
      <c r="N2" s="619"/>
      <c r="O2" s="619"/>
      <c r="P2" s="619"/>
      <c r="Q2" s="619"/>
      <c r="R2" s="619"/>
      <c r="S2" s="619"/>
      <c r="T2" s="619"/>
      <c r="U2" s="619"/>
      <c r="V2" s="619"/>
      <c r="W2" s="619"/>
      <c r="X2" s="619"/>
      <c r="Y2" s="619"/>
      <c r="Z2" s="619"/>
      <c r="AA2" s="619"/>
      <c r="AB2" s="620"/>
      <c r="AC2" s="618" t="s">
        <v>527</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2">
      <c r="A3" s="1055"/>
      <c r="B3" s="1056"/>
      <c r="C3" s="1056"/>
      <c r="D3" s="1056"/>
      <c r="E3" s="1056"/>
      <c r="F3" s="1057"/>
      <c r="G3" s="839" t="s">
        <v>18</v>
      </c>
      <c r="H3" s="691"/>
      <c r="I3" s="691"/>
      <c r="J3" s="691"/>
      <c r="K3" s="691"/>
      <c r="L3" s="690" t="s">
        <v>19</v>
      </c>
      <c r="M3" s="691"/>
      <c r="N3" s="691"/>
      <c r="O3" s="691"/>
      <c r="P3" s="691"/>
      <c r="Q3" s="691"/>
      <c r="R3" s="691"/>
      <c r="S3" s="691"/>
      <c r="T3" s="691"/>
      <c r="U3" s="691"/>
      <c r="V3" s="691"/>
      <c r="W3" s="691"/>
      <c r="X3" s="692"/>
      <c r="Y3" s="615" t="s">
        <v>20</v>
      </c>
      <c r="Z3" s="616"/>
      <c r="AA3" s="616"/>
      <c r="AB3" s="822"/>
      <c r="AC3" s="839"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2">
      <c r="A4" s="1055"/>
      <c r="B4" s="1056"/>
      <c r="C4" s="1056"/>
      <c r="D4" s="1056"/>
      <c r="E4" s="1056"/>
      <c r="F4" s="1057"/>
      <c r="G4" s="693"/>
      <c r="H4" s="694"/>
      <c r="I4" s="694"/>
      <c r="J4" s="694"/>
      <c r="K4" s="695"/>
      <c r="L4" s="687"/>
      <c r="M4" s="688"/>
      <c r="N4" s="688"/>
      <c r="O4" s="688"/>
      <c r="P4" s="688"/>
      <c r="Q4" s="688"/>
      <c r="R4" s="688"/>
      <c r="S4" s="688"/>
      <c r="T4" s="688"/>
      <c r="U4" s="688"/>
      <c r="V4" s="688"/>
      <c r="W4" s="688"/>
      <c r="X4" s="689"/>
      <c r="Y4" s="413"/>
      <c r="Z4" s="414"/>
      <c r="AA4" s="414"/>
      <c r="AB4" s="829"/>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x14ac:dyDescent="0.2">
      <c r="A5" s="1055"/>
      <c r="B5" s="1056"/>
      <c r="C5" s="1056"/>
      <c r="D5" s="1056"/>
      <c r="E5" s="1056"/>
      <c r="F5" s="1057"/>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2">
      <c r="A6" s="1055"/>
      <c r="B6" s="1056"/>
      <c r="C6" s="1056"/>
      <c r="D6" s="1056"/>
      <c r="E6" s="1056"/>
      <c r="F6" s="1057"/>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2">
      <c r="A7" s="1055"/>
      <c r="B7" s="1056"/>
      <c r="C7" s="1056"/>
      <c r="D7" s="1056"/>
      <c r="E7" s="1056"/>
      <c r="F7" s="1057"/>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2">
      <c r="A8" s="1055"/>
      <c r="B8" s="1056"/>
      <c r="C8" s="1056"/>
      <c r="D8" s="1056"/>
      <c r="E8" s="1056"/>
      <c r="F8" s="1057"/>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2">
      <c r="A9" s="1055"/>
      <c r="B9" s="1056"/>
      <c r="C9" s="1056"/>
      <c r="D9" s="1056"/>
      <c r="E9" s="1056"/>
      <c r="F9" s="1057"/>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2">
      <c r="A10" s="1055"/>
      <c r="B10" s="1056"/>
      <c r="C10" s="1056"/>
      <c r="D10" s="1056"/>
      <c r="E10" s="1056"/>
      <c r="F10" s="1057"/>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2">
      <c r="A11" s="1055"/>
      <c r="B11" s="1056"/>
      <c r="C11" s="1056"/>
      <c r="D11" s="1056"/>
      <c r="E11" s="1056"/>
      <c r="F11" s="1057"/>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2">
      <c r="A12" s="1055"/>
      <c r="B12" s="1056"/>
      <c r="C12" s="1056"/>
      <c r="D12" s="1056"/>
      <c r="E12" s="1056"/>
      <c r="F12" s="1057"/>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2">
      <c r="A13" s="1055"/>
      <c r="B13" s="1056"/>
      <c r="C13" s="1056"/>
      <c r="D13" s="1056"/>
      <c r="E13" s="1056"/>
      <c r="F13" s="1057"/>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5">
      <c r="A14" s="1055"/>
      <c r="B14" s="1056"/>
      <c r="C14" s="1056"/>
      <c r="D14" s="1056"/>
      <c r="E14" s="1056"/>
      <c r="F14" s="1057"/>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2">
      <c r="A15" s="1055"/>
      <c r="B15" s="1056"/>
      <c r="C15" s="1056"/>
      <c r="D15" s="1056"/>
      <c r="E15" s="1056"/>
      <c r="F15" s="1057"/>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7"/>
    </row>
    <row r="16" spans="1:50" ht="25.5" customHeight="1" x14ac:dyDescent="0.2">
      <c r="A16" s="1055"/>
      <c r="B16" s="1056"/>
      <c r="C16" s="1056"/>
      <c r="D16" s="1056"/>
      <c r="E16" s="1056"/>
      <c r="F16" s="1057"/>
      <c r="G16" s="839"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2"/>
      <c r="AC16" s="839"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2">
      <c r="A17" s="1055"/>
      <c r="B17" s="1056"/>
      <c r="C17" s="1056"/>
      <c r="D17" s="1056"/>
      <c r="E17" s="1056"/>
      <c r="F17" s="1057"/>
      <c r="G17" s="693"/>
      <c r="H17" s="694"/>
      <c r="I17" s="694"/>
      <c r="J17" s="694"/>
      <c r="K17" s="695"/>
      <c r="L17" s="687"/>
      <c r="M17" s="688"/>
      <c r="N17" s="688"/>
      <c r="O17" s="688"/>
      <c r="P17" s="688"/>
      <c r="Q17" s="688"/>
      <c r="R17" s="688"/>
      <c r="S17" s="688"/>
      <c r="T17" s="688"/>
      <c r="U17" s="688"/>
      <c r="V17" s="688"/>
      <c r="W17" s="688"/>
      <c r="X17" s="689"/>
      <c r="Y17" s="413"/>
      <c r="Z17" s="414"/>
      <c r="AA17" s="414"/>
      <c r="AB17" s="829"/>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x14ac:dyDescent="0.2">
      <c r="A18" s="1055"/>
      <c r="B18" s="1056"/>
      <c r="C18" s="1056"/>
      <c r="D18" s="1056"/>
      <c r="E18" s="1056"/>
      <c r="F18" s="1057"/>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2">
      <c r="A19" s="1055"/>
      <c r="B19" s="1056"/>
      <c r="C19" s="1056"/>
      <c r="D19" s="1056"/>
      <c r="E19" s="1056"/>
      <c r="F19" s="1057"/>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2">
      <c r="A20" s="1055"/>
      <c r="B20" s="1056"/>
      <c r="C20" s="1056"/>
      <c r="D20" s="1056"/>
      <c r="E20" s="1056"/>
      <c r="F20" s="1057"/>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2">
      <c r="A21" s="1055"/>
      <c r="B21" s="1056"/>
      <c r="C21" s="1056"/>
      <c r="D21" s="1056"/>
      <c r="E21" s="1056"/>
      <c r="F21" s="1057"/>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2">
      <c r="A22" s="1055"/>
      <c r="B22" s="1056"/>
      <c r="C22" s="1056"/>
      <c r="D22" s="1056"/>
      <c r="E22" s="1056"/>
      <c r="F22" s="1057"/>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2">
      <c r="A23" s="1055"/>
      <c r="B23" s="1056"/>
      <c r="C23" s="1056"/>
      <c r="D23" s="1056"/>
      <c r="E23" s="1056"/>
      <c r="F23" s="1057"/>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2">
      <c r="A24" s="1055"/>
      <c r="B24" s="1056"/>
      <c r="C24" s="1056"/>
      <c r="D24" s="1056"/>
      <c r="E24" s="1056"/>
      <c r="F24" s="1057"/>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2">
      <c r="A25" s="1055"/>
      <c r="B25" s="1056"/>
      <c r="C25" s="1056"/>
      <c r="D25" s="1056"/>
      <c r="E25" s="1056"/>
      <c r="F25" s="1057"/>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2">
      <c r="A26" s="1055"/>
      <c r="B26" s="1056"/>
      <c r="C26" s="1056"/>
      <c r="D26" s="1056"/>
      <c r="E26" s="1056"/>
      <c r="F26" s="1057"/>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5">
      <c r="A27" s="1055"/>
      <c r="B27" s="1056"/>
      <c r="C27" s="1056"/>
      <c r="D27" s="1056"/>
      <c r="E27" s="1056"/>
      <c r="F27" s="1057"/>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2">
      <c r="A28" s="1055"/>
      <c r="B28" s="1056"/>
      <c r="C28" s="1056"/>
      <c r="D28" s="1056"/>
      <c r="E28" s="1056"/>
      <c r="F28" s="1057"/>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7"/>
    </row>
    <row r="29" spans="1:50" ht="24.75" customHeight="1" x14ac:dyDescent="0.2">
      <c r="A29" s="1055"/>
      <c r="B29" s="1056"/>
      <c r="C29" s="1056"/>
      <c r="D29" s="1056"/>
      <c r="E29" s="1056"/>
      <c r="F29" s="1057"/>
      <c r="G29" s="839"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2"/>
      <c r="AC29" s="839"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2">
      <c r="A30" s="1055"/>
      <c r="B30" s="1056"/>
      <c r="C30" s="1056"/>
      <c r="D30" s="1056"/>
      <c r="E30" s="1056"/>
      <c r="F30" s="1057"/>
      <c r="G30" s="693"/>
      <c r="H30" s="694"/>
      <c r="I30" s="694"/>
      <c r="J30" s="694"/>
      <c r="K30" s="695"/>
      <c r="L30" s="687"/>
      <c r="M30" s="688"/>
      <c r="N30" s="688"/>
      <c r="O30" s="688"/>
      <c r="P30" s="688"/>
      <c r="Q30" s="688"/>
      <c r="R30" s="688"/>
      <c r="S30" s="688"/>
      <c r="T30" s="688"/>
      <c r="U30" s="688"/>
      <c r="V30" s="688"/>
      <c r="W30" s="688"/>
      <c r="X30" s="689"/>
      <c r="Y30" s="413"/>
      <c r="Z30" s="414"/>
      <c r="AA30" s="414"/>
      <c r="AB30" s="829"/>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x14ac:dyDescent="0.2">
      <c r="A31" s="1055"/>
      <c r="B31" s="1056"/>
      <c r="C31" s="1056"/>
      <c r="D31" s="1056"/>
      <c r="E31" s="1056"/>
      <c r="F31" s="1057"/>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2">
      <c r="A32" s="1055"/>
      <c r="B32" s="1056"/>
      <c r="C32" s="1056"/>
      <c r="D32" s="1056"/>
      <c r="E32" s="1056"/>
      <c r="F32" s="1057"/>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2">
      <c r="A33" s="1055"/>
      <c r="B33" s="1056"/>
      <c r="C33" s="1056"/>
      <c r="D33" s="1056"/>
      <c r="E33" s="1056"/>
      <c r="F33" s="1057"/>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2">
      <c r="A34" s="1055"/>
      <c r="B34" s="1056"/>
      <c r="C34" s="1056"/>
      <c r="D34" s="1056"/>
      <c r="E34" s="1056"/>
      <c r="F34" s="1057"/>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2">
      <c r="A35" s="1055"/>
      <c r="B35" s="1056"/>
      <c r="C35" s="1056"/>
      <c r="D35" s="1056"/>
      <c r="E35" s="1056"/>
      <c r="F35" s="1057"/>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2">
      <c r="A36" s="1055"/>
      <c r="B36" s="1056"/>
      <c r="C36" s="1056"/>
      <c r="D36" s="1056"/>
      <c r="E36" s="1056"/>
      <c r="F36" s="1057"/>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2">
      <c r="A37" s="1055"/>
      <c r="B37" s="1056"/>
      <c r="C37" s="1056"/>
      <c r="D37" s="1056"/>
      <c r="E37" s="1056"/>
      <c r="F37" s="1057"/>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2">
      <c r="A38" s="1055"/>
      <c r="B38" s="1056"/>
      <c r="C38" s="1056"/>
      <c r="D38" s="1056"/>
      <c r="E38" s="1056"/>
      <c r="F38" s="1057"/>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2">
      <c r="A39" s="1055"/>
      <c r="B39" s="1056"/>
      <c r="C39" s="1056"/>
      <c r="D39" s="1056"/>
      <c r="E39" s="1056"/>
      <c r="F39" s="1057"/>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5">
      <c r="A40" s="1055"/>
      <c r="B40" s="1056"/>
      <c r="C40" s="1056"/>
      <c r="D40" s="1056"/>
      <c r="E40" s="1056"/>
      <c r="F40" s="1057"/>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2">
      <c r="A41" s="1055"/>
      <c r="B41" s="1056"/>
      <c r="C41" s="1056"/>
      <c r="D41" s="1056"/>
      <c r="E41" s="1056"/>
      <c r="F41" s="1057"/>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7"/>
    </row>
    <row r="42" spans="1:50" ht="24.75" customHeight="1" x14ac:dyDescent="0.2">
      <c r="A42" s="1055"/>
      <c r="B42" s="1056"/>
      <c r="C42" s="1056"/>
      <c r="D42" s="1056"/>
      <c r="E42" s="1056"/>
      <c r="F42" s="1057"/>
      <c r="G42" s="839"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2"/>
      <c r="AC42" s="839"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2">
      <c r="A43" s="1055"/>
      <c r="B43" s="1056"/>
      <c r="C43" s="1056"/>
      <c r="D43" s="1056"/>
      <c r="E43" s="1056"/>
      <c r="F43" s="1057"/>
      <c r="G43" s="693"/>
      <c r="H43" s="694"/>
      <c r="I43" s="694"/>
      <c r="J43" s="694"/>
      <c r="K43" s="695"/>
      <c r="L43" s="687"/>
      <c r="M43" s="688"/>
      <c r="N43" s="688"/>
      <c r="O43" s="688"/>
      <c r="P43" s="688"/>
      <c r="Q43" s="688"/>
      <c r="R43" s="688"/>
      <c r="S43" s="688"/>
      <c r="T43" s="688"/>
      <c r="U43" s="688"/>
      <c r="V43" s="688"/>
      <c r="W43" s="688"/>
      <c r="X43" s="689"/>
      <c r="Y43" s="413"/>
      <c r="Z43" s="414"/>
      <c r="AA43" s="414"/>
      <c r="AB43" s="829"/>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x14ac:dyDescent="0.2">
      <c r="A44" s="1055"/>
      <c r="B44" s="1056"/>
      <c r="C44" s="1056"/>
      <c r="D44" s="1056"/>
      <c r="E44" s="1056"/>
      <c r="F44" s="1057"/>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2">
      <c r="A45" s="1055"/>
      <c r="B45" s="1056"/>
      <c r="C45" s="1056"/>
      <c r="D45" s="1056"/>
      <c r="E45" s="1056"/>
      <c r="F45" s="1057"/>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2">
      <c r="A46" s="1055"/>
      <c r="B46" s="1056"/>
      <c r="C46" s="1056"/>
      <c r="D46" s="1056"/>
      <c r="E46" s="1056"/>
      <c r="F46" s="1057"/>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2">
      <c r="A47" s="1055"/>
      <c r="B47" s="1056"/>
      <c r="C47" s="1056"/>
      <c r="D47" s="1056"/>
      <c r="E47" s="1056"/>
      <c r="F47" s="1057"/>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2">
      <c r="A48" s="1055"/>
      <c r="B48" s="1056"/>
      <c r="C48" s="1056"/>
      <c r="D48" s="1056"/>
      <c r="E48" s="1056"/>
      <c r="F48" s="1057"/>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2">
      <c r="A49" s="1055"/>
      <c r="B49" s="1056"/>
      <c r="C49" s="1056"/>
      <c r="D49" s="1056"/>
      <c r="E49" s="1056"/>
      <c r="F49" s="1057"/>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2">
      <c r="A50" s="1055"/>
      <c r="B50" s="1056"/>
      <c r="C50" s="1056"/>
      <c r="D50" s="1056"/>
      <c r="E50" s="1056"/>
      <c r="F50" s="1057"/>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2">
      <c r="A51" s="1055"/>
      <c r="B51" s="1056"/>
      <c r="C51" s="1056"/>
      <c r="D51" s="1056"/>
      <c r="E51" s="1056"/>
      <c r="F51" s="1057"/>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2">
      <c r="A52" s="1055"/>
      <c r="B52" s="1056"/>
      <c r="C52" s="1056"/>
      <c r="D52" s="1056"/>
      <c r="E52" s="1056"/>
      <c r="F52" s="1057"/>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5">
      <c r="A53" s="1058"/>
      <c r="B53" s="1059"/>
      <c r="C53" s="1059"/>
      <c r="D53" s="1059"/>
      <c r="E53" s="1059"/>
      <c r="F53" s="1060"/>
      <c r="G53" s="1043" t="s">
        <v>21</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21</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5"/>
    <row r="55" spans="1:50" ht="30" customHeight="1" x14ac:dyDescent="0.2">
      <c r="A55" s="1061" t="s">
        <v>29</v>
      </c>
      <c r="B55" s="1062"/>
      <c r="C55" s="1062"/>
      <c r="D55" s="1062"/>
      <c r="E55" s="1062"/>
      <c r="F55" s="1063"/>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7"/>
    </row>
    <row r="56" spans="1:50" ht="24.75" customHeight="1" x14ac:dyDescent="0.2">
      <c r="A56" s="1055"/>
      <c r="B56" s="1056"/>
      <c r="C56" s="1056"/>
      <c r="D56" s="1056"/>
      <c r="E56" s="1056"/>
      <c r="F56" s="1057"/>
      <c r="G56" s="839"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2"/>
      <c r="AC56" s="839"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2">
      <c r="A57" s="1055"/>
      <c r="B57" s="1056"/>
      <c r="C57" s="1056"/>
      <c r="D57" s="1056"/>
      <c r="E57" s="1056"/>
      <c r="F57" s="1057"/>
      <c r="G57" s="693"/>
      <c r="H57" s="694"/>
      <c r="I57" s="694"/>
      <c r="J57" s="694"/>
      <c r="K57" s="695"/>
      <c r="L57" s="687"/>
      <c r="M57" s="688"/>
      <c r="N57" s="688"/>
      <c r="O57" s="688"/>
      <c r="P57" s="688"/>
      <c r="Q57" s="688"/>
      <c r="R57" s="688"/>
      <c r="S57" s="688"/>
      <c r="T57" s="688"/>
      <c r="U57" s="688"/>
      <c r="V57" s="688"/>
      <c r="W57" s="688"/>
      <c r="X57" s="689"/>
      <c r="Y57" s="413"/>
      <c r="Z57" s="414"/>
      <c r="AA57" s="414"/>
      <c r="AB57" s="829"/>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x14ac:dyDescent="0.2">
      <c r="A58" s="1055"/>
      <c r="B58" s="1056"/>
      <c r="C58" s="1056"/>
      <c r="D58" s="1056"/>
      <c r="E58" s="1056"/>
      <c r="F58" s="1057"/>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2">
      <c r="A59" s="1055"/>
      <c r="B59" s="1056"/>
      <c r="C59" s="1056"/>
      <c r="D59" s="1056"/>
      <c r="E59" s="1056"/>
      <c r="F59" s="1057"/>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2">
      <c r="A60" s="1055"/>
      <c r="B60" s="1056"/>
      <c r="C60" s="1056"/>
      <c r="D60" s="1056"/>
      <c r="E60" s="1056"/>
      <c r="F60" s="1057"/>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2">
      <c r="A61" s="1055"/>
      <c r="B61" s="1056"/>
      <c r="C61" s="1056"/>
      <c r="D61" s="1056"/>
      <c r="E61" s="1056"/>
      <c r="F61" s="1057"/>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2">
      <c r="A62" s="1055"/>
      <c r="B62" s="1056"/>
      <c r="C62" s="1056"/>
      <c r="D62" s="1056"/>
      <c r="E62" s="1056"/>
      <c r="F62" s="1057"/>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2">
      <c r="A63" s="1055"/>
      <c r="B63" s="1056"/>
      <c r="C63" s="1056"/>
      <c r="D63" s="1056"/>
      <c r="E63" s="1056"/>
      <c r="F63" s="1057"/>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2">
      <c r="A64" s="1055"/>
      <c r="B64" s="1056"/>
      <c r="C64" s="1056"/>
      <c r="D64" s="1056"/>
      <c r="E64" s="1056"/>
      <c r="F64" s="1057"/>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2">
      <c r="A65" s="1055"/>
      <c r="B65" s="1056"/>
      <c r="C65" s="1056"/>
      <c r="D65" s="1056"/>
      <c r="E65" s="1056"/>
      <c r="F65" s="1057"/>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2">
      <c r="A66" s="1055"/>
      <c r="B66" s="1056"/>
      <c r="C66" s="1056"/>
      <c r="D66" s="1056"/>
      <c r="E66" s="1056"/>
      <c r="F66" s="1057"/>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5">
      <c r="A67" s="1055"/>
      <c r="B67" s="1056"/>
      <c r="C67" s="1056"/>
      <c r="D67" s="1056"/>
      <c r="E67" s="1056"/>
      <c r="F67" s="1057"/>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2">
      <c r="A68" s="1055"/>
      <c r="B68" s="1056"/>
      <c r="C68" s="1056"/>
      <c r="D68" s="1056"/>
      <c r="E68" s="1056"/>
      <c r="F68" s="1057"/>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7"/>
    </row>
    <row r="69" spans="1:50" ht="25.5" customHeight="1" x14ac:dyDescent="0.2">
      <c r="A69" s="1055"/>
      <c r="B69" s="1056"/>
      <c r="C69" s="1056"/>
      <c r="D69" s="1056"/>
      <c r="E69" s="1056"/>
      <c r="F69" s="1057"/>
      <c r="G69" s="839"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2"/>
      <c r="AC69" s="839"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2">
      <c r="A70" s="1055"/>
      <c r="B70" s="1056"/>
      <c r="C70" s="1056"/>
      <c r="D70" s="1056"/>
      <c r="E70" s="1056"/>
      <c r="F70" s="1057"/>
      <c r="G70" s="693"/>
      <c r="H70" s="694"/>
      <c r="I70" s="694"/>
      <c r="J70" s="694"/>
      <c r="K70" s="695"/>
      <c r="L70" s="687"/>
      <c r="M70" s="688"/>
      <c r="N70" s="688"/>
      <c r="O70" s="688"/>
      <c r="P70" s="688"/>
      <c r="Q70" s="688"/>
      <c r="R70" s="688"/>
      <c r="S70" s="688"/>
      <c r="T70" s="688"/>
      <c r="U70" s="688"/>
      <c r="V70" s="688"/>
      <c r="W70" s="688"/>
      <c r="X70" s="689"/>
      <c r="Y70" s="413"/>
      <c r="Z70" s="414"/>
      <c r="AA70" s="414"/>
      <c r="AB70" s="829"/>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x14ac:dyDescent="0.2">
      <c r="A71" s="1055"/>
      <c r="B71" s="1056"/>
      <c r="C71" s="1056"/>
      <c r="D71" s="1056"/>
      <c r="E71" s="1056"/>
      <c r="F71" s="1057"/>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2">
      <c r="A72" s="1055"/>
      <c r="B72" s="1056"/>
      <c r="C72" s="1056"/>
      <c r="D72" s="1056"/>
      <c r="E72" s="1056"/>
      <c r="F72" s="1057"/>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2">
      <c r="A73" s="1055"/>
      <c r="B73" s="1056"/>
      <c r="C73" s="1056"/>
      <c r="D73" s="1056"/>
      <c r="E73" s="1056"/>
      <c r="F73" s="1057"/>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2">
      <c r="A74" s="1055"/>
      <c r="B74" s="1056"/>
      <c r="C74" s="1056"/>
      <c r="D74" s="1056"/>
      <c r="E74" s="1056"/>
      <c r="F74" s="1057"/>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2">
      <c r="A75" s="1055"/>
      <c r="B75" s="1056"/>
      <c r="C75" s="1056"/>
      <c r="D75" s="1056"/>
      <c r="E75" s="1056"/>
      <c r="F75" s="1057"/>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2">
      <c r="A76" s="1055"/>
      <c r="B76" s="1056"/>
      <c r="C76" s="1056"/>
      <c r="D76" s="1056"/>
      <c r="E76" s="1056"/>
      <c r="F76" s="1057"/>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2">
      <c r="A77" s="1055"/>
      <c r="B77" s="1056"/>
      <c r="C77" s="1056"/>
      <c r="D77" s="1056"/>
      <c r="E77" s="1056"/>
      <c r="F77" s="1057"/>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2">
      <c r="A78" s="1055"/>
      <c r="B78" s="1056"/>
      <c r="C78" s="1056"/>
      <c r="D78" s="1056"/>
      <c r="E78" s="1056"/>
      <c r="F78" s="1057"/>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2">
      <c r="A79" s="1055"/>
      <c r="B79" s="1056"/>
      <c r="C79" s="1056"/>
      <c r="D79" s="1056"/>
      <c r="E79" s="1056"/>
      <c r="F79" s="1057"/>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5">
      <c r="A80" s="1055"/>
      <c r="B80" s="1056"/>
      <c r="C80" s="1056"/>
      <c r="D80" s="1056"/>
      <c r="E80" s="1056"/>
      <c r="F80" s="1057"/>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2">
      <c r="A81" s="1055"/>
      <c r="B81" s="1056"/>
      <c r="C81" s="1056"/>
      <c r="D81" s="1056"/>
      <c r="E81" s="1056"/>
      <c r="F81" s="1057"/>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7"/>
    </row>
    <row r="82" spans="1:50" ht="24.75" customHeight="1" x14ac:dyDescent="0.2">
      <c r="A82" s="1055"/>
      <c r="B82" s="1056"/>
      <c r="C82" s="1056"/>
      <c r="D82" s="1056"/>
      <c r="E82" s="1056"/>
      <c r="F82" s="1057"/>
      <c r="G82" s="839"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2"/>
      <c r="AC82" s="839"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2">
      <c r="A83" s="1055"/>
      <c r="B83" s="1056"/>
      <c r="C83" s="1056"/>
      <c r="D83" s="1056"/>
      <c r="E83" s="1056"/>
      <c r="F83" s="1057"/>
      <c r="G83" s="693"/>
      <c r="H83" s="694"/>
      <c r="I83" s="694"/>
      <c r="J83" s="694"/>
      <c r="K83" s="695"/>
      <c r="L83" s="687"/>
      <c r="M83" s="688"/>
      <c r="N83" s="688"/>
      <c r="O83" s="688"/>
      <c r="P83" s="688"/>
      <c r="Q83" s="688"/>
      <c r="R83" s="688"/>
      <c r="S83" s="688"/>
      <c r="T83" s="688"/>
      <c r="U83" s="688"/>
      <c r="V83" s="688"/>
      <c r="W83" s="688"/>
      <c r="X83" s="689"/>
      <c r="Y83" s="413"/>
      <c r="Z83" s="414"/>
      <c r="AA83" s="414"/>
      <c r="AB83" s="829"/>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x14ac:dyDescent="0.2">
      <c r="A84" s="1055"/>
      <c r="B84" s="1056"/>
      <c r="C84" s="1056"/>
      <c r="D84" s="1056"/>
      <c r="E84" s="1056"/>
      <c r="F84" s="1057"/>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2">
      <c r="A85" s="1055"/>
      <c r="B85" s="1056"/>
      <c r="C85" s="1056"/>
      <c r="D85" s="1056"/>
      <c r="E85" s="1056"/>
      <c r="F85" s="1057"/>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2">
      <c r="A86" s="1055"/>
      <c r="B86" s="1056"/>
      <c r="C86" s="1056"/>
      <c r="D86" s="1056"/>
      <c r="E86" s="1056"/>
      <c r="F86" s="1057"/>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2">
      <c r="A87" s="1055"/>
      <c r="B87" s="1056"/>
      <c r="C87" s="1056"/>
      <c r="D87" s="1056"/>
      <c r="E87" s="1056"/>
      <c r="F87" s="1057"/>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2">
      <c r="A88" s="1055"/>
      <c r="B88" s="1056"/>
      <c r="C88" s="1056"/>
      <c r="D88" s="1056"/>
      <c r="E88" s="1056"/>
      <c r="F88" s="1057"/>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2">
      <c r="A89" s="1055"/>
      <c r="B89" s="1056"/>
      <c r="C89" s="1056"/>
      <c r="D89" s="1056"/>
      <c r="E89" s="1056"/>
      <c r="F89" s="1057"/>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2">
      <c r="A90" s="1055"/>
      <c r="B90" s="1056"/>
      <c r="C90" s="1056"/>
      <c r="D90" s="1056"/>
      <c r="E90" s="1056"/>
      <c r="F90" s="1057"/>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2">
      <c r="A91" s="1055"/>
      <c r="B91" s="1056"/>
      <c r="C91" s="1056"/>
      <c r="D91" s="1056"/>
      <c r="E91" s="1056"/>
      <c r="F91" s="1057"/>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2">
      <c r="A92" s="1055"/>
      <c r="B92" s="1056"/>
      <c r="C92" s="1056"/>
      <c r="D92" s="1056"/>
      <c r="E92" s="1056"/>
      <c r="F92" s="1057"/>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5">
      <c r="A93" s="1055"/>
      <c r="B93" s="1056"/>
      <c r="C93" s="1056"/>
      <c r="D93" s="1056"/>
      <c r="E93" s="1056"/>
      <c r="F93" s="1057"/>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2">
      <c r="A94" s="1055"/>
      <c r="B94" s="1056"/>
      <c r="C94" s="1056"/>
      <c r="D94" s="1056"/>
      <c r="E94" s="1056"/>
      <c r="F94" s="1057"/>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7"/>
    </row>
    <row r="95" spans="1:50" ht="24.75" customHeight="1" x14ac:dyDescent="0.2">
      <c r="A95" s="1055"/>
      <c r="B95" s="1056"/>
      <c r="C95" s="1056"/>
      <c r="D95" s="1056"/>
      <c r="E95" s="1056"/>
      <c r="F95" s="1057"/>
      <c r="G95" s="839"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2"/>
      <c r="AC95" s="839"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2">
      <c r="A96" s="1055"/>
      <c r="B96" s="1056"/>
      <c r="C96" s="1056"/>
      <c r="D96" s="1056"/>
      <c r="E96" s="1056"/>
      <c r="F96" s="1057"/>
      <c r="G96" s="693"/>
      <c r="H96" s="694"/>
      <c r="I96" s="694"/>
      <c r="J96" s="694"/>
      <c r="K96" s="695"/>
      <c r="L96" s="687"/>
      <c r="M96" s="688"/>
      <c r="N96" s="688"/>
      <c r="O96" s="688"/>
      <c r="P96" s="688"/>
      <c r="Q96" s="688"/>
      <c r="R96" s="688"/>
      <c r="S96" s="688"/>
      <c r="T96" s="688"/>
      <c r="U96" s="688"/>
      <c r="V96" s="688"/>
      <c r="W96" s="688"/>
      <c r="X96" s="689"/>
      <c r="Y96" s="413"/>
      <c r="Z96" s="414"/>
      <c r="AA96" s="414"/>
      <c r="AB96" s="829"/>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x14ac:dyDescent="0.2">
      <c r="A97" s="1055"/>
      <c r="B97" s="1056"/>
      <c r="C97" s="1056"/>
      <c r="D97" s="1056"/>
      <c r="E97" s="1056"/>
      <c r="F97" s="1057"/>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2">
      <c r="A98" s="1055"/>
      <c r="B98" s="1056"/>
      <c r="C98" s="1056"/>
      <c r="D98" s="1056"/>
      <c r="E98" s="1056"/>
      <c r="F98" s="1057"/>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2">
      <c r="A99" s="1055"/>
      <c r="B99" s="1056"/>
      <c r="C99" s="1056"/>
      <c r="D99" s="1056"/>
      <c r="E99" s="1056"/>
      <c r="F99" s="1057"/>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2">
      <c r="A100" s="1055"/>
      <c r="B100" s="1056"/>
      <c r="C100" s="1056"/>
      <c r="D100" s="1056"/>
      <c r="E100" s="1056"/>
      <c r="F100" s="1057"/>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2">
      <c r="A101" s="1055"/>
      <c r="B101" s="1056"/>
      <c r="C101" s="1056"/>
      <c r="D101" s="1056"/>
      <c r="E101" s="1056"/>
      <c r="F101" s="1057"/>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2">
      <c r="A102" s="1055"/>
      <c r="B102" s="1056"/>
      <c r="C102" s="1056"/>
      <c r="D102" s="1056"/>
      <c r="E102" s="1056"/>
      <c r="F102" s="1057"/>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2">
      <c r="A103" s="1055"/>
      <c r="B103" s="1056"/>
      <c r="C103" s="1056"/>
      <c r="D103" s="1056"/>
      <c r="E103" s="1056"/>
      <c r="F103" s="1057"/>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2">
      <c r="A104" s="1055"/>
      <c r="B104" s="1056"/>
      <c r="C104" s="1056"/>
      <c r="D104" s="1056"/>
      <c r="E104" s="1056"/>
      <c r="F104" s="1057"/>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2">
      <c r="A105" s="1055"/>
      <c r="B105" s="1056"/>
      <c r="C105" s="1056"/>
      <c r="D105" s="1056"/>
      <c r="E105" s="1056"/>
      <c r="F105" s="1057"/>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5">
      <c r="A106" s="1058"/>
      <c r="B106" s="1059"/>
      <c r="C106" s="1059"/>
      <c r="D106" s="1059"/>
      <c r="E106" s="1059"/>
      <c r="F106" s="1060"/>
      <c r="G106" s="1043" t="s">
        <v>21</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21</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5"/>
    <row r="108" spans="1:50" ht="30" customHeight="1" x14ac:dyDescent="0.2">
      <c r="A108" s="1061" t="s">
        <v>29</v>
      </c>
      <c r="B108" s="1062"/>
      <c r="C108" s="1062"/>
      <c r="D108" s="1062"/>
      <c r="E108" s="1062"/>
      <c r="F108" s="1063"/>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7"/>
    </row>
    <row r="109" spans="1:50" ht="24.75" customHeight="1" x14ac:dyDescent="0.2">
      <c r="A109" s="1055"/>
      <c r="B109" s="1056"/>
      <c r="C109" s="1056"/>
      <c r="D109" s="1056"/>
      <c r="E109" s="1056"/>
      <c r="F109" s="1057"/>
      <c r="G109" s="839"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2"/>
      <c r="AC109" s="839"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2">
      <c r="A110" s="1055"/>
      <c r="B110" s="1056"/>
      <c r="C110" s="1056"/>
      <c r="D110" s="1056"/>
      <c r="E110" s="1056"/>
      <c r="F110" s="1057"/>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29"/>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x14ac:dyDescent="0.2">
      <c r="A111" s="1055"/>
      <c r="B111" s="1056"/>
      <c r="C111" s="1056"/>
      <c r="D111" s="1056"/>
      <c r="E111" s="1056"/>
      <c r="F111" s="1057"/>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2">
      <c r="A112" s="1055"/>
      <c r="B112" s="1056"/>
      <c r="C112" s="1056"/>
      <c r="D112" s="1056"/>
      <c r="E112" s="1056"/>
      <c r="F112" s="1057"/>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2">
      <c r="A113" s="1055"/>
      <c r="B113" s="1056"/>
      <c r="C113" s="1056"/>
      <c r="D113" s="1056"/>
      <c r="E113" s="1056"/>
      <c r="F113" s="1057"/>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2">
      <c r="A114" s="1055"/>
      <c r="B114" s="1056"/>
      <c r="C114" s="1056"/>
      <c r="D114" s="1056"/>
      <c r="E114" s="1056"/>
      <c r="F114" s="1057"/>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2">
      <c r="A115" s="1055"/>
      <c r="B115" s="1056"/>
      <c r="C115" s="1056"/>
      <c r="D115" s="1056"/>
      <c r="E115" s="1056"/>
      <c r="F115" s="1057"/>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2">
      <c r="A116" s="1055"/>
      <c r="B116" s="1056"/>
      <c r="C116" s="1056"/>
      <c r="D116" s="1056"/>
      <c r="E116" s="1056"/>
      <c r="F116" s="1057"/>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2">
      <c r="A117" s="1055"/>
      <c r="B117" s="1056"/>
      <c r="C117" s="1056"/>
      <c r="D117" s="1056"/>
      <c r="E117" s="1056"/>
      <c r="F117" s="1057"/>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2">
      <c r="A118" s="1055"/>
      <c r="B118" s="1056"/>
      <c r="C118" s="1056"/>
      <c r="D118" s="1056"/>
      <c r="E118" s="1056"/>
      <c r="F118" s="1057"/>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2">
      <c r="A119" s="1055"/>
      <c r="B119" s="1056"/>
      <c r="C119" s="1056"/>
      <c r="D119" s="1056"/>
      <c r="E119" s="1056"/>
      <c r="F119" s="1057"/>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5">
      <c r="A120" s="1055"/>
      <c r="B120" s="1056"/>
      <c r="C120" s="1056"/>
      <c r="D120" s="1056"/>
      <c r="E120" s="1056"/>
      <c r="F120" s="1057"/>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2">
      <c r="A121" s="1055"/>
      <c r="B121" s="1056"/>
      <c r="C121" s="1056"/>
      <c r="D121" s="1056"/>
      <c r="E121" s="1056"/>
      <c r="F121" s="1057"/>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7"/>
    </row>
    <row r="122" spans="1:50" ht="25.5" customHeight="1" x14ac:dyDescent="0.2">
      <c r="A122" s="1055"/>
      <c r="B122" s="1056"/>
      <c r="C122" s="1056"/>
      <c r="D122" s="1056"/>
      <c r="E122" s="1056"/>
      <c r="F122" s="1057"/>
      <c r="G122" s="839"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2"/>
      <c r="AC122" s="839"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2">
      <c r="A123" s="1055"/>
      <c r="B123" s="1056"/>
      <c r="C123" s="1056"/>
      <c r="D123" s="1056"/>
      <c r="E123" s="1056"/>
      <c r="F123" s="1057"/>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29"/>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x14ac:dyDescent="0.2">
      <c r="A124" s="1055"/>
      <c r="B124" s="1056"/>
      <c r="C124" s="1056"/>
      <c r="D124" s="1056"/>
      <c r="E124" s="1056"/>
      <c r="F124" s="1057"/>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2">
      <c r="A125" s="1055"/>
      <c r="B125" s="1056"/>
      <c r="C125" s="1056"/>
      <c r="D125" s="1056"/>
      <c r="E125" s="1056"/>
      <c r="F125" s="1057"/>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2">
      <c r="A126" s="1055"/>
      <c r="B126" s="1056"/>
      <c r="C126" s="1056"/>
      <c r="D126" s="1056"/>
      <c r="E126" s="1056"/>
      <c r="F126" s="1057"/>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2">
      <c r="A127" s="1055"/>
      <c r="B127" s="1056"/>
      <c r="C127" s="1056"/>
      <c r="D127" s="1056"/>
      <c r="E127" s="1056"/>
      <c r="F127" s="1057"/>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2">
      <c r="A128" s="1055"/>
      <c r="B128" s="1056"/>
      <c r="C128" s="1056"/>
      <c r="D128" s="1056"/>
      <c r="E128" s="1056"/>
      <c r="F128" s="1057"/>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2">
      <c r="A129" s="1055"/>
      <c r="B129" s="1056"/>
      <c r="C129" s="1056"/>
      <c r="D129" s="1056"/>
      <c r="E129" s="1056"/>
      <c r="F129" s="1057"/>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2">
      <c r="A130" s="1055"/>
      <c r="B130" s="1056"/>
      <c r="C130" s="1056"/>
      <c r="D130" s="1056"/>
      <c r="E130" s="1056"/>
      <c r="F130" s="1057"/>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2">
      <c r="A131" s="1055"/>
      <c r="B131" s="1056"/>
      <c r="C131" s="1056"/>
      <c r="D131" s="1056"/>
      <c r="E131" s="1056"/>
      <c r="F131" s="1057"/>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2">
      <c r="A132" s="1055"/>
      <c r="B132" s="1056"/>
      <c r="C132" s="1056"/>
      <c r="D132" s="1056"/>
      <c r="E132" s="1056"/>
      <c r="F132" s="1057"/>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5">
      <c r="A133" s="1055"/>
      <c r="B133" s="1056"/>
      <c r="C133" s="1056"/>
      <c r="D133" s="1056"/>
      <c r="E133" s="1056"/>
      <c r="F133" s="1057"/>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2">
      <c r="A134" s="1055"/>
      <c r="B134" s="1056"/>
      <c r="C134" s="1056"/>
      <c r="D134" s="1056"/>
      <c r="E134" s="1056"/>
      <c r="F134" s="1057"/>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7"/>
    </row>
    <row r="135" spans="1:50" ht="24.75" customHeight="1" x14ac:dyDescent="0.2">
      <c r="A135" s="1055"/>
      <c r="B135" s="1056"/>
      <c r="C135" s="1056"/>
      <c r="D135" s="1056"/>
      <c r="E135" s="1056"/>
      <c r="F135" s="1057"/>
      <c r="G135" s="839"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2"/>
      <c r="AC135" s="839"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2">
      <c r="A136" s="1055"/>
      <c r="B136" s="1056"/>
      <c r="C136" s="1056"/>
      <c r="D136" s="1056"/>
      <c r="E136" s="1056"/>
      <c r="F136" s="1057"/>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29"/>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x14ac:dyDescent="0.2">
      <c r="A137" s="1055"/>
      <c r="B137" s="1056"/>
      <c r="C137" s="1056"/>
      <c r="D137" s="1056"/>
      <c r="E137" s="1056"/>
      <c r="F137" s="1057"/>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2">
      <c r="A138" s="1055"/>
      <c r="B138" s="1056"/>
      <c r="C138" s="1056"/>
      <c r="D138" s="1056"/>
      <c r="E138" s="1056"/>
      <c r="F138" s="1057"/>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2">
      <c r="A139" s="1055"/>
      <c r="B139" s="1056"/>
      <c r="C139" s="1056"/>
      <c r="D139" s="1056"/>
      <c r="E139" s="1056"/>
      <c r="F139" s="1057"/>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2">
      <c r="A140" s="1055"/>
      <c r="B140" s="1056"/>
      <c r="C140" s="1056"/>
      <c r="D140" s="1056"/>
      <c r="E140" s="1056"/>
      <c r="F140" s="1057"/>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2">
      <c r="A141" s="1055"/>
      <c r="B141" s="1056"/>
      <c r="C141" s="1056"/>
      <c r="D141" s="1056"/>
      <c r="E141" s="1056"/>
      <c r="F141" s="1057"/>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2">
      <c r="A142" s="1055"/>
      <c r="B142" s="1056"/>
      <c r="C142" s="1056"/>
      <c r="D142" s="1056"/>
      <c r="E142" s="1056"/>
      <c r="F142" s="1057"/>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2">
      <c r="A143" s="1055"/>
      <c r="B143" s="1056"/>
      <c r="C143" s="1056"/>
      <c r="D143" s="1056"/>
      <c r="E143" s="1056"/>
      <c r="F143" s="1057"/>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2">
      <c r="A144" s="1055"/>
      <c r="B144" s="1056"/>
      <c r="C144" s="1056"/>
      <c r="D144" s="1056"/>
      <c r="E144" s="1056"/>
      <c r="F144" s="1057"/>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2">
      <c r="A145" s="1055"/>
      <c r="B145" s="1056"/>
      <c r="C145" s="1056"/>
      <c r="D145" s="1056"/>
      <c r="E145" s="1056"/>
      <c r="F145" s="1057"/>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5">
      <c r="A146" s="1055"/>
      <c r="B146" s="1056"/>
      <c r="C146" s="1056"/>
      <c r="D146" s="1056"/>
      <c r="E146" s="1056"/>
      <c r="F146" s="1057"/>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2">
      <c r="A147" s="1055"/>
      <c r="B147" s="1056"/>
      <c r="C147" s="1056"/>
      <c r="D147" s="1056"/>
      <c r="E147" s="1056"/>
      <c r="F147" s="1057"/>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7"/>
    </row>
    <row r="148" spans="1:50" ht="24.75" customHeight="1" x14ac:dyDescent="0.2">
      <c r="A148" s="1055"/>
      <c r="B148" s="1056"/>
      <c r="C148" s="1056"/>
      <c r="D148" s="1056"/>
      <c r="E148" s="1056"/>
      <c r="F148" s="1057"/>
      <c r="G148" s="839"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2"/>
      <c r="AC148" s="839"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2">
      <c r="A149" s="1055"/>
      <c r="B149" s="1056"/>
      <c r="C149" s="1056"/>
      <c r="D149" s="1056"/>
      <c r="E149" s="1056"/>
      <c r="F149" s="1057"/>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29"/>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x14ac:dyDescent="0.2">
      <c r="A150" s="1055"/>
      <c r="B150" s="1056"/>
      <c r="C150" s="1056"/>
      <c r="D150" s="1056"/>
      <c r="E150" s="1056"/>
      <c r="F150" s="1057"/>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2">
      <c r="A151" s="1055"/>
      <c r="B151" s="1056"/>
      <c r="C151" s="1056"/>
      <c r="D151" s="1056"/>
      <c r="E151" s="1056"/>
      <c r="F151" s="1057"/>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2">
      <c r="A152" s="1055"/>
      <c r="B152" s="1056"/>
      <c r="C152" s="1056"/>
      <c r="D152" s="1056"/>
      <c r="E152" s="1056"/>
      <c r="F152" s="1057"/>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2">
      <c r="A153" s="1055"/>
      <c r="B153" s="1056"/>
      <c r="C153" s="1056"/>
      <c r="D153" s="1056"/>
      <c r="E153" s="1056"/>
      <c r="F153" s="1057"/>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2">
      <c r="A154" s="1055"/>
      <c r="B154" s="1056"/>
      <c r="C154" s="1056"/>
      <c r="D154" s="1056"/>
      <c r="E154" s="1056"/>
      <c r="F154" s="1057"/>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2">
      <c r="A155" s="1055"/>
      <c r="B155" s="1056"/>
      <c r="C155" s="1056"/>
      <c r="D155" s="1056"/>
      <c r="E155" s="1056"/>
      <c r="F155" s="1057"/>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2">
      <c r="A156" s="1055"/>
      <c r="B156" s="1056"/>
      <c r="C156" s="1056"/>
      <c r="D156" s="1056"/>
      <c r="E156" s="1056"/>
      <c r="F156" s="1057"/>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2">
      <c r="A157" s="1055"/>
      <c r="B157" s="1056"/>
      <c r="C157" s="1056"/>
      <c r="D157" s="1056"/>
      <c r="E157" s="1056"/>
      <c r="F157" s="1057"/>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2">
      <c r="A158" s="1055"/>
      <c r="B158" s="1056"/>
      <c r="C158" s="1056"/>
      <c r="D158" s="1056"/>
      <c r="E158" s="1056"/>
      <c r="F158" s="1057"/>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5">
      <c r="A159" s="1058"/>
      <c r="B159" s="1059"/>
      <c r="C159" s="1059"/>
      <c r="D159" s="1059"/>
      <c r="E159" s="1059"/>
      <c r="F159" s="1060"/>
      <c r="G159" s="1043" t="s">
        <v>21</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21</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5"/>
    <row r="161" spans="1:50" ht="30" customHeight="1" x14ac:dyDescent="0.2">
      <c r="A161" s="1061" t="s">
        <v>29</v>
      </c>
      <c r="B161" s="1062"/>
      <c r="C161" s="1062"/>
      <c r="D161" s="1062"/>
      <c r="E161" s="1062"/>
      <c r="F161" s="1063"/>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7"/>
    </row>
    <row r="162" spans="1:50" ht="24.75" customHeight="1" x14ac:dyDescent="0.2">
      <c r="A162" s="1055"/>
      <c r="B162" s="1056"/>
      <c r="C162" s="1056"/>
      <c r="D162" s="1056"/>
      <c r="E162" s="1056"/>
      <c r="F162" s="1057"/>
      <c r="G162" s="839"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2"/>
      <c r="AC162" s="839"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2">
      <c r="A163" s="1055"/>
      <c r="B163" s="1056"/>
      <c r="C163" s="1056"/>
      <c r="D163" s="1056"/>
      <c r="E163" s="1056"/>
      <c r="F163" s="1057"/>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29"/>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x14ac:dyDescent="0.2">
      <c r="A164" s="1055"/>
      <c r="B164" s="1056"/>
      <c r="C164" s="1056"/>
      <c r="D164" s="1056"/>
      <c r="E164" s="1056"/>
      <c r="F164" s="1057"/>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2">
      <c r="A165" s="1055"/>
      <c r="B165" s="1056"/>
      <c r="C165" s="1056"/>
      <c r="D165" s="1056"/>
      <c r="E165" s="1056"/>
      <c r="F165" s="1057"/>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2">
      <c r="A166" s="1055"/>
      <c r="B166" s="1056"/>
      <c r="C166" s="1056"/>
      <c r="D166" s="1056"/>
      <c r="E166" s="1056"/>
      <c r="F166" s="1057"/>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2">
      <c r="A167" s="1055"/>
      <c r="B167" s="1056"/>
      <c r="C167" s="1056"/>
      <c r="D167" s="1056"/>
      <c r="E167" s="1056"/>
      <c r="F167" s="1057"/>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2">
      <c r="A168" s="1055"/>
      <c r="B168" s="1056"/>
      <c r="C168" s="1056"/>
      <c r="D168" s="1056"/>
      <c r="E168" s="1056"/>
      <c r="F168" s="1057"/>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2">
      <c r="A169" s="1055"/>
      <c r="B169" s="1056"/>
      <c r="C169" s="1056"/>
      <c r="D169" s="1056"/>
      <c r="E169" s="1056"/>
      <c r="F169" s="1057"/>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2">
      <c r="A170" s="1055"/>
      <c r="B170" s="1056"/>
      <c r="C170" s="1056"/>
      <c r="D170" s="1056"/>
      <c r="E170" s="1056"/>
      <c r="F170" s="1057"/>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2">
      <c r="A171" s="1055"/>
      <c r="B171" s="1056"/>
      <c r="C171" s="1056"/>
      <c r="D171" s="1056"/>
      <c r="E171" s="1056"/>
      <c r="F171" s="1057"/>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2">
      <c r="A172" s="1055"/>
      <c r="B172" s="1056"/>
      <c r="C172" s="1056"/>
      <c r="D172" s="1056"/>
      <c r="E172" s="1056"/>
      <c r="F172" s="1057"/>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5">
      <c r="A173" s="1055"/>
      <c r="B173" s="1056"/>
      <c r="C173" s="1056"/>
      <c r="D173" s="1056"/>
      <c r="E173" s="1056"/>
      <c r="F173" s="1057"/>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2">
      <c r="A174" s="1055"/>
      <c r="B174" s="1056"/>
      <c r="C174" s="1056"/>
      <c r="D174" s="1056"/>
      <c r="E174" s="1056"/>
      <c r="F174" s="1057"/>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7"/>
    </row>
    <row r="175" spans="1:50" ht="25.5" customHeight="1" x14ac:dyDescent="0.2">
      <c r="A175" s="1055"/>
      <c r="B175" s="1056"/>
      <c r="C175" s="1056"/>
      <c r="D175" s="1056"/>
      <c r="E175" s="1056"/>
      <c r="F175" s="1057"/>
      <c r="G175" s="839"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2"/>
      <c r="AC175" s="839"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2">
      <c r="A176" s="1055"/>
      <c r="B176" s="1056"/>
      <c r="C176" s="1056"/>
      <c r="D176" s="1056"/>
      <c r="E176" s="1056"/>
      <c r="F176" s="1057"/>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29"/>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x14ac:dyDescent="0.2">
      <c r="A177" s="1055"/>
      <c r="B177" s="1056"/>
      <c r="C177" s="1056"/>
      <c r="D177" s="1056"/>
      <c r="E177" s="1056"/>
      <c r="F177" s="1057"/>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2">
      <c r="A178" s="1055"/>
      <c r="B178" s="1056"/>
      <c r="C178" s="1056"/>
      <c r="D178" s="1056"/>
      <c r="E178" s="1056"/>
      <c r="F178" s="1057"/>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2">
      <c r="A179" s="1055"/>
      <c r="B179" s="1056"/>
      <c r="C179" s="1056"/>
      <c r="D179" s="1056"/>
      <c r="E179" s="1056"/>
      <c r="F179" s="1057"/>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2">
      <c r="A180" s="1055"/>
      <c r="B180" s="1056"/>
      <c r="C180" s="1056"/>
      <c r="D180" s="1056"/>
      <c r="E180" s="1056"/>
      <c r="F180" s="1057"/>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2">
      <c r="A181" s="1055"/>
      <c r="B181" s="1056"/>
      <c r="C181" s="1056"/>
      <c r="D181" s="1056"/>
      <c r="E181" s="1056"/>
      <c r="F181" s="1057"/>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2">
      <c r="A182" s="1055"/>
      <c r="B182" s="1056"/>
      <c r="C182" s="1056"/>
      <c r="D182" s="1056"/>
      <c r="E182" s="1056"/>
      <c r="F182" s="1057"/>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2">
      <c r="A183" s="1055"/>
      <c r="B183" s="1056"/>
      <c r="C183" s="1056"/>
      <c r="D183" s="1056"/>
      <c r="E183" s="1056"/>
      <c r="F183" s="1057"/>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2">
      <c r="A184" s="1055"/>
      <c r="B184" s="1056"/>
      <c r="C184" s="1056"/>
      <c r="D184" s="1056"/>
      <c r="E184" s="1056"/>
      <c r="F184" s="1057"/>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2">
      <c r="A185" s="1055"/>
      <c r="B185" s="1056"/>
      <c r="C185" s="1056"/>
      <c r="D185" s="1056"/>
      <c r="E185" s="1056"/>
      <c r="F185" s="1057"/>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5">
      <c r="A186" s="1055"/>
      <c r="B186" s="1056"/>
      <c r="C186" s="1056"/>
      <c r="D186" s="1056"/>
      <c r="E186" s="1056"/>
      <c r="F186" s="1057"/>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2">
      <c r="A187" s="1055"/>
      <c r="B187" s="1056"/>
      <c r="C187" s="1056"/>
      <c r="D187" s="1056"/>
      <c r="E187" s="1056"/>
      <c r="F187" s="1057"/>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7"/>
    </row>
    <row r="188" spans="1:50" ht="24.75" customHeight="1" x14ac:dyDescent="0.2">
      <c r="A188" s="1055"/>
      <c r="B188" s="1056"/>
      <c r="C188" s="1056"/>
      <c r="D188" s="1056"/>
      <c r="E188" s="1056"/>
      <c r="F188" s="1057"/>
      <c r="G188" s="839"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2"/>
      <c r="AC188" s="839"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2">
      <c r="A189" s="1055"/>
      <c r="B189" s="1056"/>
      <c r="C189" s="1056"/>
      <c r="D189" s="1056"/>
      <c r="E189" s="1056"/>
      <c r="F189" s="1057"/>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29"/>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x14ac:dyDescent="0.2">
      <c r="A190" s="1055"/>
      <c r="B190" s="1056"/>
      <c r="C190" s="1056"/>
      <c r="D190" s="1056"/>
      <c r="E190" s="1056"/>
      <c r="F190" s="1057"/>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2">
      <c r="A191" s="1055"/>
      <c r="B191" s="1056"/>
      <c r="C191" s="1056"/>
      <c r="D191" s="1056"/>
      <c r="E191" s="1056"/>
      <c r="F191" s="1057"/>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2">
      <c r="A192" s="1055"/>
      <c r="B192" s="1056"/>
      <c r="C192" s="1056"/>
      <c r="D192" s="1056"/>
      <c r="E192" s="1056"/>
      <c r="F192" s="1057"/>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2">
      <c r="A193" s="1055"/>
      <c r="B193" s="1056"/>
      <c r="C193" s="1056"/>
      <c r="D193" s="1056"/>
      <c r="E193" s="1056"/>
      <c r="F193" s="1057"/>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2">
      <c r="A194" s="1055"/>
      <c r="B194" s="1056"/>
      <c r="C194" s="1056"/>
      <c r="D194" s="1056"/>
      <c r="E194" s="1056"/>
      <c r="F194" s="1057"/>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2">
      <c r="A195" s="1055"/>
      <c r="B195" s="1056"/>
      <c r="C195" s="1056"/>
      <c r="D195" s="1056"/>
      <c r="E195" s="1056"/>
      <c r="F195" s="1057"/>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2">
      <c r="A196" s="1055"/>
      <c r="B196" s="1056"/>
      <c r="C196" s="1056"/>
      <c r="D196" s="1056"/>
      <c r="E196" s="1056"/>
      <c r="F196" s="1057"/>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2">
      <c r="A197" s="1055"/>
      <c r="B197" s="1056"/>
      <c r="C197" s="1056"/>
      <c r="D197" s="1056"/>
      <c r="E197" s="1056"/>
      <c r="F197" s="1057"/>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2">
      <c r="A198" s="1055"/>
      <c r="B198" s="1056"/>
      <c r="C198" s="1056"/>
      <c r="D198" s="1056"/>
      <c r="E198" s="1056"/>
      <c r="F198" s="1057"/>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5">
      <c r="A199" s="1055"/>
      <c r="B199" s="1056"/>
      <c r="C199" s="1056"/>
      <c r="D199" s="1056"/>
      <c r="E199" s="1056"/>
      <c r="F199" s="1057"/>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2">
      <c r="A200" s="1055"/>
      <c r="B200" s="1056"/>
      <c r="C200" s="1056"/>
      <c r="D200" s="1056"/>
      <c r="E200" s="1056"/>
      <c r="F200" s="1057"/>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7"/>
    </row>
    <row r="201" spans="1:50" ht="24.75" customHeight="1" x14ac:dyDescent="0.2">
      <c r="A201" s="1055"/>
      <c r="B201" s="1056"/>
      <c r="C201" s="1056"/>
      <c r="D201" s="1056"/>
      <c r="E201" s="1056"/>
      <c r="F201" s="1057"/>
      <c r="G201" s="839"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2"/>
      <c r="AC201" s="839"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2">
      <c r="A202" s="1055"/>
      <c r="B202" s="1056"/>
      <c r="C202" s="1056"/>
      <c r="D202" s="1056"/>
      <c r="E202" s="1056"/>
      <c r="F202" s="1057"/>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29"/>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x14ac:dyDescent="0.2">
      <c r="A203" s="1055"/>
      <c r="B203" s="1056"/>
      <c r="C203" s="1056"/>
      <c r="D203" s="1056"/>
      <c r="E203" s="1056"/>
      <c r="F203" s="1057"/>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2">
      <c r="A204" s="1055"/>
      <c r="B204" s="1056"/>
      <c r="C204" s="1056"/>
      <c r="D204" s="1056"/>
      <c r="E204" s="1056"/>
      <c r="F204" s="1057"/>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2">
      <c r="A205" s="1055"/>
      <c r="B205" s="1056"/>
      <c r="C205" s="1056"/>
      <c r="D205" s="1056"/>
      <c r="E205" s="1056"/>
      <c r="F205" s="1057"/>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2">
      <c r="A206" s="1055"/>
      <c r="B206" s="1056"/>
      <c r="C206" s="1056"/>
      <c r="D206" s="1056"/>
      <c r="E206" s="1056"/>
      <c r="F206" s="1057"/>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2">
      <c r="A207" s="1055"/>
      <c r="B207" s="1056"/>
      <c r="C207" s="1056"/>
      <c r="D207" s="1056"/>
      <c r="E207" s="1056"/>
      <c r="F207" s="1057"/>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2">
      <c r="A208" s="1055"/>
      <c r="B208" s="1056"/>
      <c r="C208" s="1056"/>
      <c r="D208" s="1056"/>
      <c r="E208" s="1056"/>
      <c r="F208" s="1057"/>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2">
      <c r="A209" s="1055"/>
      <c r="B209" s="1056"/>
      <c r="C209" s="1056"/>
      <c r="D209" s="1056"/>
      <c r="E209" s="1056"/>
      <c r="F209" s="1057"/>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2">
      <c r="A210" s="1055"/>
      <c r="B210" s="1056"/>
      <c r="C210" s="1056"/>
      <c r="D210" s="1056"/>
      <c r="E210" s="1056"/>
      <c r="F210" s="1057"/>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2">
      <c r="A211" s="1055"/>
      <c r="B211" s="1056"/>
      <c r="C211" s="1056"/>
      <c r="D211" s="1056"/>
      <c r="E211" s="1056"/>
      <c r="F211" s="1057"/>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5">
      <c r="A212" s="1058"/>
      <c r="B212" s="1059"/>
      <c r="C212" s="1059"/>
      <c r="D212" s="1059"/>
      <c r="E212" s="1059"/>
      <c r="F212" s="1060"/>
      <c r="G212" s="1043" t="s">
        <v>21</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21</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5"/>
    <row r="214" spans="1:50" ht="30" customHeight="1" x14ac:dyDescent="0.2">
      <c r="A214" s="1052" t="s">
        <v>29</v>
      </c>
      <c r="B214" s="1053"/>
      <c r="C214" s="1053"/>
      <c r="D214" s="1053"/>
      <c r="E214" s="1053"/>
      <c r="F214" s="1054"/>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7"/>
    </row>
    <row r="215" spans="1:50" ht="24.75" customHeight="1" x14ac:dyDescent="0.2">
      <c r="A215" s="1055"/>
      <c r="B215" s="1056"/>
      <c r="C215" s="1056"/>
      <c r="D215" s="1056"/>
      <c r="E215" s="1056"/>
      <c r="F215" s="1057"/>
      <c r="G215" s="839"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2"/>
      <c r="AC215" s="839"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2">
      <c r="A216" s="1055"/>
      <c r="B216" s="1056"/>
      <c r="C216" s="1056"/>
      <c r="D216" s="1056"/>
      <c r="E216" s="1056"/>
      <c r="F216" s="1057"/>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29"/>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x14ac:dyDescent="0.2">
      <c r="A217" s="1055"/>
      <c r="B217" s="1056"/>
      <c r="C217" s="1056"/>
      <c r="D217" s="1056"/>
      <c r="E217" s="1056"/>
      <c r="F217" s="1057"/>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2">
      <c r="A218" s="1055"/>
      <c r="B218" s="1056"/>
      <c r="C218" s="1056"/>
      <c r="D218" s="1056"/>
      <c r="E218" s="1056"/>
      <c r="F218" s="1057"/>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2">
      <c r="A219" s="1055"/>
      <c r="B219" s="1056"/>
      <c r="C219" s="1056"/>
      <c r="D219" s="1056"/>
      <c r="E219" s="1056"/>
      <c r="F219" s="1057"/>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2">
      <c r="A220" s="1055"/>
      <c r="B220" s="1056"/>
      <c r="C220" s="1056"/>
      <c r="D220" s="1056"/>
      <c r="E220" s="1056"/>
      <c r="F220" s="1057"/>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2">
      <c r="A221" s="1055"/>
      <c r="B221" s="1056"/>
      <c r="C221" s="1056"/>
      <c r="D221" s="1056"/>
      <c r="E221" s="1056"/>
      <c r="F221" s="1057"/>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2">
      <c r="A222" s="1055"/>
      <c r="B222" s="1056"/>
      <c r="C222" s="1056"/>
      <c r="D222" s="1056"/>
      <c r="E222" s="1056"/>
      <c r="F222" s="1057"/>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2">
      <c r="A223" s="1055"/>
      <c r="B223" s="1056"/>
      <c r="C223" s="1056"/>
      <c r="D223" s="1056"/>
      <c r="E223" s="1056"/>
      <c r="F223" s="1057"/>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2">
      <c r="A224" s="1055"/>
      <c r="B224" s="1056"/>
      <c r="C224" s="1056"/>
      <c r="D224" s="1056"/>
      <c r="E224" s="1056"/>
      <c r="F224" s="1057"/>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2">
      <c r="A225" s="1055"/>
      <c r="B225" s="1056"/>
      <c r="C225" s="1056"/>
      <c r="D225" s="1056"/>
      <c r="E225" s="1056"/>
      <c r="F225" s="1057"/>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5">
      <c r="A226" s="1055"/>
      <c r="B226" s="1056"/>
      <c r="C226" s="1056"/>
      <c r="D226" s="1056"/>
      <c r="E226" s="1056"/>
      <c r="F226" s="1057"/>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2">
      <c r="A227" s="1055"/>
      <c r="B227" s="1056"/>
      <c r="C227" s="1056"/>
      <c r="D227" s="1056"/>
      <c r="E227" s="1056"/>
      <c r="F227" s="1057"/>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7"/>
    </row>
    <row r="228" spans="1:50" ht="25.5" customHeight="1" x14ac:dyDescent="0.2">
      <c r="A228" s="1055"/>
      <c r="B228" s="1056"/>
      <c r="C228" s="1056"/>
      <c r="D228" s="1056"/>
      <c r="E228" s="1056"/>
      <c r="F228" s="1057"/>
      <c r="G228" s="839"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2"/>
      <c r="AC228" s="839"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2">
      <c r="A229" s="1055"/>
      <c r="B229" s="1056"/>
      <c r="C229" s="1056"/>
      <c r="D229" s="1056"/>
      <c r="E229" s="1056"/>
      <c r="F229" s="1057"/>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29"/>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x14ac:dyDescent="0.2">
      <c r="A230" s="1055"/>
      <c r="B230" s="1056"/>
      <c r="C230" s="1056"/>
      <c r="D230" s="1056"/>
      <c r="E230" s="1056"/>
      <c r="F230" s="1057"/>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2">
      <c r="A231" s="1055"/>
      <c r="B231" s="1056"/>
      <c r="C231" s="1056"/>
      <c r="D231" s="1056"/>
      <c r="E231" s="1056"/>
      <c r="F231" s="1057"/>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2">
      <c r="A232" s="1055"/>
      <c r="B232" s="1056"/>
      <c r="C232" s="1056"/>
      <c r="D232" s="1056"/>
      <c r="E232" s="1056"/>
      <c r="F232" s="1057"/>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2">
      <c r="A233" s="1055"/>
      <c r="B233" s="1056"/>
      <c r="C233" s="1056"/>
      <c r="D233" s="1056"/>
      <c r="E233" s="1056"/>
      <c r="F233" s="1057"/>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2">
      <c r="A234" s="1055"/>
      <c r="B234" s="1056"/>
      <c r="C234" s="1056"/>
      <c r="D234" s="1056"/>
      <c r="E234" s="1056"/>
      <c r="F234" s="1057"/>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2">
      <c r="A235" s="1055"/>
      <c r="B235" s="1056"/>
      <c r="C235" s="1056"/>
      <c r="D235" s="1056"/>
      <c r="E235" s="1056"/>
      <c r="F235" s="1057"/>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2">
      <c r="A236" s="1055"/>
      <c r="B236" s="1056"/>
      <c r="C236" s="1056"/>
      <c r="D236" s="1056"/>
      <c r="E236" s="1056"/>
      <c r="F236" s="1057"/>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2">
      <c r="A237" s="1055"/>
      <c r="B237" s="1056"/>
      <c r="C237" s="1056"/>
      <c r="D237" s="1056"/>
      <c r="E237" s="1056"/>
      <c r="F237" s="1057"/>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2">
      <c r="A238" s="1055"/>
      <c r="B238" s="1056"/>
      <c r="C238" s="1056"/>
      <c r="D238" s="1056"/>
      <c r="E238" s="1056"/>
      <c r="F238" s="1057"/>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5">
      <c r="A239" s="1055"/>
      <c r="B239" s="1056"/>
      <c r="C239" s="1056"/>
      <c r="D239" s="1056"/>
      <c r="E239" s="1056"/>
      <c r="F239" s="1057"/>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2">
      <c r="A240" s="1055"/>
      <c r="B240" s="1056"/>
      <c r="C240" s="1056"/>
      <c r="D240" s="1056"/>
      <c r="E240" s="1056"/>
      <c r="F240" s="1057"/>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7"/>
    </row>
    <row r="241" spans="1:50" ht="24.75" customHeight="1" x14ac:dyDescent="0.2">
      <c r="A241" s="1055"/>
      <c r="B241" s="1056"/>
      <c r="C241" s="1056"/>
      <c r="D241" s="1056"/>
      <c r="E241" s="1056"/>
      <c r="F241" s="1057"/>
      <c r="G241" s="839"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2"/>
      <c r="AC241" s="839"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2">
      <c r="A242" s="1055"/>
      <c r="B242" s="1056"/>
      <c r="C242" s="1056"/>
      <c r="D242" s="1056"/>
      <c r="E242" s="1056"/>
      <c r="F242" s="1057"/>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29"/>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x14ac:dyDescent="0.2">
      <c r="A243" s="1055"/>
      <c r="B243" s="1056"/>
      <c r="C243" s="1056"/>
      <c r="D243" s="1056"/>
      <c r="E243" s="1056"/>
      <c r="F243" s="1057"/>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2">
      <c r="A244" s="1055"/>
      <c r="B244" s="1056"/>
      <c r="C244" s="1056"/>
      <c r="D244" s="1056"/>
      <c r="E244" s="1056"/>
      <c r="F244" s="1057"/>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2">
      <c r="A245" s="1055"/>
      <c r="B245" s="1056"/>
      <c r="C245" s="1056"/>
      <c r="D245" s="1056"/>
      <c r="E245" s="1056"/>
      <c r="F245" s="1057"/>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2">
      <c r="A246" s="1055"/>
      <c r="B246" s="1056"/>
      <c r="C246" s="1056"/>
      <c r="D246" s="1056"/>
      <c r="E246" s="1056"/>
      <c r="F246" s="1057"/>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2">
      <c r="A247" s="1055"/>
      <c r="B247" s="1056"/>
      <c r="C247" s="1056"/>
      <c r="D247" s="1056"/>
      <c r="E247" s="1056"/>
      <c r="F247" s="1057"/>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2">
      <c r="A248" s="1055"/>
      <c r="B248" s="1056"/>
      <c r="C248" s="1056"/>
      <c r="D248" s="1056"/>
      <c r="E248" s="1056"/>
      <c r="F248" s="1057"/>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2">
      <c r="A249" s="1055"/>
      <c r="B249" s="1056"/>
      <c r="C249" s="1056"/>
      <c r="D249" s="1056"/>
      <c r="E249" s="1056"/>
      <c r="F249" s="1057"/>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2">
      <c r="A250" s="1055"/>
      <c r="B250" s="1056"/>
      <c r="C250" s="1056"/>
      <c r="D250" s="1056"/>
      <c r="E250" s="1056"/>
      <c r="F250" s="1057"/>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2">
      <c r="A251" s="1055"/>
      <c r="B251" s="1056"/>
      <c r="C251" s="1056"/>
      <c r="D251" s="1056"/>
      <c r="E251" s="1056"/>
      <c r="F251" s="1057"/>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5">
      <c r="A252" s="1055"/>
      <c r="B252" s="1056"/>
      <c r="C252" s="1056"/>
      <c r="D252" s="1056"/>
      <c r="E252" s="1056"/>
      <c r="F252" s="1057"/>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2">
      <c r="A253" s="1055"/>
      <c r="B253" s="1056"/>
      <c r="C253" s="1056"/>
      <c r="D253" s="1056"/>
      <c r="E253" s="1056"/>
      <c r="F253" s="1057"/>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7"/>
    </row>
    <row r="254" spans="1:50" ht="24.75" customHeight="1" x14ac:dyDescent="0.2">
      <c r="A254" s="1055"/>
      <c r="B254" s="1056"/>
      <c r="C254" s="1056"/>
      <c r="D254" s="1056"/>
      <c r="E254" s="1056"/>
      <c r="F254" s="1057"/>
      <c r="G254" s="839"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2"/>
      <c r="AC254" s="839"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2">
      <c r="A255" s="1055"/>
      <c r="B255" s="1056"/>
      <c r="C255" s="1056"/>
      <c r="D255" s="1056"/>
      <c r="E255" s="1056"/>
      <c r="F255" s="1057"/>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29"/>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x14ac:dyDescent="0.2">
      <c r="A256" s="1055"/>
      <c r="B256" s="1056"/>
      <c r="C256" s="1056"/>
      <c r="D256" s="1056"/>
      <c r="E256" s="1056"/>
      <c r="F256" s="1057"/>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2">
      <c r="A257" s="1055"/>
      <c r="B257" s="1056"/>
      <c r="C257" s="1056"/>
      <c r="D257" s="1056"/>
      <c r="E257" s="1056"/>
      <c r="F257" s="1057"/>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2">
      <c r="A258" s="1055"/>
      <c r="B258" s="1056"/>
      <c r="C258" s="1056"/>
      <c r="D258" s="1056"/>
      <c r="E258" s="1056"/>
      <c r="F258" s="1057"/>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2">
      <c r="A259" s="1055"/>
      <c r="B259" s="1056"/>
      <c r="C259" s="1056"/>
      <c r="D259" s="1056"/>
      <c r="E259" s="1056"/>
      <c r="F259" s="1057"/>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2">
      <c r="A260" s="1055"/>
      <c r="B260" s="1056"/>
      <c r="C260" s="1056"/>
      <c r="D260" s="1056"/>
      <c r="E260" s="1056"/>
      <c r="F260" s="1057"/>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2">
      <c r="A261" s="1055"/>
      <c r="B261" s="1056"/>
      <c r="C261" s="1056"/>
      <c r="D261" s="1056"/>
      <c r="E261" s="1056"/>
      <c r="F261" s="1057"/>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2">
      <c r="A262" s="1055"/>
      <c r="B262" s="1056"/>
      <c r="C262" s="1056"/>
      <c r="D262" s="1056"/>
      <c r="E262" s="1056"/>
      <c r="F262" s="1057"/>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2">
      <c r="A263" s="1055"/>
      <c r="B263" s="1056"/>
      <c r="C263" s="1056"/>
      <c r="D263" s="1056"/>
      <c r="E263" s="1056"/>
      <c r="F263" s="1057"/>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2">
      <c r="A264" s="1055"/>
      <c r="B264" s="1056"/>
      <c r="C264" s="1056"/>
      <c r="D264" s="1056"/>
      <c r="E264" s="1056"/>
      <c r="F264" s="1057"/>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5">
      <c r="A265" s="1058"/>
      <c r="B265" s="1059"/>
      <c r="C265" s="1059"/>
      <c r="D265" s="1059"/>
      <c r="E265" s="1059"/>
      <c r="F265" s="1060"/>
      <c r="G265" s="1043" t="s">
        <v>21</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21</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orientation="portrait" r:id="rId1"/>
  <headerFooter differentFirst="1" alignWithMargins="0">
    <firstHeader>&amp;R&amp;"-,太字"&amp;18別紙２</firstHeader>
  </headerFooter>
  <rowBreaks count="1" manualBreakCount="1">
    <brk id="53" max="16383" man="1"/>
  </row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Normal="75" zoomScaleSheetLayoutView="100" zoomScalePageLayoutView="75" workbookViewId="0"/>
  </sheetViews>
  <sheetFormatPr defaultColWidth="8.90625" defaultRowHeight="13" x14ac:dyDescent="0.2"/>
  <cols>
    <col min="1" max="2" width="2.6328125" style="36" customWidth="1"/>
    <col min="3" max="33" width="2.6328125" style="78" customWidth="1"/>
    <col min="34" max="37" width="3.453125" style="78" customWidth="1"/>
    <col min="38" max="41" width="2.6328125" style="78" customWidth="1"/>
    <col min="42" max="50" width="3.08984375" style="79" customWidth="1"/>
    <col min="51" max="57" width="2.08984375" style="36" customWidth="1"/>
    <col min="58" max="61" width="8.90625" style="36"/>
    <col min="62" max="62" width="27.90625" style="36" customWidth="1"/>
    <col min="63" max="63" width="12.08984375" style="36" customWidth="1"/>
    <col min="64" max="16384" width="8.90625" style="36"/>
  </cols>
  <sheetData>
    <row r="1" spans="1:50" ht="23.25" customHeight="1" x14ac:dyDescent="0.2">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2">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2">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2">
      <c r="A4" s="1066">
        <v>1</v>
      </c>
      <c r="B4" s="1066">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2">
      <c r="A5" s="1066">
        <v>2</v>
      </c>
      <c r="B5" s="1066">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2">
      <c r="A6" s="1066">
        <v>3</v>
      </c>
      <c r="B6" s="1066">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2">
      <c r="A7" s="1066">
        <v>4</v>
      </c>
      <c r="B7" s="1066">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2">
      <c r="A8" s="1066">
        <v>5</v>
      </c>
      <c r="B8" s="1066">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2">
      <c r="A9" s="1066">
        <v>6</v>
      </c>
      <c r="B9" s="1066">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2">
      <c r="A10" s="1066">
        <v>7</v>
      </c>
      <c r="B10" s="1066">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2">
      <c r="A11" s="1066">
        <v>8</v>
      </c>
      <c r="B11" s="1066">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2">
      <c r="A12" s="1066">
        <v>9</v>
      </c>
      <c r="B12" s="1066">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2">
      <c r="A13" s="1066">
        <v>10</v>
      </c>
      <c r="B13" s="1066">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2">
      <c r="A14" s="1066">
        <v>11</v>
      </c>
      <c r="B14" s="1066">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2">
      <c r="A15" s="1066">
        <v>12</v>
      </c>
      <c r="B15" s="1066">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2">
      <c r="A16" s="1066">
        <v>13</v>
      </c>
      <c r="B16" s="1066">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2">
      <c r="A17" s="1066">
        <v>14</v>
      </c>
      <c r="B17" s="1066">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2">
      <c r="A18" s="1066">
        <v>15</v>
      </c>
      <c r="B18" s="1066">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2">
      <c r="A19" s="1066">
        <v>16</v>
      </c>
      <c r="B19" s="1066">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2">
      <c r="A20" s="1066">
        <v>17</v>
      </c>
      <c r="B20" s="1066">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2">
      <c r="A21" s="1066">
        <v>18</v>
      </c>
      <c r="B21" s="1066">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2">
      <c r="A22" s="1066">
        <v>19</v>
      </c>
      <c r="B22" s="1066">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2">
      <c r="A23" s="1066">
        <v>20</v>
      </c>
      <c r="B23" s="1066">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2">
      <c r="A24" s="1066">
        <v>21</v>
      </c>
      <c r="B24" s="1066">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2">
      <c r="A25" s="1066">
        <v>22</v>
      </c>
      <c r="B25" s="1066">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2">
      <c r="A26" s="1066">
        <v>23</v>
      </c>
      <c r="B26" s="1066">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2">
      <c r="A27" s="1066">
        <v>24</v>
      </c>
      <c r="B27" s="1066">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2">
      <c r="A28" s="1066">
        <v>25</v>
      </c>
      <c r="B28" s="1066">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2">
      <c r="A29" s="1066">
        <v>26</v>
      </c>
      <c r="B29" s="1066">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2">
      <c r="A30" s="1066">
        <v>27</v>
      </c>
      <c r="B30" s="1066">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2">
      <c r="A31" s="1066">
        <v>28</v>
      </c>
      <c r="B31" s="1066">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2">
      <c r="A32" s="1066">
        <v>29</v>
      </c>
      <c r="B32" s="1066">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2">
      <c r="A33" s="1066">
        <v>30</v>
      </c>
      <c r="B33" s="1066">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2">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2">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2">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2">
      <c r="A37" s="1066">
        <v>1</v>
      </c>
      <c r="B37" s="1066">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2">
      <c r="A38" s="1066">
        <v>2</v>
      </c>
      <c r="B38" s="1066">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2">
      <c r="A39" s="1066">
        <v>3</v>
      </c>
      <c r="B39" s="1066">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2">
      <c r="A40" s="1066">
        <v>4</v>
      </c>
      <c r="B40" s="1066">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2">
      <c r="A41" s="1066">
        <v>5</v>
      </c>
      <c r="B41" s="1066">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2">
      <c r="A42" s="1066">
        <v>6</v>
      </c>
      <c r="B42" s="1066">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2">
      <c r="A43" s="1066">
        <v>7</v>
      </c>
      <c r="B43" s="1066">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2">
      <c r="A44" s="1066">
        <v>8</v>
      </c>
      <c r="B44" s="1066">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2">
      <c r="A45" s="1066">
        <v>9</v>
      </c>
      <c r="B45" s="1066">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2">
      <c r="A46" s="1066">
        <v>10</v>
      </c>
      <c r="B46" s="1066">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2">
      <c r="A47" s="1066">
        <v>11</v>
      </c>
      <c r="B47" s="1066">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2">
      <c r="A48" s="1066">
        <v>12</v>
      </c>
      <c r="B48" s="1066">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2">
      <c r="A49" s="1066">
        <v>13</v>
      </c>
      <c r="B49" s="1066">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2">
      <c r="A50" s="1066">
        <v>14</v>
      </c>
      <c r="B50" s="1066">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2">
      <c r="A51" s="1066">
        <v>15</v>
      </c>
      <c r="B51" s="1066">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2">
      <c r="A52" s="1066">
        <v>16</v>
      </c>
      <c r="B52" s="1066">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2">
      <c r="A53" s="1066">
        <v>17</v>
      </c>
      <c r="B53" s="1066">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2">
      <c r="A54" s="1066">
        <v>18</v>
      </c>
      <c r="B54" s="1066">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2">
      <c r="A55" s="1066">
        <v>19</v>
      </c>
      <c r="B55" s="1066">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2">
      <c r="A56" s="1066">
        <v>20</v>
      </c>
      <c r="B56" s="1066">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2">
      <c r="A57" s="1066">
        <v>21</v>
      </c>
      <c r="B57" s="1066">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2">
      <c r="A58" s="1066">
        <v>22</v>
      </c>
      <c r="B58" s="1066">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2">
      <c r="A59" s="1066">
        <v>23</v>
      </c>
      <c r="B59" s="1066">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2">
      <c r="A60" s="1066">
        <v>24</v>
      </c>
      <c r="B60" s="1066">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2">
      <c r="A61" s="1066">
        <v>25</v>
      </c>
      <c r="B61" s="1066">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2">
      <c r="A62" s="1066">
        <v>26</v>
      </c>
      <c r="B62" s="1066">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2">
      <c r="A63" s="1066">
        <v>27</v>
      </c>
      <c r="B63" s="1066">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2">
      <c r="A64" s="1066">
        <v>28</v>
      </c>
      <c r="B64" s="1066">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2">
      <c r="A65" s="1066">
        <v>29</v>
      </c>
      <c r="B65" s="1066">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2">
      <c r="A66" s="1066">
        <v>30</v>
      </c>
      <c r="B66" s="1066">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2">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2">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2">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2">
      <c r="A70" s="1066">
        <v>1</v>
      </c>
      <c r="B70" s="1066">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2">
      <c r="A71" s="1066">
        <v>2</v>
      </c>
      <c r="B71" s="1066">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2">
      <c r="A72" s="1066">
        <v>3</v>
      </c>
      <c r="B72" s="1066">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2">
      <c r="A73" s="1066">
        <v>4</v>
      </c>
      <c r="B73" s="1066">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2">
      <c r="A74" s="1066">
        <v>5</v>
      </c>
      <c r="B74" s="1066">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2">
      <c r="A75" s="1066">
        <v>6</v>
      </c>
      <c r="B75" s="1066">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2">
      <c r="A76" s="1066">
        <v>7</v>
      </c>
      <c r="B76" s="1066">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2">
      <c r="A77" s="1066">
        <v>8</v>
      </c>
      <c r="B77" s="1066">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2">
      <c r="A78" s="1066">
        <v>9</v>
      </c>
      <c r="B78" s="1066">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2">
      <c r="A79" s="1066">
        <v>10</v>
      </c>
      <c r="B79" s="1066">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2">
      <c r="A80" s="1066">
        <v>11</v>
      </c>
      <c r="B80" s="1066">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2">
      <c r="A81" s="1066">
        <v>12</v>
      </c>
      <c r="B81" s="1066">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2">
      <c r="A82" s="1066">
        <v>13</v>
      </c>
      <c r="B82" s="1066">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2">
      <c r="A83" s="1066">
        <v>14</v>
      </c>
      <c r="B83" s="1066">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2">
      <c r="A84" s="1066">
        <v>15</v>
      </c>
      <c r="B84" s="1066">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2">
      <c r="A85" s="1066">
        <v>16</v>
      </c>
      <c r="B85" s="1066">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2">
      <c r="A86" s="1066">
        <v>17</v>
      </c>
      <c r="B86" s="1066">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2">
      <c r="A87" s="1066">
        <v>18</v>
      </c>
      <c r="B87" s="1066">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2">
      <c r="A88" s="1066">
        <v>19</v>
      </c>
      <c r="B88" s="1066">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2">
      <c r="A89" s="1066">
        <v>20</v>
      </c>
      <c r="B89" s="1066">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2">
      <c r="A90" s="1066">
        <v>21</v>
      </c>
      <c r="B90" s="1066">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2">
      <c r="A91" s="1066">
        <v>22</v>
      </c>
      <c r="B91" s="1066">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2">
      <c r="A92" s="1066">
        <v>23</v>
      </c>
      <c r="B92" s="1066">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2">
      <c r="A93" s="1066">
        <v>24</v>
      </c>
      <c r="B93" s="1066">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2">
      <c r="A94" s="1066">
        <v>25</v>
      </c>
      <c r="B94" s="1066">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2">
      <c r="A95" s="1066">
        <v>26</v>
      </c>
      <c r="B95" s="1066">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2">
      <c r="A96" s="1066">
        <v>27</v>
      </c>
      <c r="B96" s="1066">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2">
      <c r="A97" s="1066">
        <v>28</v>
      </c>
      <c r="B97" s="1066">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2">
      <c r="A98" s="1066">
        <v>29</v>
      </c>
      <c r="B98" s="1066">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2">
      <c r="A99" s="1066">
        <v>30</v>
      </c>
      <c r="B99" s="1066">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2">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2">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2">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2">
      <c r="A103" s="1066">
        <v>1</v>
      </c>
      <c r="B103" s="1066">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2">
      <c r="A104" s="1066">
        <v>2</v>
      </c>
      <c r="B104" s="1066">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2">
      <c r="A105" s="1066">
        <v>3</v>
      </c>
      <c r="B105" s="1066">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2">
      <c r="A106" s="1066">
        <v>4</v>
      </c>
      <c r="B106" s="1066">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2">
      <c r="A107" s="1066">
        <v>5</v>
      </c>
      <c r="B107" s="1066">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2">
      <c r="A108" s="1066">
        <v>6</v>
      </c>
      <c r="B108" s="1066">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2">
      <c r="A109" s="1066">
        <v>7</v>
      </c>
      <c r="B109" s="1066">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2">
      <c r="A110" s="1066">
        <v>8</v>
      </c>
      <c r="B110" s="1066">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2">
      <c r="A111" s="1066">
        <v>9</v>
      </c>
      <c r="B111" s="1066">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2">
      <c r="A112" s="1066">
        <v>10</v>
      </c>
      <c r="B112" s="1066">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2">
      <c r="A113" s="1066">
        <v>11</v>
      </c>
      <c r="B113" s="1066">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2">
      <c r="A114" s="1066">
        <v>12</v>
      </c>
      <c r="B114" s="1066">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2">
      <c r="A115" s="1066">
        <v>13</v>
      </c>
      <c r="B115" s="1066">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2">
      <c r="A116" s="1066">
        <v>14</v>
      </c>
      <c r="B116" s="1066">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2">
      <c r="A117" s="1066">
        <v>15</v>
      </c>
      <c r="B117" s="1066">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2">
      <c r="A118" s="1066">
        <v>16</v>
      </c>
      <c r="B118" s="1066">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2">
      <c r="A119" s="1066">
        <v>17</v>
      </c>
      <c r="B119" s="1066">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2">
      <c r="A120" s="1066">
        <v>18</v>
      </c>
      <c r="B120" s="1066">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2">
      <c r="A121" s="1066">
        <v>19</v>
      </c>
      <c r="B121" s="1066">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2">
      <c r="A122" s="1066">
        <v>20</v>
      </c>
      <c r="B122" s="1066">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2">
      <c r="A123" s="1066">
        <v>21</v>
      </c>
      <c r="B123" s="1066">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2">
      <c r="A124" s="1066">
        <v>22</v>
      </c>
      <c r="B124" s="1066">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2">
      <c r="A125" s="1066">
        <v>23</v>
      </c>
      <c r="B125" s="1066">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2">
      <c r="A126" s="1066">
        <v>24</v>
      </c>
      <c r="B126" s="1066">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2">
      <c r="A127" s="1066">
        <v>25</v>
      </c>
      <c r="B127" s="1066">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2">
      <c r="A128" s="1066">
        <v>26</v>
      </c>
      <c r="B128" s="1066">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2">
      <c r="A129" s="1066">
        <v>27</v>
      </c>
      <c r="B129" s="1066">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2">
      <c r="A130" s="1066">
        <v>28</v>
      </c>
      <c r="B130" s="1066">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2">
      <c r="A131" s="1066">
        <v>29</v>
      </c>
      <c r="B131" s="1066">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2">
      <c r="A132" s="1066">
        <v>30</v>
      </c>
      <c r="B132" s="1066">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2">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2">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2">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2">
      <c r="A136" s="1066">
        <v>1</v>
      </c>
      <c r="B136" s="1066">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2">
      <c r="A137" s="1066">
        <v>2</v>
      </c>
      <c r="B137" s="1066">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2">
      <c r="A138" s="1066">
        <v>3</v>
      </c>
      <c r="B138" s="1066">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2">
      <c r="A139" s="1066">
        <v>4</v>
      </c>
      <c r="B139" s="1066">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2">
      <c r="A140" s="1066">
        <v>5</v>
      </c>
      <c r="B140" s="1066">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2">
      <c r="A141" s="1066">
        <v>6</v>
      </c>
      <c r="B141" s="1066">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2">
      <c r="A142" s="1066">
        <v>7</v>
      </c>
      <c r="B142" s="1066">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2">
      <c r="A143" s="1066">
        <v>8</v>
      </c>
      <c r="B143" s="1066">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2">
      <c r="A144" s="1066">
        <v>9</v>
      </c>
      <c r="B144" s="1066">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2">
      <c r="A145" s="1066">
        <v>10</v>
      </c>
      <c r="B145" s="1066">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2">
      <c r="A146" s="1066">
        <v>11</v>
      </c>
      <c r="B146" s="1066">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2">
      <c r="A147" s="1066">
        <v>12</v>
      </c>
      <c r="B147" s="1066">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2">
      <c r="A148" s="1066">
        <v>13</v>
      </c>
      <c r="B148" s="1066">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2">
      <c r="A149" s="1066">
        <v>14</v>
      </c>
      <c r="B149" s="1066">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2">
      <c r="A150" s="1066">
        <v>15</v>
      </c>
      <c r="B150" s="1066">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2">
      <c r="A151" s="1066">
        <v>16</v>
      </c>
      <c r="B151" s="1066">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2">
      <c r="A152" s="1066">
        <v>17</v>
      </c>
      <c r="B152" s="1066">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2">
      <c r="A153" s="1066">
        <v>18</v>
      </c>
      <c r="B153" s="1066">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2">
      <c r="A154" s="1066">
        <v>19</v>
      </c>
      <c r="B154" s="1066">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2">
      <c r="A155" s="1066">
        <v>20</v>
      </c>
      <c r="B155" s="1066">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2">
      <c r="A156" s="1066">
        <v>21</v>
      </c>
      <c r="B156" s="1066">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2">
      <c r="A157" s="1066">
        <v>22</v>
      </c>
      <c r="B157" s="1066">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2">
      <c r="A158" s="1066">
        <v>23</v>
      </c>
      <c r="B158" s="1066">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2">
      <c r="A159" s="1066">
        <v>24</v>
      </c>
      <c r="B159" s="1066">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2">
      <c r="A160" s="1066">
        <v>25</v>
      </c>
      <c r="B160" s="1066">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2">
      <c r="A161" s="1066">
        <v>26</v>
      </c>
      <c r="B161" s="1066">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2">
      <c r="A162" s="1066">
        <v>27</v>
      </c>
      <c r="B162" s="1066">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2">
      <c r="A163" s="1066">
        <v>28</v>
      </c>
      <c r="B163" s="1066">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2">
      <c r="A164" s="1066">
        <v>29</v>
      </c>
      <c r="B164" s="1066">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2">
      <c r="A165" s="1066">
        <v>30</v>
      </c>
      <c r="B165" s="1066">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2">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2">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2">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2">
      <c r="A169" s="1066">
        <v>1</v>
      </c>
      <c r="B169" s="1066">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2">
      <c r="A170" s="1066">
        <v>2</v>
      </c>
      <c r="B170" s="1066">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2">
      <c r="A171" s="1066">
        <v>3</v>
      </c>
      <c r="B171" s="1066">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2">
      <c r="A172" s="1066">
        <v>4</v>
      </c>
      <c r="B172" s="1066">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2">
      <c r="A173" s="1066">
        <v>5</v>
      </c>
      <c r="B173" s="1066">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2">
      <c r="A174" s="1066">
        <v>6</v>
      </c>
      <c r="B174" s="1066">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2">
      <c r="A175" s="1066">
        <v>7</v>
      </c>
      <c r="B175" s="1066">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2">
      <c r="A176" s="1066">
        <v>8</v>
      </c>
      <c r="B176" s="1066">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2">
      <c r="A177" s="1066">
        <v>9</v>
      </c>
      <c r="B177" s="1066">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2">
      <c r="A178" s="1066">
        <v>10</v>
      </c>
      <c r="B178" s="1066">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2">
      <c r="A179" s="1066">
        <v>11</v>
      </c>
      <c r="B179" s="1066">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2">
      <c r="A180" s="1066">
        <v>12</v>
      </c>
      <c r="B180" s="1066">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2">
      <c r="A181" s="1066">
        <v>13</v>
      </c>
      <c r="B181" s="1066">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2">
      <c r="A182" s="1066">
        <v>14</v>
      </c>
      <c r="B182" s="1066">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2">
      <c r="A183" s="1066">
        <v>15</v>
      </c>
      <c r="B183" s="1066">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2">
      <c r="A184" s="1066">
        <v>16</v>
      </c>
      <c r="B184" s="1066">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2">
      <c r="A185" s="1066">
        <v>17</v>
      </c>
      <c r="B185" s="1066">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2">
      <c r="A186" s="1066">
        <v>18</v>
      </c>
      <c r="B186" s="1066">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2">
      <c r="A187" s="1066">
        <v>19</v>
      </c>
      <c r="B187" s="1066">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2">
      <c r="A188" s="1066">
        <v>20</v>
      </c>
      <c r="B188" s="1066">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2">
      <c r="A189" s="1066">
        <v>21</v>
      </c>
      <c r="B189" s="1066">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2">
      <c r="A190" s="1066">
        <v>22</v>
      </c>
      <c r="B190" s="1066">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2">
      <c r="A191" s="1066">
        <v>23</v>
      </c>
      <c r="B191" s="1066">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2">
      <c r="A192" s="1066">
        <v>24</v>
      </c>
      <c r="B192" s="1066">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2">
      <c r="A193" s="1066">
        <v>25</v>
      </c>
      <c r="B193" s="1066">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2">
      <c r="A194" s="1066">
        <v>26</v>
      </c>
      <c r="B194" s="1066">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2">
      <c r="A195" s="1066">
        <v>27</v>
      </c>
      <c r="B195" s="1066">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2">
      <c r="A196" s="1066">
        <v>28</v>
      </c>
      <c r="B196" s="1066">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2">
      <c r="A197" s="1066">
        <v>29</v>
      </c>
      <c r="B197" s="1066">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2">
      <c r="A198" s="1066">
        <v>30</v>
      </c>
      <c r="B198" s="1066">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2">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2">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2">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2">
      <c r="A202" s="1066">
        <v>1</v>
      </c>
      <c r="B202" s="1066">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2">
      <c r="A203" s="1066">
        <v>2</v>
      </c>
      <c r="B203" s="1066">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2">
      <c r="A204" s="1066">
        <v>3</v>
      </c>
      <c r="B204" s="1066">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2">
      <c r="A205" s="1066">
        <v>4</v>
      </c>
      <c r="B205" s="1066">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2">
      <c r="A206" s="1066">
        <v>5</v>
      </c>
      <c r="B206" s="1066">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2">
      <c r="A207" s="1066">
        <v>6</v>
      </c>
      <c r="B207" s="1066">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2">
      <c r="A208" s="1066">
        <v>7</v>
      </c>
      <c r="B208" s="1066">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2">
      <c r="A209" s="1066">
        <v>8</v>
      </c>
      <c r="B209" s="1066">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2">
      <c r="A210" s="1066">
        <v>9</v>
      </c>
      <c r="B210" s="1066">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2">
      <c r="A211" s="1066">
        <v>10</v>
      </c>
      <c r="B211" s="1066">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2">
      <c r="A212" s="1066">
        <v>11</v>
      </c>
      <c r="B212" s="1066">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2">
      <c r="A213" s="1066">
        <v>12</v>
      </c>
      <c r="B213" s="1066">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2">
      <c r="A214" s="1066">
        <v>13</v>
      </c>
      <c r="B214" s="1066">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2">
      <c r="A215" s="1066">
        <v>14</v>
      </c>
      <c r="B215" s="1066">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2">
      <c r="A216" s="1066">
        <v>15</v>
      </c>
      <c r="B216" s="1066">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2">
      <c r="A217" s="1066">
        <v>16</v>
      </c>
      <c r="B217" s="1066">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2">
      <c r="A218" s="1066">
        <v>17</v>
      </c>
      <c r="B218" s="1066">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2">
      <c r="A219" s="1066">
        <v>18</v>
      </c>
      <c r="B219" s="1066">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2">
      <c r="A220" s="1066">
        <v>19</v>
      </c>
      <c r="B220" s="1066">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2">
      <c r="A221" s="1066">
        <v>20</v>
      </c>
      <c r="B221" s="1066">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2">
      <c r="A222" s="1066">
        <v>21</v>
      </c>
      <c r="B222" s="1066">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2">
      <c r="A223" s="1066">
        <v>22</v>
      </c>
      <c r="B223" s="1066">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2">
      <c r="A224" s="1066">
        <v>23</v>
      </c>
      <c r="B224" s="1066">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2">
      <c r="A225" s="1066">
        <v>24</v>
      </c>
      <c r="B225" s="1066">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2">
      <c r="A226" s="1066">
        <v>25</v>
      </c>
      <c r="B226" s="1066">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2">
      <c r="A227" s="1066">
        <v>26</v>
      </c>
      <c r="B227" s="1066">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2">
      <c r="A228" s="1066">
        <v>27</v>
      </c>
      <c r="B228" s="1066">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2">
      <c r="A229" s="1066">
        <v>28</v>
      </c>
      <c r="B229" s="1066">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2">
      <c r="A230" s="1066">
        <v>29</v>
      </c>
      <c r="B230" s="1066">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2">
      <c r="A231" s="1066">
        <v>30</v>
      </c>
      <c r="B231" s="1066">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2">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2">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2">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2">
      <c r="A235" s="1066">
        <v>1</v>
      </c>
      <c r="B235" s="1066">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2">
      <c r="A236" s="1066">
        <v>2</v>
      </c>
      <c r="B236" s="1066">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2">
      <c r="A237" s="1066">
        <v>3</v>
      </c>
      <c r="B237" s="1066">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2">
      <c r="A238" s="1066">
        <v>4</v>
      </c>
      <c r="B238" s="1066">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2">
      <c r="A239" s="1066">
        <v>5</v>
      </c>
      <c r="B239" s="1066">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2">
      <c r="A240" s="1066">
        <v>6</v>
      </c>
      <c r="B240" s="1066">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2">
      <c r="A241" s="1066">
        <v>7</v>
      </c>
      <c r="B241" s="1066">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2">
      <c r="A242" s="1066">
        <v>8</v>
      </c>
      <c r="B242" s="1066">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2">
      <c r="A243" s="1066">
        <v>9</v>
      </c>
      <c r="B243" s="1066">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2">
      <c r="A244" s="1066">
        <v>10</v>
      </c>
      <c r="B244" s="1066">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2">
      <c r="A245" s="1066">
        <v>11</v>
      </c>
      <c r="B245" s="1066">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2">
      <c r="A246" s="1066">
        <v>12</v>
      </c>
      <c r="B246" s="1066">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2">
      <c r="A247" s="1066">
        <v>13</v>
      </c>
      <c r="B247" s="1066">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2">
      <c r="A248" s="1066">
        <v>14</v>
      </c>
      <c r="B248" s="1066">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2">
      <c r="A249" s="1066">
        <v>15</v>
      </c>
      <c r="B249" s="1066">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2">
      <c r="A250" s="1066">
        <v>16</v>
      </c>
      <c r="B250" s="1066">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2">
      <c r="A251" s="1066">
        <v>17</v>
      </c>
      <c r="B251" s="1066">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2">
      <c r="A252" s="1066">
        <v>18</v>
      </c>
      <c r="B252" s="1066">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2">
      <c r="A253" s="1066">
        <v>19</v>
      </c>
      <c r="B253" s="1066">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2">
      <c r="A254" s="1066">
        <v>20</v>
      </c>
      <c r="B254" s="1066">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2">
      <c r="A255" s="1066">
        <v>21</v>
      </c>
      <c r="B255" s="1066">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2">
      <c r="A256" s="1066">
        <v>22</v>
      </c>
      <c r="B256" s="1066">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2">
      <c r="A257" s="1066">
        <v>23</v>
      </c>
      <c r="B257" s="1066">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2">
      <c r="A258" s="1066">
        <v>24</v>
      </c>
      <c r="B258" s="1066">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2">
      <c r="A259" s="1066">
        <v>25</v>
      </c>
      <c r="B259" s="1066">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2">
      <c r="A260" s="1066">
        <v>26</v>
      </c>
      <c r="B260" s="1066">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2">
      <c r="A261" s="1066">
        <v>27</v>
      </c>
      <c r="B261" s="1066">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2">
      <c r="A262" s="1066">
        <v>28</v>
      </c>
      <c r="B262" s="1066">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2">
      <c r="A263" s="1066">
        <v>29</v>
      </c>
      <c r="B263" s="1066">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2">
      <c r="A264" s="1066">
        <v>30</v>
      </c>
      <c r="B264" s="1066">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2">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2">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2">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2">
      <c r="A268" s="1066">
        <v>1</v>
      </c>
      <c r="B268" s="1066">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2">
      <c r="A269" s="1066">
        <v>2</v>
      </c>
      <c r="B269" s="1066">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2">
      <c r="A270" s="1066">
        <v>3</v>
      </c>
      <c r="B270" s="1066">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2">
      <c r="A271" s="1066">
        <v>4</v>
      </c>
      <c r="B271" s="1066">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2">
      <c r="A272" s="1066">
        <v>5</v>
      </c>
      <c r="B272" s="1066">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2">
      <c r="A273" s="1066">
        <v>6</v>
      </c>
      <c r="B273" s="1066">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2">
      <c r="A274" s="1066">
        <v>7</v>
      </c>
      <c r="B274" s="1066">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2">
      <c r="A275" s="1066">
        <v>8</v>
      </c>
      <c r="B275" s="1066">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2">
      <c r="A276" s="1066">
        <v>9</v>
      </c>
      <c r="B276" s="1066">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2">
      <c r="A277" s="1066">
        <v>10</v>
      </c>
      <c r="B277" s="1066">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2">
      <c r="A278" s="1066">
        <v>11</v>
      </c>
      <c r="B278" s="1066">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2">
      <c r="A279" s="1066">
        <v>12</v>
      </c>
      <c r="B279" s="1066">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2">
      <c r="A280" s="1066">
        <v>13</v>
      </c>
      <c r="B280" s="1066">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2">
      <c r="A281" s="1066">
        <v>14</v>
      </c>
      <c r="B281" s="1066">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2">
      <c r="A282" s="1066">
        <v>15</v>
      </c>
      <c r="B282" s="1066">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2">
      <c r="A283" s="1066">
        <v>16</v>
      </c>
      <c r="B283" s="1066">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2">
      <c r="A284" s="1066">
        <v>17</v>
      </c>
      <c r="B284" s="1066">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2">
      <c r="A285" s="1066">
        <v>18</v>
      </c>
      <c r="B285" s="1066">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2">
      <c r="A286" s="1066">
        <v>19</v>
      </c>
      <c r="B286" s="1066">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2">
      <c r="A287" s="1066">
        <v>20</v>
      </c>
      <c r="B287" s="1066">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2">
      <c r="A288" s="1066">
        <v>21</v>
      </c>
      <c r="B288" s="1066">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2">
      <c r="A289" s="1066">
        <v>22</v>
      </c>
      <c r="B289" s="1066">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2">
      <c r="A290" s="1066">
        <v>23</v>
      </c>
      <c r="B290" s="1066">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2">
      <c r="A291" s="1066">
        <v>24</v>
      </c>
      <c r="B291" s="1066">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2">
      <c r="A292" s="1066">
        <v>25</v>
      </c>
      <c r="B292" s="1066">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2">
      <c r="A293" s="1066">
        <v>26</v>
      </c>
      <c r="B293" s="1066">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2">
      <c r="A294" s="1066">
        <v>27</v>
      </c>
      <c r="B294" s="1066">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2">
      <c r="A295" s="1066">
        <v>28</v>
      </c>
      <c r="B295" s="1066">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2">
      <c r="A296" s="1066">
        <v>29</v>
      </c>
      <c r="B296" s="1066">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2">
      <c r="A297" s="1066">
        <v>30</v>
      </c>
      <c r="B297" s="1066">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2">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2">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2">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2">
      <c r="A301" s="1066">
        <v>1</v>
      </c>
      <c r="B301" s="1066">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2">
      <c r="A302" s="1066">
        <v>2</v>
      </c>
      <c r="B302" s="1066">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2">
      <c r="A303" s="1066">
        <v>3</v>
      </c>
      <c r="B303" s="1066">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2">
      <c r="A304" s="1066">
        <v>4</v>
      </c>
      <c r="B304" s="1066">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2">
      <c r="A305" s="1066">
        <v>5</v>
      </c>
      <c r="B305" s="1066">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2">
      <c r="A306" s="1066">
        <v>6</v>
      </c>
      <c r="B306" s="1066">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2">
      <c r="A307" s="1066">
        <v>7</v>
      </c>
      <c r="B307" s="1066">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2">
      <c r="A308" s="1066">
        <v>8</v>
      </c>
      <c r="B308" s="1066">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2">
      <c r="A309" s="1066">
        <v>9</v>
      </c>
      <c r="B309" s="1066">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2">
      <c r="A310" s="1066">
        <v>10</v>
      </c>
      <c r="B310" s="1066">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2">
      <c r="A311" s="1066">
        <v>11</v>
      </c>
      <c r="B311" s="1066">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2">
      <c r="A312" s="1066">
        <v>12</v>
      </c>
      <c r="B312" s="1066">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2">
      <c r="A313" s="1066">
        <v>13</v>
      </c>
      <c r="B313" s="1066">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2">
      <c r="A314" s="1066">
        <v>14</v>
      </c>
      <c r="B314" s="1066">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2">
      <c r="A315" s="1066">
        <v>15</v>
      </c>
      <c r="B315" s="1066">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2">
      <c r="A316" s="1066">
        <v>16</v>
      </c>
      <c r="B316" s="1066">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2">
      <c r="A317" s="1066">
        <v>17</v>
      </c>
      <c r="B317" s="1066">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2">
      <c r="A318" s="1066">
        <v>18</v>
      </c>
      <c r="B318" s="1066">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2">
      <c r="A319" s="1066">
        <v>19</v>
      </c>
      <c r="B319" s="1066">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2">
      <c r="A320" s="1066">
        <v>20</v>
      </c>
      <c r="B320" s="1066">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2">
      <c r="A321" s="1066">
        <v>21</v>
      </c>
      <c r="B321" s="1066">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2">
      <c r="A322" s="1066">
        <v>22</v>
      </c>
      <c r="B322" s="1066">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2">
      <c r="A323" s="1066">
        <v>23</v>
      </c>
      <c r="B323" s="1066">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2">
      <c r="A324" s="1066">
        <v>24</v>
      </c>
      <c r="B324" s="1066">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2">
      <c r="A325" s="1066">
        <v>25</v>
      </c>
      <c r="B325" s="1066">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2">
      <c r="A326" s="1066">
        <v>26</v>
      </c>
      <c r="B326" s="1066">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2">
      <c r="A327" s="1066">
        <v>27</v>
      </c>
      <c r="B327" s="1066">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2">
      <c r="A328" s="1066">
        <v>28</v>
      </c>
      <c r="B328" s="1066">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2">
      <c r="A329" s="1066">
        <v>29</v>
      </c>
      <c r="B329" s="1066">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2">
      <c r="A330" s="1066">
        <v>30</v>
      </c>
      <c r="B330" s="1066">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2">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2">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2">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2">
      <c r="A334" s="1066">
        <v>1</v>
      </c>
      <c r="B334" s="1066">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2">
      <c r="A335" s="1066">
        <v>2</v>
      </c>
      <c r="B335" s="1066">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2">
      <c r="A336" s="1066">
        <v>3</v>
      </c>
      <c r="B336" s="1066">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2">
      <c r="A337" s="1066">
        <v>4</v>
      </c>
      <c r="B337" s="1066">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2">
      <c r="A338" s="1066">
        <v>5</v>
      </c>
      <c r="B338" s="1066">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2">
      <c r="A339" s="1066">
        <v>6</v>
      </c>
      <c r="B339" s="1066">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2">
      <c r="A340" s="1066">
        <v>7</v>
      </c>
      <c r="B340" s="1066">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2">
      <c r="A341" s="1066">
        <v>8</v>
      </c>
      <c r="B341" s="1066">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2">
      <c r="A342" s="1066">
        <v>9</v>
      </c>
      <c r="B342" s="1066">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2">
      <c r="A343" s="1066">
        <v>10</v>
      </c>
      <c r="B343" s="1066">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2">
      <c r="A344" s="1066">
        <v>11</v>
      </c>
      <c r="B344" s="1066">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2">
      <c r="A345" s="1066">
        <v>12</v>
      </c>
      <c r="B345" s="1066">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2">
      <c r="A346" s="1066">
        <v>13</v>
      </c>
      <c r="B346" s="1066">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2">
      <c r="A347" s="1066">
        <v>14</v>
      </c>
      <c r="B347" s="1066">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2">
      <c r="A348" s="1066">
        <v>15</v>
      </c>
      <c r="B348" s="1066">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2">
      <c r="A349" s="1066">
        <v>16</v>
      </c>
      <c r="B349" s="1066">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2">
      <c r="A350" s="1066">
        <v>17</v>
      </c>
      <c r="B350" s="1066">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2">
      <c r="A351" s="1066">
        <v>18</v>
      </c>
      <c r="B351" s="1066">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2">
      <c r="A352" s="1066">
        <v>19</v>
      </c>
      <c r="B352" s="1066">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2">
      <c r="A353" s="1066">
        <v>20</v>
      </c>
      <c r="B353" s="1066">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2">
      <c r="A354" s="1066">
        <v>21</v>
      </c>
      <c r="B354" s="1066">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2">
      <c r="A355" s="1066">
        <v>22</v>
      </c>
      <c r="B355" s="1066">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2">
      <c r="A356" s="1066">
        <v>23</v>
      </c>
      <c r="B356" s="1066">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2">
      <c r="A357" s="1066">
        <v>24</v>
      </c>
      <c r="B357" s="1066">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2">
      <c r="A358" s="1066">
        <v>25</v>
      </c>
      <c r="B358" s="1066">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2">
      <c r="A359" s="1066">
        <v>26</v>
      </c>
      <c r="B359" s="1066">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2">
      <c r="A360" s="1066">
        <v>27</v>
      </c>
      <c r="B360" s="1066">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2">
      <c r="A361" s="1066">
        <v>28</v>
      </c>
      <c r="B361" s="1066">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2">
      <c r="A362" s="1066">
        <v>29</v>
      </c>
      <c r="B362" s="1066">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2">
      <c r="A363" s="1066">
        <v>30</v>
      </c>
      <c r="B363" s="1066">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2">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2">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2">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2">
      <c r="A367" s="1066">
        <v>1</v>
      </c>
      <c r="B367" s="1066">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2">
      <c r="A368" s="1066">
        <v>2</v>
      </c>
      <c r="B368" s="1066">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2">
      <c r="A369" s="1066">
        <v>3</v>
      </c>
      <c r="B369" s="1066">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2">
      <c r="A370" s="1066">
        <v>4</v>
      </c>
      <c r="B370" s="1066">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2">
      <c r="A371" s="1066">
        <v>5</v>
      </c>
      <c r="B371" s="1066">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2">
      <c r="A372" s="1066">
        <v>6</v>
      </c>
      <c r="B372" s="1066">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2">
      <c r="A373" s="1066">
        <v>7</v>
      </c>
      <c r="B373" s="1066">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2">
      <c r="A374" s="1066">
        <v>8</v>
      </c>
      <c r="B374" s="1066">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2">
      <c r="A375" s="1066">
        <v>9</v>
      </c>
      <c r="B375" s="1066">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2">
      <c r="A376" s="1066">
        <v>10</v>
      </c>
      <c r="B376" s="1066">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2">
      <c r="A377" s="1066">
        <v>11</v>
      </c>
      <c r="B377" s="1066">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2">
      <c r="A378" s="1066">
        <v>12</v>
      </c>
      <c r="B378" s="1066">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2">
      <c r="A379" s="1066">
        <v>13</v>
      </c>
      <c r="B379" s="1066">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2">
      <c r="A380" s="1066">
        <v>14</v>
      </c>
      <c r="B380" s="1066">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2">
      <c r="A381" s="1066">
        <v>15</v>
      </c>
      <c r="B381" s="1066">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2">
      <c r="A382" s="1066">
        <v>16</v>
      </c>
      <c r="B382" s="1066">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2">
      <c r="A383" s="1066">
        <v>17</v>
      </c>
      <c r="B383" s="1066">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2">
      <c r="A384" s="1066">
        <v>18</v>
      </c>
      <c r="B384" s="1066">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2">
      <c r="A385" s="1066">
        <v>19</v>
      </c>
      <c r="B385" s="1066">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2">
      <c r="A386" s="1066">
        <v>20</v>
      </c>
      <c r="B386" s="1066">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2">
      <c r="A387" s="1066">
        <v>21</v>
      </c>
      <c r="B387" s="1066">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2">
      <c r="A388" s="1066">
        <v>22</v>
      </c>
      <c r="B388" s="1066">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2">
      <c r="A389" s="1066">
        <v>23</v>
      </c>
      <c r="B389" s="1066">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2">
      <c r="A390" s="1066">
        <v>24</v>
      </c>
      <c r="B390" s="1066">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2">
      <c r="A391" s="1066">
        <v>25</v>
      </c>
      <c r="B391" s="1066">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2">
      <c r="A392" s="1066">
        <v>26</v>
      </c>
      <c r="B392" s="1066">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2">
      <c r="A393" s="1066">
        <v>27</v>
      </c>
      <c r="B393" s="1066">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2">
      <c r="A394" s="1066">
        <v>28</v>
      </c>
      <c r="B394" s="1066">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2">
      <c r="A395" s="1066">
        <v>29</v>
      </c>
      <c r="B395" s="1066">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2">
      <c r="A396" s="1066">
        <v>30</v>
      </c>
      <c r="B396" s="1066">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2">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2">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2">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2">
      <c r="A400" s="1066">
        <v>1</v>
      </c>
      <c r="B400" s="1066">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2">
      <c r="A401" s="1066">
        <v>2</v>
      </c>
      <c r="B401" s="1066">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2">
      <c r="A402" s="1066">
        <v>3</v>
      </c>
      <c r="B402" s="1066">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2">
      <c r="A403" s="1066">
        <v>4</v>
      </c>
      <c r="B403" s="1066">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2">
      <c r="A404" s="1066">
        <v>5</v>
      </c>
      <c r="B404" s="1066">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2">
      <c r="A405" s="1066">
        <v>6</v>
      </c>
      <c r="B405" s="1066">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2">
      <c r="A406" s="1066">
        <v>7</v>
      </c>
      <c r="B406" s="1066">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2">
      <c r="A407" s="1066">
        <v>8</v>
      </c>
      <c r="B407" s="1066">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2">
      <c r="A408" s="1066">
        <v>9</v>
      </c>
      <c r="B408" s="1066">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2">
      <c r="A409" s="1066">
        <v>10</v>
      </c>
      <c r="B409" s="1066">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2">
      <c r="A410" s="1066">
        <v>11</v>
      </c>
      <c r="B410" s="1066">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2">
      <c r="A411" s="1066">
        <v>12</v>
      </c>
      <c r="B411" s="1066">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2">
      <c r="A412" s="1066">
        <v>13</v>
      </c>
      <c r="B412" s="1066">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2">
      <c r="A413" s="1066">
        <v>14</v>
      </c>
      <c r="B413" s="1066">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2">
      <c r="A414" s="1066">
        <v>15</v>
      </c>
      <c r="B414" s="1066">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2">
      <c r="A415" s="1066">
        <v>16</v>
      </c>
      <c r="B415" s="1066">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2">
      <c r="A416" s="1066">
        <v>17</v>
      </c>
      <c r="B416" s="1066">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2">
      <c r="A417" s="1066">
        <v>18</v>
      </c>
      <c r="B417" s="1066">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2">
      <c r="A418" s="1066">
        <v>19</v>
      </c>
      <c r="B418" s="1066">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2">
      <c r="A419" s="1066">
        <v>20</v>
      </c>
      <c r="B419" s="1066">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2">
      <c r="A420" s="1066">
        <v>21</v>
      </c>
      <c r="B420" s="1066">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2">
      <c r="A421" s="1066">
        <v>22</v>
      </c>
      <c r="B421" s="1066">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2">
      <c r="A422" s="1066">
        <v>23</v>
      </c>
      <c r="B422" s="1066">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2">
      <c r="A423" s="1066">
        <v>24</v>
      </c>
      <c r="B423" s="1066">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2">
      <c r="A424" s="1066">
        <v>25</v>
      </c>
      <c r="B424" s="1066">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2">
      <c r="A425" s="1066">
        <v>26</v>
      </c>
      <c r="B425" s="1066">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2">
      <c r="A426" s="1066">
        <v>27</v>
      </c>
      <c r="B426" s="1066">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2">
      <c r="A427" s="1066">
        <v>28</v>
      </c>
      <c r="B427" s="1066">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2">
      <c r="A428" s="1066">
        <v>29</v>
      </c>
      <c r="B428" s="1066">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2">
      <c r="A429" s="1066">
        <v>30</v>
      </c>
      <c r="B429" s="1066">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2">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2">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2">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2">
      <c r="A433" s="1066">
        <v>1</v>
      </c>
      <c r="B433" s="1066">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2">
      <c r="A434" s="1066">
        <v>2</v>
      </c>
      <c r="B434" s="1066">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2">
      <c r="A435" s="1066">
        <v>3</v>
      </c>
      <c r="B435" s="1066">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2">
      <c r="A436" s="1066">
        <v>4</v>
      </c>
      <c r="B436" s="1066">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2">
      <c r="A437" s="1066">
        <v>5</v>
      </c>
      <c r="B437" s="1066">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2">
      <c r="A438" s="1066">
        <v>6</v>
      </c>
      <c r="B438" s="1066">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2">
      <c r="A439" s="1066">
        <v>7</v>
      </c>
      <c r="B439" s="1066">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2">
      <c r="A440" s="1066">
        <v>8</v>
      </c>
      <c r="B440" s="1066">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2">
      <c r="A441" s="1066">
        <v>9</v>
      </c>
      <c r="B441" s="1066">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2">
      <c r="A442" s="1066">
        <v>10</v>
      </c>
      <c r="B442" s="1066">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2">
      <c r="A443" s="1066">
        <v>11</v>
      </c>
      <c r="B443" s="1066">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2">
      <c r="A444" s="1066">
        <v>12</v>
      </c>
      <c r="B444" s="1066">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2">
      <c r="A445" s="1066">
        <v>13</v>
      </c>
      <c r="B445" s="1066">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2">
      <c r="A446" s="1066">
        <v>14</v>
      </c>
      <c r="B446" s="1066">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2">
      <c r="A447" s="1066">
        <v>15</v>
      </c>
      <c r="B447" s="1066">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2">
      <c r="A448" s="1066">
        <v>16</v>
      </c>
      <c r="B448" s="1066">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2">
      <c r="A449" s="1066">
        <v>17</v>
      </c>
      <c r="B449" s="1066">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2">
      <c r="A450" s="1066">
        <v>18</v>
      </c>
      <c r="B450" s="1066">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2">
      <c r="A451" s="1066">
        <v>19</v>
      </c>
      <c r="B451" s="1066">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2">
      <c r="A452" s="1066">
        <v>20</v>
      </c>
      <c r="B452" s="1066">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2">
      <c r="A453" s="1066">
        <v>21</v>
      </c>
      <c r="B453" s="1066">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2">
      <c r="A454" s="1066">
        <v>22</v>
      </c>
      <c r="B454" s="1066">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2">
      <c r="A455" s="1066">
        <v>23</v>
      </c>
      <c r="B455" s="1066">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2">
      <c r="A456" s="1066">
        <v>24</v>
      </c>
      <c r="B456" s="1066">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2">
      <c r="A457" s="1066">
        <v>25</v>
      </c>
      <c r="B457" s="1066">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2">
      <c r="A458" s="1066">
        <v>26</v>
      </c>
      <c r="B458" s="1066">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2">
      <c r="A459" s="1066">
        <v>27</v>
      </c>
      <c r="B459" s="1066">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2">
      <c r="A460" s="1066">
        <v>28</v>
      </c>
      <c r="B460" s="1066">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2">
      <c r="A461" s="1066">
        <v>29</v>
      </c>
      <c r="B461" s="1066">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2">
      <c r="A462" s="1066">
        <v>30</v>
      </c>
      <c r="B462" s="1066">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2">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2">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2">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2">
      <c r="A466" s="1066">
        <v>1</v>
      </c>
      <c r="B466" s="1066">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2">
      <c r="A467" s="1066">
        <v>2</v>
      </c>
      <c r="B467" s="1066">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2">
      <c r="A468" s="1066">
        <v>3</v>
      </c>
      <c r="B468" s="1066">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2">
      <c r="A469" s="1066">
        <v>4</v>
      </c>
      <c r="B469" s="1066">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2">
      <c r="A470" s="1066">
        <v>5</v>
      </c>
      <c r="B470" s="1066">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2">
      <c r="A471" s="1066">
        <v>6</v>
      </c>
      <c r="B471" s="1066">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2">
      <c r="A472" s="1066">
        <v>7</v>
      </c>
      <c r="B472" s="1066">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2">
      <c r="A473" s="1066">
        <v>8</v>
      </c>
      <c r="B473" s="1066">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2">
      <c r="A474" s="1066">
        <v>9</v>
      </c>
      <c r="B474" s="1066">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2">
      <c r="A475" s="1066">
        <v>10</v>
      </c>
      <c r="B475" s="1066">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2">
      <c r="A476" s="1066">
        <v>11</v>
      </c>
      <c r="B476" s="1066">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2">
      <c r="A477" s="1066">
        <v>12</v>
      </c>
      <c r="B477" s="1066">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2">
      <c r="A478" s="1066">
        <v>13</v>
      </c>
      <c r="B478" s="1066">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2">
      <c r="A479" s="1066">
        <v>14</v>
      </c>
      <c r="B479" s="1066">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2">
      <c r="A480" s="1066">
        <v>15</v>
      </c>
      <c r="B480" s="1066">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2">
      <c r="A481" s="1066">
        <v>16</v>
      </c>
      <c r="B481" s="1066">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2">
      <c r="A482" s="1066">
        <v>17</v>
      </c>
      <c r="B482" s="1066">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2">
      <c r="A483" s="1066">
        <v>18</v>
      </c>
      <c r="B483" s="1066">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2">
      <c r="A484" s="1066">
        <v>19</v>
      </c>
      <c r="B484" s="1066">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2">
      <c r="A485" s="1066">
        <v>20</v>
      </c>
      <c r="B485" s="1066">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2">
      <c r="A486" s="1066">
        <v>21</v>
      </c>
      <c r="B486" s="1066">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2">
      <c r="A487" s="1066">
        <v>22</v>
      </c>
      <c r="B487" s="1066">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2">
      <c r="A488" s="1066">
        <v>23</v>
      </c>
      <c r="B488" s="1066">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2">
      <c r="A489" s="1066">
        <v>24</v>
      </c>
      <c r="B489" s="1066">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2">
      <c r="A490" s="1066">
        <v>25</v>
      </c>
      <c r="B490" s="1066">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2">
      <c r="A491" s="1066">
        <v>26</v>
      </c>
      <c r="B491" s="1066">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2">
      <c r="A492" s="1066">
        <v>27</v>
      </c>
      <c r="B492" s="1066">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2">
      <c r="A493" s="1066">
        <v>28</v>
      </c>
      <c r="B493" s="1066">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2">
      <c r="A494" s="1066">
        <v>29</v>
      </c>
      <c r="B494" s="1066">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2">
      <c r="A495" s="1066">
        <v>30</v>
      </c>
      <c r="B495" s="1066">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2">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2">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2">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2">
      <c r="A499" s="1066">
        <v>1</v>
      </c>
      <c r="B499" s="1066">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2">
      <c r="A500" s="1066">
        <v>2</v>
      </c>
      <c r="B500" s="1066">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2">
      <c r="A501" s="1066">
        <v>3</v>
      </c>
      <c r="B501" s="1066">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2">
      <c r="A502" s="1066">
        <v>4</v>
      </c>
      <c r="B502" s="1066">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2">
      <c r="A503" s="1066">
        <v>5</v>
      </c>
      <c r="B503" s="1066">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2">
      <c r="A504" s="1066">
        <v>6</v>
      </c>
      <c r="B504" s="1066">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2">
      <c r="A505" s="1066">
        <v>7</v>
      </c>
      <c r="B505" s="1066">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2">
      <c r="A506" s="1066">
        <v>8</v>
      </c>
      <c r="B506" s="1066">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2">
      <c r="A507" s="1066">
        <v>9</v>
      </c>
      <c r="B507" s="1066">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2">
      <c r="A508" s="1066">
        <v>10</v>
      </c>
      <c r="B508" s="1066">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2">
      <c r="A509" s="1066">
        <v>11</v>
      </c>
      <c r="B509" s="1066">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2">
      <c r="A510" s="1066">
        <v>12</v>
      </c>
      <c r="B510" s="1066">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2">
      <c r="A511" s="1066">
        <v>13</v>
      </c>
      <c r="B511" s="1066">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2">
      <c r="A512" s="1066">
        <v>14</v>
      </c>
      <c r="B512" s="1066">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2">
      <c r="A513" s="1066">
        <v>15</v>
      </c>
      <c r="B513" s="1066">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2">
      <c r="A514" s="1066">
        <v>16</v>
      </c>
      <c r="B514" s="1066">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2">
      <c r="A515" s="1066">
        <v>17</v>
      </c>
      <c r="B515" s="1066">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2">
      <c r="A516" s="1066">
        <v>18</v>
      </c>
      <c r="B516" s="1066">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2">
      <c r="A517" s="1066">
        <v>19</v>
      </c>
      <c r="B517" s="1066">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2">
      <c r="A518" s="1066">
        <v>20</v>
      </c>
      <c r="B518" s="1066">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2">
      <c r="A519" s="1066">
        <v>21</v>
      </c>
      <c r="B519" s="1066">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2">
      <c r="A520" s="1066">
        <v>22</v>
      </c>
      <c r="B520" s="1066">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2">
      <c r="A521" s="1066">
        <v>23</v>
      </c>
      <c r="B521" s="1066">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2">
      <c r="A522" s="1066">
        <v>24</v>
      </c>
      <c r="B522" s="1066">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2">
      <c r="A523" s="1066">
        <v>25</v>
      </c>
      <c r="B523" s="1066">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2">
      <c r="A524" s="1066">
        <v>26</v>
      </c>
      <c r="B524" s="1066">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2">
      <c r="A525" s="1066">
        <v>27</v>
      </c>
      <c r="B525" s="1066">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2">
      <c r="A526" s="1066">
        <v>28</v>
      </c>
      <c r="B526" s="1066">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2">
      <c r="A527" s="1066">
        <v>29</v>
      </c>
      <c r="B527" s="1066">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2">
      <c r="A528" s="1066">
        <v>30</v>
      </c>
      <c r="B528" s="1066">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2">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2">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2">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2">
      <c r="A532" s="1066">
        <v>1</v>
      </c>
      <c r="B532" s="1066">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2">
      <c r="A533" s="1066">
        <v>2</v>
      </c>
      <c r="B533" s="1066">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2">
      <c r="A534" s="1066">
        <v>3</v>
      </c>
      <c r="B534" s="1066">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2">
      <c r="A535" s="1066">
        <v>4</v>
      </c>
      <c r="B535" s="1066">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2">
      <c r="A536" s="1066">
        <v>5</v>
      </c>
      <c r="B536" s="1066">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2">
      <c r="A537" s="1066">
        <v>6</v>
      </c>
      <c r="B537" s="1066">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2">
      <c r="A538" s="1066">
        <v>7</v>
      </c>
      <c r="B538" s="1066">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2">
      <c r="A539" s="1066">
        <v>8</v>
      </c>
      <c r="B539" s="1066">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2">
      <c r="A540" s="1066">
        <v>9</v>
      </c>
      <c r="B540" s="1066">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2">
      <c r="A541" s="1066">
        <v>10</v>
      </c>
      <c r="B541" s="1066">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2">
      <c r="A542" s="1066">
        <v>11</v>
      </c>
      <c r="B542" s="1066">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2">
      <c r="A543" s="1066">
        <v>12</v>
      </c>
      <c r="B543" s="1066">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2">
      <c r="A544" s="1066">
        <v>13</v>
      </c>
      <c r="B544" s="1066">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2">
      <c r="A545" s="1066">
        <v>14</v>
      </c>
      <c r="B545" s="1066">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2">
      <c r="A546" s="1066">
        <v>15</v>
      </c>
      <c r="B546" s="1066">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2">
      <c r="A547" s="1066">
        <v>16</v>
      </c>
      <c r="B547" s="1066">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2">
      <c r="A548" s="1066">
        <v>17</v>
      </c>
      <c r="B548" s="1066">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2">
      <c r="A549" s="1066">
        <v>18</v>
      </c>
      <c r="B549" s="1066">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2">
      <c r="A550" s="1066">
        <v>19</v>
      </c>
      <c r="B550" s="1066">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2">
      <c r="A551" s="1066">
        <v>20</v>
      </c>
      <c r="B551" s="1066">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2">
      <c r="A552" s="1066">
        <v>21</v>
      </c>
      <c r="B552" s="1066">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2">
      <c r="A553" s="1066">
        <v>22</v>
      </c>
      <c r="B553" s="1066">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2">
      <c r="A554" s="1066">
        <v>23</v>
      </c>
      <c r="B554" s="1066">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2">
      <c r="A555" s="1066">
        <v>24</v>
      </c>
      <c r="B555" s="1066">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2">
      <c r="A556" s="1066">
        <v>25</v>
      </c>
      <c r="B556" s="1066">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2">
      <c r="A557" s="1066">
        <v>26</v>
      </c>
      <c r="B557" s="1066">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2">
      <c r="A558" s="1066">
        <v>27</v>
      </c>
      <c r="B558" s="1066">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2">
      <c r="A559" s="1066">
        <v>28</v>
      </c>
      <c r="B559" s="1066">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2">
      <c r="A560" s="1066">
        <v>29</v>
      </c>
      <c r="B560" s="1066">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2">
      <c r="A561" s="1066">
        <v>30</v>
      </c>
      <c r="B561" s="1066">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2">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2">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2">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2">
      <c r="A565" s="1066">
        <v>1</v>
      </c>
      <c r="B565" s="1066">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2">
      <c r="A566" s="1066">
        <v>2</v>
      </c>
      <c r="B566" s="1066">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2">
      <c r="A567" s="1066">
        <v>3</v>
      </c>
      <c r="B567" s="1066">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2">
      <c r="A568" s="1066">
        <v>4</v>
      </c>
      <c r="B568" s="1066">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2">
      <c r="A569" s="1066">
        <v>5</v>
      </c>
      <c r="B569" s="1066">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2">
      <c r="A570" s="1066">
        <v>6</v>
      </c>
      <c r="B570" s="1066">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2">
      <c r="A571" s="1066">
        <v>7</v>
      </c>
      <c r="B571" s="1066">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2">
      <c r="A572" s="1066">
        <v>8</v>
      </c>
      <c r="B572" s="1066">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2">
      <c r="A573" s="1066">
        <v>9</v>
      </c>
      <c r="B573" s="1066">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2">
      <c r="A574" s="1066">
        <v>10</v>
      </c>
      <c r="B574" s="1066">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2">
      <c r="A575" s="1066">
        <v>11</v>
      </c>
      <c r="B575" s="1066">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2">
      <c r="A576" s="1066">
        <v>12</v>
      </c>
      <c r="B576" s="1066">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2">
      <c r="A577" s="1066">
        <v>13</v>
      </c>
      <c r="B577" s="1066">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2">
      <c r="A578" s="1066">
        <v>14</v>
      </c>
      <c r="B578" s="1066">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2">
      <c r="A579" s="1066">
        <v>15</v>
      </c>
      <c r="B579" s="1066">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2">
      <c r="A580" s="1066">
        <v>16</v>
      </c>
      <c r="B580" s="1066">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2">
      <c r="A581" s="1066">
        <v>17</v>
      </c>
      <c r="B581" s="1066">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2">
      <c r="A582" s="1066">
        <v>18</v>
      </c>
      <c r="B582" s="1066">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2">
      <c r="A583" s="1066">
        <v>19</v>
      </c>
      <c r="B583" s="1066">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2">
      <c r="A584" s="1066">
        <v>20</v>
      </c>
      <c r="B584" s="1066">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2">
      <c r="A585" s="1066">
        <v>21</v>
      </c>
      <c r="B585" s="1066">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2">
      <c r="A586" s="1066">
        <v>22</v>
      </c>
      <c r="B586" s="1066">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2">
      <c r="A587" s="1066">
        <v>23</v>
      </c>
      <c r="B587" s="1066">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2">
      <c r="A588" s="1066">
        <v>24</v>
      </c>
      <c r="B588" s="1066">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2">
      <c r="A589" s="1066">
        <v>25</v>
      </c>
      <c r="B589" s="1066">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2">
      <c r="A590" s="1066">
        <v>26</v>
      </c>
      <c r="B590" s="1066">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2">
      <c r="A591" s="1066">
        <v>27</v>
      </c>
      <c r="B591" s="1066">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2">
      <c r="A592" s="1066">
        <v>28</v>
      </c>
      <c r="B592" s="1066">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2">
      <c r="A593" s="1066">
        <v>29</v>
      </c>
      <c r="B593" s="1066">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2">
      <c r="A594" s="1066">
        <v>30</v>
      </c>
      <c r="B594" s="1066">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2">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2">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2">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2">
      <c r="A598" s="1066">
        <v>1</v>
      </c>
      <c r="B598" s="1066">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2">
      <c r="A599" s="1066">
        <v>2</v>
      </c>
      <c r="B599" s="1066">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2">
      <c r="A600" s="1066">
        <v>3</v>
      </c>
      <c r="B600" s="1066">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2">
      <c r="A601" s="1066">
        <v>4</v>
      </c>
      <c r="B601" s="1066">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2">
      <c r="A602" s="1066">
        <v>5</v>
      </c>
      <c r="B602" s="1066">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2">
      <c r="A603" s="1066">
        <v>6</v>
      </c>
      <c r="B603" s="1066">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2">
      <c r="A604" s="1066">
        <v>7</v>
      </c>
      <c r="B604" s="1066">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2">
      <c r="A605" s="1066">
        <v>8</v>
      </c>
      <c r="B605" s="1066">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2">
      <c r="A606" s="1066">
        <v>9</v>
      </c>
      <c r="B606" s="1066">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2">
      <c r="A607" s="1066">
        <v>10</v>
      </c>
      <c r="B607" s="1066">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2">
      <c r="A608" s="1066">
        <v>11</v>
      </c>
      <c r="B608" s="1066">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2">
      <c r="A609" s="1066">
        <v>12</v>
      </c>
      <c r="B609" s="1066">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2">
      <c r="A610" s="1066">
        <v>13</v>
      </c>
      <c r="B610" s="1066">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2">
      <c r="A611" s="1066">
        <v>14</v>
      </c>
      <c r="B611" s="1066">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2">
      <c r="A612" s="1066">
        <v>15</v>
      </c>
      <c r="B612" s="1066">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2">
      <c r="A613" s="1066">
        <v>16</v>
      </c>
      <c r="B613" s="1066">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2">
      <c r="A614" s="1066">
        <v>17</v>
      </c>
      <c r="B614" s="1066">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2">
      <c r="A615" s="1066">
        <v>18</v>
      </c>
      <c r="B615" s="1066">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2">
      <c r="A616" s="1066">
        <v>19</v>
      </c>
      <c r="B616" s="1066">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2">
      <c r="A617" s="1066">
        <v>20</v>
      </c>
      <c r="B617" s="1066">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2">
      <c r="A618" s="1066">
        <v>21</v>
      </c>
      <c r="B618" s="1066">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2">
      <c r="A619" s="1066">
        <v>22</v>
      </c>
      <c r="B619" s="1066">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2">
      <c r="A620" s="1066">
        <v>23</v>
      </c>
      <c r="B620" s="1066">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2">
      <c r="A621" s="1066">
        <v>24</v>
      </c>
      <c r="B621" s="1066">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2">
      <c r="A622" s="1066">
        <v>25</v>
      </c>
      <c r="B622" s="1066">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2">
      <c r="A623" s="1066">
        <v>26</v>
      </c>
      <c r="B623" s="1066">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2">
      <c r="A624" s="1066">
        <v>27</v>
      </c>
      <c r="B624" s="1066">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2">
      <c r="A625" s="1066">
        <v>28</v>
      </c>
      <c r="B625" s="1066">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2">
      <c r="A626" s="1066">
        <v>29</v>
      </c>
      <c r="B626" s="1066">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2">
      <c r="A627" s="1066">
        <v>30</v>
      </c>
      <c r="B627" s="1066">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2">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2">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2">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2">
      <c r="A631" s="1066">
        <v>1</v>
      </c>
      <c r="B631" s="1066">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2">
      <c r="A632" s="1066">
        <v>2</v>
      </c>
      <c r="B632" s="1066">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2">
      <c r="A633" s="1066">
        <v>3</v>
      </c>
      <c r="B633" s="1066">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2">
      <c r="A634" s="1066">
        <v>4</v>
      </c>
      <c r="B634" s="1066">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2">
      <c r="A635" s="1066">
        <v>5</v>
      </c>
      <c r="B635" s="1066">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2">
      <c r="A636" s="1066">
        <v>6</v>
      </c>
      <c r="B636" s="1066">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2">
      <c r="A637" s="1066">
        <v>7</v>
      </c>
      <c r="B637" s="1066">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2">
      <c r="A638" s="1066">
        <v>8</v>
      </c>
      <c r="B638" s="1066">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2">
      <c r="A639" s="1066">
        <v>9</v>
      </c>
      <c r="B639" s="1066">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2">
      <c r="A640" s="1066">
        <v>10</v>
      </c>
      <c r="B640" s="1066">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2">
      <c r="A641" s="1066">
        <v>11</v>
      </c>
      <c r="B641" s="1066">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2">
      <c r="A642" s="1066">
        <v>12</v>
      </c>
      <c r="B642" s="1066">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2">
      <c r="A643" s="1066">
        <v>13</v>
      </c>
      <c r="B643" s="1066">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2">
      <c r="A644" s="1066">
        <v>14</v>
      </c>
      <c r="B644" s="1066">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2">
      <c r="A645" s="1066">
        <v>15</v>
      </c>
      <c r="B645" s="1066">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2">
      <c r="A646" s="1066">
        <v>16</v>
      </c>
      <c r="B646" s="1066">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2">
      <c r="A647" s="1066">
        <v>17</v>
      </c>
      <c r="B647" s="1066">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2">
      <c r="A648" s="1066">
        <v>18</v>
      </c>
      <c r="B648" s="1066">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2">
      <c r="A649" s="1066">
        <v>19</v>
      </c>
      <c r="B649" s="1066">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2">
      <c r="A650" s="1066">
        <v>20</v>
      </c>
      <c r="B650" s="1066">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2">
      <c r="A651" s="1066">
        <v>21</v>
      </c>
      <c r="B651" s="1066">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2">
      <c r="A652" s="1066">
        <v>22</v>
      </c>
      <c r="B652" s="1066">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2">
      <c r="A653" s="1066">
        <v>23</v>
      </c>
      <c r="B653" s="1066">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2">
      <c r="A654" s="1066">
        <v>24</v>
      </c>
      <c r="B654" s="1066">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2">
      <c r="A655" s="1066">
        <v>25</v>
      </c>
      <c r="B655" s="1066">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2">
      <c r="A656" s="1066">
        <v>26</v>
      </c>
      <c r="B656" s="1066">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2">
      <c r="A657" s="1066">
        <v>27</v>
      </c>
      <c r="B657" s="1066">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2">
      <c r="A658" s="1066">
        <v>28</v>
      </c>
      <c r="B658" s="1066">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2">
      <c r="A659" s="1066">
        <v>29</v>
      </c>
      <c r="B659" s="1066">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2">
      <c r="A660" s="1066">
        <v>30</v>
      </c>
      <c r="B660" s="1066">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2">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2">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2">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2">
      <c r="A664" s="1066">
        <v>1</v>
      </c>
      <c r="B664" s="1066">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2">
      <c r="A665" s="1066">
        <v>2</v>
      </c>
      <c r="B665" s="1066">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2">
      <c r="A666" s="1066">
        <v>3</v>
      </c>
      <c r="B666" s="1066">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2">
      <c r="A667" s="1066">
        <v>4</v>
      </c>
      <c r="B667" s="1066">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2">
      <c r="A668" s="1066">
        <v>5</v>
      </c>
      <c r="B668" s="1066">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2">
      <c r="A669" s="1066">
        <v>6</v>
      </c>
      <c r="B669" s="1066">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2">
      <c r="A670" s="1066">
        <v>7</v>
      </c>
      <c r="B670" s="1066">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2">
      <c r="A671" s="1066">
        <v>8</v>
      </c>
      <c r="B671" s="1066">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2">
      <c r="A672" s="1066">
        <v>9</v>
      </c>
      <c r="B672" s="1066">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2">
      <c r="A673" s="1066">
        <v>10</v>
      </c>
      <c r="B673" s="1066">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2">
      <c r="A674" s="1066">
        <v>11</v>
      </c>
      <c r="B674" s="1066">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2">
      <c r="A675" s="1066">
        <v>12</v>
      </c>
      <c r="B675" s="1066">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2">
      <c r="A676" s="1066">
        <v>13</v>
      </c>
      <c r="B676" s="1066">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2">
      <c r="A677" s="1066">
        <v>14</v>
      </c>
      <c r="B677" s="1066">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2">
      <c r="A678" s="1066">
        <v>15</v>
      </c>
      <c r="B678" s="1066">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2">
      <c r="A679" s="1066">
        <v>16</v>
      </c>
      <c r="B679" s="1066">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2">
      <c r="A680" s="1066">
        <v>17</v>
      </c>
      <c r="B680" s="1066">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2">
      <c r="A681" s="1066">
        <v>18</v>
      </c>
      <c r="B681" s="1066">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2">
      <c r="A682" s="1066">
        <v>19</v>
      </c>
      <c r="B682" s="1066">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2">
      <c r="A683" s="1066">
        <v>20</v>
      </c>
      <c r="B683" s="1066">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2">
      <c r="A684" s="1066">
        <v>21</v>
      </c>
      <c r="B684" s="1066">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2">
      <c r="A685" s="1066">
        <v>22</v>
      </c>
      <c r="B685" s="1066">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2">
      <c r="A686" s="1066">
        <v>23</v>
      </c>
      <c r="B686" s="1066">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2">
      <c r="A687" s="1066">
        <v>24</v>
      </c>
      <c r="B687" s="1066">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2">
      <c r="A688" s="1066">
        <v>25</v>
      </c>
      <c r="B688" s="1066">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2">
      <c r="A689" s="1066">
        <v>26</v>
      </c>
      <c r="B689" s="1066">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2">
      <c r="A690" s="1066">
        <v>27</v>
      </c>
      <c r="B690" s="1066">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2">
      <c r="A691" s="1066">
        <v>28</v>
      </c>
      <c r="B691" s="1066">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2">
      <c r="A692" s="1066">
        <v>29</v>
      </c>
      <c r="B692" s="1066">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2">
      <c r="A693" s="1066">
        <v>30</v>
      </c>
      <c r="B693" s="1066">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2">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2">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2">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2">
      <c r="A697" s="1066">
        <v>1</v>
      </c>
      <c r="B697" s="1066">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2">
      <c r="A698" s="1066">
        <v>2</v>
      </c>
      <c r="B698" s="1066">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2">
      <c r="A699" s="1066">
        <v>3</v>
      </c>
      <c r="B699" s="1066">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2">
      <c r="A700" s="1066">
        <v>4</v>
      </c>
      <c r="B700" s="1066">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2">
      <c r="A701" s="1066">
        <v>5</v>
      </c>
      <c r="B701" s="1066">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2">
      <c r="A702" s="1066">
        <v>6</v>
      </c>
      <c r="B702" s="1066">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2">
      <c r="A703" s="1066">
        <v>7</v>
      </c>
      <c r="B703" s="1066">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2">
      <c r="A704" s="1066">
        <v>8</v>
      </c>
      <c r="B704" s="1066">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2">
      <c r="A705" s="1066">
        <v>9</v>
      </c>
      <c r="B705" s="1066">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2">
      <c r="A706" s="1066">
        <v>10</v>
      </c>
      <c r="B706" s="1066">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2">
      <c r="A707" s="1066">
        <v>11</v>
      </c>
      <c r="B707" s="1066">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2">
      <c r="A708" s="1066">
        <v>12</v>
      </c>
      <c r="B708" s="1066">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2">
      <c r="A709" s="1066">
        <v>13</v>
      </c>
      <c r="B709" s="1066">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2">
      <c r="A710" s="1066">
        <v>14</v>
      </c>
      <c r="B710" s="1066">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2">
      <c r="A711" s="1066">
        <v>15</v>
      </c>
      <c r="B711" s="1066">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2">
      <c r="A712" s="1066">
        <v>16</v>
      </c>
      <c r="B712" s="1066">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2">
      <c r="A713" s="1066">
        <v>17</v>
      </c>
      <c r="B713" s="1066">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2">
      <c r="A714" s="1066">
        <v>18</v>
      </c>
      <c r="B714" s="1066">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2">
      <c r="A715" s="1066">
        <v>19</v>
      </c>
      <c r="B715" s="1066">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2">
      <c r="A716" s="1066">
        <v>20</v>
      </c>
      <c r="B716" s="1066">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2">
      <c r="A717" s="1066">
        <v>21</v>
      </c>
      <c r="B717" s="1066">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2">
      <c r="A718" s="1066">
        <v>22</v>
      </c>
      <c r="B718" s="1066">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2">
      <c r="A719" s="1066">
        <v>23</v>
      </c>
      <c r="B719" s="1066">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2">
      <c r="A720" s="1066">
        <v>24</v>
      </c>
      <c r="B720" s="1066">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2">
      <c r="A721" s="1066">
        <v>25</v>
      </c>
      <c r="B721" s="1066">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2">
      <c r="A722" s="1066">
        <v>26</v>
      </c>
      <c r="B722" s="1066">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2">
      <c r="A723" s="1066">
        <v>27</v>
      </c>
      <c r="B723" s="1066">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2">
      <c r="A724" s="1066">
        <v>28</v>
      </c>
      <c r="B724" s="1066">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2">
      <c r="A725" s="1066">
        <v>29</v>
      </c>
      <c r="B725" s="1066">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2">
      <c r="A726" s="1066">
        <v>30</v>
      </c>
      <c r="B726" s="1066">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2">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2">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2">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2">
      <c r="A730" s="1066">
        <v>1</v>
      </c>
      <c r="B730" s="1066">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2">
      <c r="A731" s="1066">
        <v>2</v>
      </c>
      <c r="B731" s="1066">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2">
      <c r="A732" s="1066">
        <v>3</v>
      </c>
      <c r="B732" s="1066">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2">
      <c r="A733" s="1066">
        <v>4</v>
      </c>
      <c r="B733" s="1066">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2">
      <c r="A734" s="1066">
        <v>5</v>
      </c>
      <c r="B734" s="1066">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2">
      <c r="A735" s="1066">
        <v>6</v>
      </c>
      <c r="B735" s="1066">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2">
      <c r="A736" s="1066">
        <v>7</v>
      </c>
      <c r="B736" s="1066">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2">
      <c r="A737" s="1066">
        <v>8</v>
      </c>
      <c r="B737" s="1066">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2">
      <c r="A738" s="1066">
        <v>9</v>
      </c>
      <c r="B738" s="1066">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2">
      <c r="A739" s="1066">
        <v>10</v>
      </c>
      <c r="B739" s="1066">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2">
      <c r="A740" s="1066">
        <v>11</v>
      </c>
      <c r="B740" s="1066">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2">
      <c r="A741" s="1066">
        <v>12</v>
      </c>
      <c r="B741" s="1066">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2">
      <c r="A742" s="1066">
        <v>13</v>
      </c>
      <c r="B742" s="1066">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2">
      <c r="A743" s="1066">
        <v>14</v>
      </c>
      <c r="B743" s="1066">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2">
      <c r="A744" s="1066">
        <v>15</v>
      </c>
      <c r="B744" s="1066">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2">
      <c r="A745" s="1066">
        <v>16</v>
      </c>
      <c r="B745" s="1066">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2">
      <c r="A746" s="1066">
        <v>17</v>
      </c>
      <c r="B746" s="1066">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2">
      <c r="A747" s="1066">
        <v>18</v>
      </c>
      <c r="B747" s="1066">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2">
      <c r="A748" s="1066">
        <v>19</v>
      </c>
      <c r="B748" s="1066">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2">
      <c r="A749" s="1066">
        <v>20</v>
      </c>
      <c r="B749" s="1066">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2">
      <c r="A750" s="1066">
        <v>21</v>
      </c>
      <c r="B750" s="1066">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2">
      <c r="A751" s="1066">
        <v>22</v>
      </c>
      <c r="B751" s="1066">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2">
      <c r="A752" s="1066">
        <v>23</v>
      </c>
      <c r="B752" s="1066">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2">
      <c r="A753" s="1066">
        <v>24</v>
      </c>
      <c r="B753" s="1066">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2">
      <c r="A754" s="1066">
        <v>25</v>
      </c>
      <c r="B754" s="1066">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2">
      <c r="A755" s="1066">
        <v>26</v>
      </c>
      <c r="B755" s="1066">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2">
      <c r="A756" s="1066">
        <v>27</v>
      </c>
      <c r="B756" s="1066">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2">
      <c r="A757" s="1066">
        <v>28</v>
      </c>
      <c r="B757" s="1066">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2">
      <c r="A758" s="1066">
        <v>29</v>
      </c>
      <c r="B758" s="1066">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2">
      <c r="A759" s="1066">
        <v>30</v>
      </c>
      <c r="B759" s="1066">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2">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2">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2">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2">
      <c r="A763" s="1066">
        <v>1</v>
      </c>
      <c r="B763" s="1066">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2">
      <c r="A764" s="1066">
        <v>2</v>
      </c>
      <c r="B764" s="1066">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2">
      <c r="A765" s="1066">
        <v>3</v>
      </c>
      <c r="B765" s="1066">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2">
      <c r="A766" s="1066">
        <v>4</v>
      </c>
      <c r="B766" s="1066">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2">
      <c r="A767" s="1066">
        <v>5</v>
      </c>
      <c r="B767" s="1066">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2">
      <c r="A768" s="1066">
        <v>6</v>
      </c>
      <c r="B768" s="1066">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2">
      <c r="A769" s="1066">
        <v>7</v>
      </c>
      <c r="B769" s="1066">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2">
      <c r="A770" s="1066">
        <v>8</v>
      </c>
      <c r="B770" s="1066">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2">
      <c r="A771" s="1066">
        <v>9</v>
      </c>
      <c r="B771" s="1066">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2">
      <c r="A772" s="1066">
        <v>10</v>
      </c>
      <c r="B772" s="1066">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2">
      <c r="A773" s="1066">
        <v>11</v>
      </c>
      <c r="B773" s="1066">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2">
      <c r="A774" s="1066">
        <v>12</v>
      </c>
      <c r="B774" s="1066">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2">
      <c r="A775" s="1066">
        <v>13</v>
      </c>
      <c r="B775" s="1066">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2">
      <c r="A776" s="1066">
        <v>14</v>
      </c>
      <c r="B776" s="1066">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2">
      <c r="A777" s="1066">
        <v>15</v>
      </c>
      <c r="B777" s="1066">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2">
      <c r="A778" s="1066">
        <v>16</v>
      </c>
      <c r="B778" s="1066">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2">
      <c r="A779" s="1066">
        <v>17</v>
      </c>
      <c r="B779" s="1066">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2">
      <c r="A780" s="1066">
        <v>18</v>
      </c>
      <c r="B780" s="1066">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2">
      <c r="A781" s="1066">
        <v>19</v>
      </c>
      <c r="B781" s="1066">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2">
      <c r="A782" s="1066">
        <v>20</v>
      </c>
      <c r="B782" s="1066">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2">
      <c r="A783" s="1066">
        <v>21</v>
      </c>
      <c r="B783" s="1066">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2">
      <c r="A784" s="1066">
        <v>22</v>
      </c>
      <c r="B784" s="1066">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2">
      <c r="A785" s="1066">
        <v>23</v>
      </c>
      <c r="B785" s="1066">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2">
      <c r="A786" s="1066">
        <v>24</v>
      </c>
      <c r="B786" s="1066">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2">
      <c r="A787" s="1066">
        <v>25</v>
      </c>
      <c r="B787" s="1066">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2">
      <c r="A788" s="1066">
        <v>26</v>
      </c>
      <c r="B788" s="1066">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2">
      <c r="A789" s="1066">
        <v>27</v>
      </c>
      <c r="B789" s="1066">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2">
      <c r="A790" s="1066">
        <v>28</v>
      </c>
      <c r="B790" s="1066">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2">
      <c r="A791" s="1066">
        <v>29</v>
      </c>
      <c r="B791" s="1066">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2">
      <c r="A792" s="1066">
        <v>30</v>
      </c>
      <c r="B792" s="1066">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2">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2">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2">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2">
      <c r="A796" s="1066">
        <v>1</v>
      </c>
      <c r="B796" s="1066">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2">
      <c r="A797" s="1066">
        <v>2</v>
      </c>
      <c r="B797" s="1066">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2">
      <c r="A798" s="1066">
        <v>3</v>
      </c>
      <c r="B798" s="1066">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2">
      <c r="A799" s="1066">
        <v>4</v>
      </c>
      <c r="B799" s="1066">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2">
      <c r="A800" s="1066">
        <v>5</v>
      </c>
      <c r="B800" s="1066">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2">
      <c r="A801" s="1066">
        <v>6</v>
      </c>
      <c r="B801" s="1066">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2">
      <c r="A802" s="1066">
        <v>7</v>
      </c>
      <c r="B802" s="1066">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2">
      <c r="A803" s="1066">
        <v>8</v>
      </c>
      <c r="B803" s="1066">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2">
      <c r="A804" s="1066">
        <v>9</v>
      </c>
      <c r="B804" s="1066">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2">
      <c r="A805" s="1066">
        <v>10</v>
      </c>
      <c r="B805" s="1066">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2">
      <c r="A806" s="1066">
        <v>11</v>
      </c>
      <c r="B806" s="1066">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2">
      <c r="A807" s="1066">
        <v>12</v>
      </c>
      <c r="B807" s="1066">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2">
      <c r="A808" s="1066">
        <v>13</v>
      </c>
      <c r="B808" s="1066">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2">
      <c r="A809" s="1066">
        <v>14</v>
      </c>
      <c r="B809" s="1066">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2">
      <c r="A810" s="1066">
        <v>15</v>
      </c>
      <c r="B810" s="1066">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2">
      <c r="A811" s="1066">
        <v>16</v>
      </c>
      <c r="B811" s="1066">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2">
      <c r="A812" s="1066">
        <v>17</v>
      </c>
      <c r="B812" s="1066">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2">
      <c r="A813" s="1066">
        <v>18</v>
      </c>
      <c r="B813" s="1066">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2">
      <c r="A814" s="1066">
        <v>19</v>
      </c>
      <c r="B814" s="1066">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2">
      <c r="A815" s="1066">
        <v>20</v>
      </c>
      <c r="B815" s="1066">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2">
      <c r="A816" s="1066">
        <v>21</v>
      </c>
      <c r="B816" s="1066">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2">
      <c r="A817" s="1066">
        <v>22</v>
      </c>
      <c r="B817" s="1066">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2">
      <c r="A818" s="1066">
        <v>23</v>
      </c>
      <c r="B818" s="1066">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2">
      <c r="A819" s="1066">
        <v>24</v>
      </c>
      <c r="B819" s="1066">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2">
      <c r="A820" s="1066">
        <v>25</v>
      </c>
      <c r="B820" s="1066">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2">
      <c r="A821" s="1066">
        <v>26</v>
      </c>
      <c r="B821" s="1066">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2">
      <c r="A822" s="1066">
        <v>27</v>
      </c>
      <c r="B822" s="1066">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2">
      <c r="A823" s="1066">
        <v>28</v>
      </c>
      <c r="B823" s="1066">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2">
      <c r="A824" s="1066">
        <v>29</v>
      </c>
      <c r="B824" s="1066">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2">
      <c r="A825" s="1066">
        <v>30</v>
      </c>
      <c r="B825" s="1066">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2">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2">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2">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2">
      <c r="A829" s="1066">
        <v>1</v>
      </c>
      <c r="B829" s="1066">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2">
      <c r="A830" s="1066">
        <v>2</v>
      </c>
      <c r="B830" s="1066">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2">
      <c r="A831" s="1066">
        <v>3</v>
      </c>
      <c r="B831" s="1066">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2">
      <c r="A832" s="1066">
        <v>4</v>
      </c>
      <c r="B832" s="1066">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2">
      <c r="A833" s="1066">
        <v>5</v>
      </c>
      <c r="B833" s="1066">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2">
      <c r="A834" s="1066">
        <v>6</v>
      </c>
      <c r="B834" s="1066">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2">
      <c r="A835" s="1066">
        <v>7</v>
      </c>
      <c r="B835" s="1066">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2">
      <c r="A836" s="1066">
        <v>8</v>
      </c>
      <c r="B836" s="1066">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2">
      <c r="A837" s="1066">
        <v>9</v>
      </c>
      <c r="B837" s="1066">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2">
      <c r="A838" s="1066">
        <v>10</v>
      </c>
      <c r="B838" s="1066">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2">
      <c r="A839" s="1066">
        <v>11</v>
      </c>
      <c r="B839" s="1066">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2">
      <c r="A840" s="1066">
        <v>12</v>
      </c>
      <c r="B840" s="1066">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2">
      <c r="A841" s="1066">
        <v>13</v>
      </c>
      <c r="B841" s="1066">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2">
      <c r="A842" s="1066">
        <v>14</v>
      </c>
      <c r="B842" s="1066">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2">
      <c r="A843" s="1066">
        <v>15</v>
      </c>
      <c r="B843" s="1066">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2">
      <c r="A844" s="1066">
        <v>16</v>
      </c>
      <c r="B844" s="1066">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2">
      <c r="A845" s="1066">
        <v>17</v>
      </c>
      <c r="B845" s="1066">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2">
      <c r="A846" s="1066">
        <v>18</v>
      </c>
      <c r="B846" s="1066">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2">
      <c r="A847" s="1066">
        <v>19</v>
      </c>
      <c r="B847" s="1066">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2">
      <c r="A848" s="1066">
        <v>20</v>
      </c>
      <c r="B848" s="1066">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2">
      <c r="A849" s="1066">
        <v>21</v>
      </c>
      <c r="B849" s="1066">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2">
      <c r="A850" s="1066">
        <v>22</v>
      </c>
      <c r="B850" s="1066">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2">
      <c r="A851" s="1066">
        <v>23</v>
      </c>
      <c r="B851" s="1066">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2">
      <c r="A852" s="1066">
        <v>24</v>
      </c>
      <c r="B852" s="1066">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2">
      <c r="A853" s="1066">
        <v>25</v>
      </c>
      <c r="B853" s="1066">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2">
      <c r="A854" s="1066">
        <v>26</v>
      </c>
      <c r="B854" s="1066">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2">
      <c r="A855" s="1066">
        <v>27</v>
      </c>
      <c r="B855" s="1066">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2">
      <c r="A856" s="1066">
        <v>28</v>
      </c>
      <c r="B856" s="1066">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2">
      <c r="A857" s="1066">
        <v>29</v>
      </c>
      <c r="B857" s="1066">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2">
      <c r="A858" s="1066">
        <v>30</v>
      </c>
      <c r="B858" s="1066">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2">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2">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2">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2">
      <c r="A862" s="1066">
        <v>1</v>
      </c>
      <c r="B862" s="1066">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2">
      <c r="A863" s="1066">
        <v>2</v>
      </c>
      <c r="B863" s="1066">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2">
      <c r="A864" s="1066">
        <v>3</v>
      </c>
      <c r="B864" s="1066">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2">
      <c r="A865" s="1066">
        <v>4</v>
      </c>
      <c r="B865" s="1066">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2">
      <c r="A866" s="1066">
        <v>5</v>
      </c>
      <c r="B866" s="1066">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2">
      <c r="A867" s="1066">
        <v>6</v>
      </c>
      <c r="B867" s="1066">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2">
      <c r="A868" s="1066">
        <v>7</v>
      </c>
      <c r="B868" s="1066">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2">
      <c r="A869" s="1066">
        <v>8</v>
      </c>
      <c r="B869" s="1066">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2">
      <c r="A870" s="1066">
        <v>9</v>
      </c>
      <c r="B870" s="1066">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2">
      <c r="A871" s="1066">
        <v>10</v>
      </c>
      <c r="B871" s="1066">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2">
      <c r="A872" s="1066">
        <v>11</v>
      </c>
      <c r="B872" s="1066">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2">
      <c r="A873" s="1066">
        <v>12</v>
      </c>
      <c r="B873" s="1066">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2">
      <c r="A874" s="1066">
        <v>13</v>
      </c>
      <c r="B874" s="1066">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2">
      <c r="A875" s="1066">
        <v>14</v>
      </c>
      <c r="B875" s="1066">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2">
      <c r="A876" s="1066">
        <v>15</v>
      </c>
      <c r="B876" s="1066">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2">
      <c r="A877" s="1066">
        <v>16</v>
      </c>
      <c r="B877" s="1066">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2">
      <c r="A878" s="1066">
        <v>17</v>
      </c>
      <c r="B878" s="1066">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2">
      <c r="A879" s="1066">
        <v>18</v>
      </c>
      <c r="B879" s="1066">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2">
      <c r="A880" s="1066">
        <v>19</v>
      </c>
      <c r="B880" s="1066">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2">
      <c r="A881" s="1066">
        <v>20</v>
      </c>
      <c r="B881" s="1066">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2">
      <c r="A882" s="1066">
        <v>21</v>
      </c>
      <c r="B882" s="1066">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2">
      <c r="A883" s="1066">
        <v>22</v>
      </c>
      <c r="B883" s="1066">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2">
      <c r="A884" s="1066">
        <v>23</v>
      </c>
      <c r="B884" s="1066">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2">
      <c r="A885" s="1066">
        <v>24</v>
      </c>
      <c r="B885" s="1066">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2">
      <c r="A886" s="1066">
        <v>25</v>
      </c>
      <c r="B886" s="1066">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2">
      <c r="A887" s="1066">
        <v>26</v>
      </c>
      <c r="B887" s="1066">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2">
      <c r="A888" s="1066">
        <v>27</v>
      </c>
      <c r="B888" s="1066">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2">
      <c r="A889" s="1066">
        <v>28</v>
      </c>
      <c r="B889" s="1066">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2">
      <c r="A890" s="1066">
        <v>29</v>
      </c>
      <c r="B890" s="1066">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2">
      <c r="A891" s="1066">
        <v>30</v>
      </c>
      <c r="B891" s="1066">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2">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2">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2">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2">
      <c r="A895" s="1066">
        <v>1</v>
      </c>
      <c r="B895" s="1066">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2">
      <c r="A896" s="1066">
        <v>2</v>
      </c>
      <c r="B896" s="1066">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2">
      <c r="A897" s="1066">
        <v>3</v>
      </c>
      <c r="B897" s="1066">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2">
      <c r="A898" s="1066">
        <v>4</v>
      </c>
      <c r="B898" s="1066">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2">
      <c r="A899" s="1066">
        <v>5</v>
      </c>
      <c r="B899" s="1066">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2">
      <c r="A900" s="1066">
        <v>6</v>
      </c>
      <c r="B900" s="1066">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2">
      <c r="A901" s="1066">
        <v>7</v>
      </c>
      <c r="B901" s="1066">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2">
      <c r="A902" s="1066">
        <v>8</v>
      </c>
      <c r="B902" s="1066">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2">
      <c r="A903" s="1066">
        <v>9</v>
      </c>
      <c r="B903" s="1066">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2">
      <c r="A904" s="1066">
        <v>10</v>
      </c>
      <c r="B904" s="1066">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2">
      <c r="A905" s="1066">
        <v>11</v>
      </c>
      <c r="B905" s="1066">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2">
      <c r="A906" s="1066">
        <v>12</v>
      </c>
      <c r="B906" s="1066">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2">
      <c r="A907" s="1066">
        <v>13</v>
      </c>
      <c r="B907" s="1066">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2">
      <c r="A908" s="1066">
        <v>14</v>
      </c>
      <c r="B908" s="1066">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2">
      <c r="A909" s="1066">
        <v>15</v>
      </c>
      <c r="B909" s="1066">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2">
      <c r="A910" s="1066">
        <v>16</v>
      </c>
      <c r="B910" s="1066">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2">
      <c r="A911" s="1066">
        <v>17</v>
      </c>
      <c r="B911" s="1066">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2">
      <c r="A912" s="1066">
        <v>18</v>
      </c>
      <c r="B912" s="1066">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2">
      <c r="A913" s="1066">
        <v>19</v>
      </c>
      <c r="B913" s="1066">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2">
      <c r="A914" s="1066">
        <v>20</v>
      </c>
      <c r="B914" s="1066">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2">
      <c r="A915" s="1066">
        <v>21</v>
      </c>
      <c r="B915" s="1066">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2">
      <c r="A916" s="1066">
        <v>22</v>
      </c>
      <c r="B916" s="1066">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2">
      <c r="A917" s="1066">
        <v>23</v>
      </c>
      <c r="B917" s="1066">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2">
      <c r="A918" s="1066">
        <v>24</v>
      </c>
      <c r="B918" s="1066">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2">
      <c r="A919" s="1066">
        <v>25</v>
      </c>
      <c r="B919" s="1066">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2">
      <c r="A920" s="1066">
        <v>26</v>
      </c>
      <c r="B920" s="1066">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2">
      <c r="A921" s="1066">
        <v>27</v>
      </c>
      <c r="B921" s="1066">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2">
      <c r="A922" s="1066">
        <v>28</v>
      </c>
      <c r="B922" s="1066">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2">
      <c r="A923" s="1066">
        <v>29</v>
      </c>
      <c r="B923" s="1066">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2">
      <c r="A924" s="1066">
        <v>30</v>
      </c>
      <c r="B924" s="1066">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2">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2">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2">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2">
      <c r="A928" s="1066">
        <v>1</v>
      </c>
      <c r="B928" s="1066">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2">
      <c r="A929" s="1066">
        <v>2</v>
      </c>
      <c r="B929" s="1066">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2">
      <c r="A930" s="1066">
        <v>3</v>
      </c>
      <c r="B930" s="1066">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2">
      <c r="A931" s="1066">
        <v>4</v>
      </c>
      <c r="B931" s="1066">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2">
      <c r="A932" s="1066">
        <v>5</v>
      </c>
      <c r="B932" s="1066">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2">
      <c r="A933" s="1066">
        <v>6</v>
      </c>
      <c r="B933" s="1066">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2">
      <c r="A934" s="1066">
        <v>7</v>
      </c>
      <c r="B934" s="1066">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2">
      <c r="A935" s="1066">
        <v>8</v>
      </c>
      <c r="B935" s="1066">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2">
      <c r="A936" s="1066">
        <v>9</v>
      </c>
      <c r="B936" s="1066">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2">
      <c r="A937" s="1066">
        <v>10</v>
      </c>
      <c r="B937" s="1066">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2">
      <c r="A938" s="1066">
        <v>11</v>
      </c>
      <c r="B938" s="1066">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2">
      <c r="A939" s="1066">
        <v>12</v>
      </c>
      <c r="B939" s="1066">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2">
      <c r="A940" s="1066">
        <v>13</v>
      </c>
      <c r="B940" s="1066">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2">
      <c r="A941" s="1066">
        <v>14</v>
      </c>
      <c r="B941" s="1066">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2">
      <c r="A942" s="1066">
        <v>15</v>
      </c>
      <c r="B942" s="1066">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2">
      <c r="A943" s="1066">
        <v>16</v>
      </c>
      <c r="B943" s="1066">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2">
      <c r="A944" s="1066">
        <v>17</v>
      </c>
      <c r="B944" s="1066">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2">
      <c r="A945" s="1066">
        <v>18</v>
      </c>
      <c r="B945" s="1066">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2">
      <c r="A946" s="1066">
        <v>19</v>
      </c>
      <c r="B946" s="1066">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2">
      <c r="A947" s="1066">
        <v>20</v>
      </c>
      <c r="B947" s="1066">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2">
      <c r="A948" s="1066">
        <v>21</v>
      </c>
      <c r="B948" s="1066">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2">
      <c r="A949" s="1066">
        <v>22</v>
      </c>
      <c r="B949" s="1066">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2">
      <c r="A950" s="1066">
        <v>23</v>
      </c>
      <c r="B950" s="1066">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2">
      <c r="A951" s="1066">
        <v>24</v>
      </c>
      <c r="B951" s="1066">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2">
      <c r="A952" s="1066">
        <v>25</v>
      </c>
      <c r="B952" s="1066">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2">
      <c r="A953" s="1066">
        <v>26</v>
      </c>
      <c r="B953" s="1066">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2">
      <c r="A954" s="1066">
        <v>27</v>
      </c>
      <c r="B954" s="1066">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2">
      <c r="A955" s="1066">
        <v>28</v>
      </c>
      <c r="B955" s="1066">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2">
      <c r="A956" s="1066">
        <v>29</v>
      </c>
      <c r="B956" s="1066">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2">
      <c r="A957" s="1066">
        <v>30</v>
      </c>
      <c r="B957" s="1066">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2">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2">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2">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2">
      <c r="A961" s="1066">
        <v>1</v>
      </c>
      <c r="B961" s="1066">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2">
      <c r="A962" s="1066">
        <v>2</v>
      </c>
      <c r="B962" s="1066">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2">
      <c r="A963" s="1066">
        <v>3</v>
      </c>
      <c r="B963" s="1066">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2">
      <c r="A964" s="1066">
        <v>4</v>
      </c>
      <c r="B964" s="1066">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2">
      <c r="A965" s="1066">
        <v>5</v>
      </c>
      <c r="B965" s="1066">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2">
      <c r="A966" s="1066">
        <v>6</v>
      </c>
      <c r="B966" s="1066">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2">
      <c r="A967" s="1066">
        <v>7</v>
      </c>
      <c r="B967" s="1066">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2">
      <c r="A968" s="1066">
        <v>8</v>
      </c>
      <c r="B968" s="1066">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2">
      <c r="A969" s="1066">
        <v>9</v>
      </c>
      <c r="B969" s="1066">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2">
      <c r="A970" s="1066">
        <v>10</v>
      </c>
      <c r="B970" s="1066">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2">
      <c r="A971" s="1066">
        <v>11</v>
      </c>
      <c r="B971" s="1066">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2">
      <c r="A972" s="1066">
        <v>12</v>
      </c>
      <c r="B972" s="1066">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2">
      <c r="A973" s="1066">
        <v>13</v>
      </c>
      <c r="B973" s="1066">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2">
      <c r="A974" s="1066">
        <v>14</v>
      </c>
      <c r="B974" s="1066">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2">
      <c r="A975" s="1066">
        <v>15</v>
      </c>
      <c r="B975" s="1066">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2">
      <c r="A976" s="1066">
        <v>16</v>
      </c>
      <c r="B976" s="1066">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2">
      <c r="A977" s="1066">
        <v>17</v>
      </c>
      <c r="B977" s="1066">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2">
      <c r="A978" s="1066">
        <v>18</v>
      </c>
      <c r="B978" s="1066">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2">
      <c r="A979" s="1066">
        <v>19</v>
      </c>
      <c r="B979" s="1066">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2">
      <c r="A980" s="1066">
        <v>20</v>
      </c>
      <c r="B980" s="1066">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2">
      <c r="A981" s="1066">
        <v>21</v>
      </c>
      <c r="B981" s="1066">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2">
      <c r="A982" s="1066">
        <v>22</v>
      </c>
      <c r="B982" s="1066">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2">
      <c r="A983" s="1066">
        <v>23</v>
      </c>
      <c r="B983" s="1066">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2">
      <c r="A984" s="1066">
        <v>24</v>
      </c>
      <c r="B984" s="1066">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2">
      <c r="A985" s="1066">
        <v>25</v>
      </c>
      <c r="B985" s="1066">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2">
      <c r="A986" s="1066">
        <v>26</v>
      </c>
      <c r="B986" s="1066">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2">
      <c r="A987" s="1066">
        <v>27</v>
      </c>
      <c r="B987" s="1066">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2">
      <c r="A988" s="1066">
        <v>28</v>
      </c>
      <c r="B988" s="1066">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2">
      <c r="A989" s="1066">
        <v>29</v>
      </c>
      <c r="B989" s="1066">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2">
      <c r="A990" s="1066">
        <v>30</v>
      </c>
      <c r="B990" s="1066">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2">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2">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2">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2">
      <c r="A994" s="1066">
        <v>1</v>
      </c>
      <c r="B994" s="1066">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2">
      <c r="A995" s="1066">
        <v>2</v>
      </c>
      <c r="B995" s="1066">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2">
      <c r="A996" s="1066">
        <v>3</v>
      </c>
      <c r="B996" s="1066">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2">
      <c r="A997" s="1066">
        <v>4</v>
      </c>
      <c r="B997" s="1066">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2">
      <c r="A998" s="1066">
        <v>5</v>
      </c>
      <c r="B998" s="1066">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2">
      <c r="A999" s="1066">
        <v>6</v>
      </c>
      <c r="B999" s="1066">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2">
      <c r="A1000" s="1066">
        <v>7</v>
      </c>
      <c r="B1000" s="1066">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2">
      <c r="A1001" s="1066">
        <v>8</v>
      </c>
      <c r="B1001" s="1066">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2">
      <c r="A1002" s="1066">
        <v>9</v>
      </c>
      <c r="B1002" s="1066">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2">
      <c r="A1003" s="1066">
        <v>10</v>
      </c>
      <c r="B1003" s="1066">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2">
      <c r="A1004" s="1066">
        <v>11</v>
      </c>
      <c r="B1004" s="1066">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2">
      <c r="A1005" s="1066">
        <v>12</v>
      </c>
      <c r="B1005" s="1066">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2">
      <c r="A1006" s="1066">
        <v>13</v>
      </c>
      <c r="B1006" s="1066">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2">
      <c r="A1007" s="1066">
        <v>14</v>
      </c>
      <c r="B1007" s="1066">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2">
      <c r="A1008" s="1066">
        <v>15</v>
      </c>
      <c r="B1008" s="1066">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2">
      <c r="A1009" s="1066">
        <v>16</v>
      </c>
      <c r="B1009" s="1066">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2">
      <c r="A1010" s="1066">
        <v>17</v>
      </c>
      <c r="B1010" s="1066">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2">
      <c r="A1011" s="1066">
        <v>18</v>
      </c>
      <c r="B1011" s="1066">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2">
      <c r="A1012" s="1066">
        <v>19</v>
      </c>
      <c r="B1012" s="1066">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2">
      <c r="A1013" s="1066">
        <v>20</v>
      </c>
      <c r="B1013" s="1066">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2">
      <c r="A1014" s="1066">
        <v>21</v>
      </c>
      <c r="B1014" s="1066">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2">
      <c r="A1015" s="1066">
        <v>22</v>
      </c>
      <c r="B1015" s="1066">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2">
      <c r="A1016" s="1066">
        <v>23</v>
      </c>
      <c r="B1016" s="1066">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2">
      <c r="A1017" s="1066">
        <v>24</v>
      </c>
      <c r="B1017" s="1066">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2">
      <c r="A1018" s="1066">
        <v>25</v>
      </c>
      <c r="B1018" s="1066">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2">
      <c r="A1019" s="1066">
        <v>26</v>
      </c>
      <c r="B1019" s="1066">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2">
      <c r="A1020" s="1066">
        <v>27</v>
      </c>
      <c r="B1020" s="1066">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2">
      <c r="A1021" s="1066">
        <v>28</v>
      </c>
      <c r="B1021" s="1066">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2">
      <c r="A1022" s="1066">
        <v>29</v>
      </c>
      <c r="B1022" s="1066">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2">
      <c r="A1023" s="1066">
        <v>30</v>
      </c>
      <c r="B1023" s="1066">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2">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2">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2">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2">
      <c r="A1027" s="1066">
        <v>1</v>
      </c>
      <c r="B1027" s="1066">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2">
      <c r="A1028" s="1066">
        <v>2</v>
      </c>
      <c r="B1028" s="1066">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2">
      <c r="A1029" s="1066">
        <v>3</v>
      </c>
      <c r="B1029" s="1066">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2">
      <c r="A1030" s="1066">
        <v>4</v>
      </c>
      <c r="B1030" s="1066">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2">
      <c r="A1031" s="1066">
        <v>5</v>
      </c>
      <c r="B1031" s="1066">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2">
      <c r="A1032" s="1066">
        <v>6</v>
      </c>
      <c r="B1032" s="1066">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2">
      <c r="A1033" s="1066">
        <v>7</v>
      </c>
      <c r="B1033" s="1066">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2">
      <c r="A1034" s="1066">
        <v>8</v>
      </c>
      <c r="B1034" s="1066">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2">
      <c r="A1035" s="1066">
        <v>9</v>
      </c>
      <c r="B1035" s="1066">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2">
      <c r="A1036" s="1066">
        <v>10</v>
      </c>
      <c r="B1036" s="1066">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2">
      <c r="A1037" s="1066">
        <v>11</v>
      </c>
      <c r="B1037" s="1066">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2">
      <c r="A1038" s="1066">
        <v>12</v>
      </c>
      <c r="B1038" s="1066">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2">
      <c r="A1039" s="1066">
        <v>13</v>
      </c>
      <c r="B1039" s="1066">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2">
      <c r="A1040" s="1066">
        <v>14</v>
      </c>
      <c r="B1040" s="1066">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2">
      <c r="A1041" s="1066">
        <v>15</v>
      </c>
      <c r="B1041" s="1066">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2">
      <c r="A1042" s="1066">
        <v>16</v>
      </c>
      <c r="B1042" s="1066">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2">
      <c r="A1043" s="1066">
        <v>17</v>
      </c>
      <c r="B1043" s="1066">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2">
      <c r="A1044" s="1066">
        <v>18</v>
      </c>
      <c r="B1044" s="1066">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2">
      <c r="A1045" s="1066">
        <v>19</v>
      </c>
      <c r="B1045" s="1066">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2">
      <c r="A1046" s="1066">
        <v>20</v>
      </c>
      <c r="B1046" s="1066">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2">
      <c r="A1047" s="1066">
        <v>21</v>
      </c>
      <c r="B1047" s="1066">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2">
      <c r="A1048" s="1066">
        <v>22</v>
      </c>
      <c r="B1048" s="1066">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2">
      <c r="A1049" s="1066">
        <v>23</v>
      </c>
      <c r="B1049" s="1066">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2">
      <c r="A1050" s="1066">
        <v>24</v>
      </c>
      <c r="B1050" s="1066">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2">
      <c r="A1051" s="1066">
        <v>25</v>
      </c>
      <c r="B1051" s="1066">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2">
      <c r="A1052" s="1066">
        <v>26</v>
      </c>
      <c r="B1052" s="1066">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2">
      <c r="A1053" s="1066">
        <v>27</v>
      </c>
      <c r="B1053" s="1066">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2">
      <c r="A1054" s="1066">
        <v>28</v>
      </c>
      <c r="B1054" s="1066">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2">
      <c r="A1055" s="1066">
        <v>29</v>
      </c>
      <c r="B1055" s="1066">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2">
      <c r="A1056" s="1066">
        <v>30</v>
      </c>
      <c r="B1056" s="1066">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2">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2">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2">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2">
      <c r="A1060" s="1066">
        <v>1</v>
      </c>
      <c r="B1060" s="1066">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2">
      <c r="A1061" s="1066">
        <v>2</v>
      </c>
      <c r="B1061" s="1066">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2">
      <c r="A1062" s="1066">
        <v>3</v>
      </c>
      <c r="B1062" s="1066">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2">
      <c r="A1063" s="1066">
        <v>4</v>
      </c>
      <c r="B1063" s="1066">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2">
      <c r="A1064" s="1066">
        <v>5</v>
      </c>
      <c r="B1064" s="1066">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2">
      <c r="A1065" s="1066">
        <v>6</v>
      </c>
      <c r="B1065" s="1066">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2">
      <c r="A1066" s="1066">
        <v>7</v>
      </c>
      <c r="B1066" s="1066">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2">
      <c r="A1067" s="1066">
        <v>8</v>
      </c>
      <c r="B1067" s="1066">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2">
      <c r="A1068" s="1066">
        <v>9</v>
      </c>
      <c r="B1068" s="1066">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2">
      <c r="A1069" s="1066">
        <v>10</v>
      </c>
      <c r="B1069" s="1066">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2">
      <c r="A1070" s="1066">
        <v>11</v>
      </c>
      <c r="B1070" s="1066">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2">
      <c r="A1071" s="1066">
        <v>12</v>
      </c>
      <c r="B1071" s="1066">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2">
      <c r="A1072" s="1066">
        <v>13</v>
      </c>
      <c r="B1072" s="1066">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2">
      <c r="A1073" s="1066">
        <v>14</v>
      </c>
      <c r="B1073" s="1066">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2">
      <c r="A1074" s="1066">
        <v>15</v>
      </c>
      <c r="B1074" s="1066">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2">
      <c r="A1075" s="1066">
        <v>16</v>
      </c>
      <c r="B1075" s="1066">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2">
      <c r="A1076" s="1066">
        <v>17</v>
      </c>
      <c r="B1076" s="1066">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2">
      <c r="A1077" s="1066">
        <v>18</v>
      </c>
      <c r="B1077" s="1066">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2">
      <c r="A1078" s="1066">
        <v>19</v>
      </c>
      <c r="B1078" s="1066">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2">
      <c r="A1079" s="1066">
        <v>20</v>
      </c>
      <c r="B1079" s="1066">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2">
      <c r="A1080" s="1066">
        <v>21</v>
      </c>
      <c r="B1080" s="1066">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2">
      <c r="A1081" s="1066">
        <v>22</v>
      </c>
      <c r="B1081" s="1066">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2">
      <c r="A1082" s="1066">
        <v>23</v>
      </c>
      <c r="B1082" s="1066">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2">
      <c r="A1083" s="1066">
        <v>24</v>
      </c>
      <c r="B1083" s="1066">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2">
      <c r="A1084" s="1066">
        <v>25</v>
      </c>
      <c r="B1084" s="1066">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2">
      <c r="A1085" s="1066">
        <v>26</v>
      </c>
      <c r="B1085" s="1066">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2">
      <c r="A1086" s="1066">
        <v>27</v>
      </c>
      <c r="B1086" s="1066">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2">
      <c r="A1087" s="1066">
        <v>28</v>
      </c>
      <c r="B1087" s="1066">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2">
      <c r="A1088" s="1066">
        <v>29</v>
      </c>
      <c r="B1088" s="1066">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2">
      <c r="A1089" s="1066">
        <v>30</v>
      </c>
      <c r="B1089" s="1066">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2">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2">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2">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2">
      <c r="A1093" s="1066">
        <v>1</v>
      </c>
      <c r="B1093" s="1066">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2">
      <c r="A1094" s="1066">
        <v>2</v>
      </c>
      <c r="B1094" s="1066">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2">
      <c r="A1095" s="1066">
        <v>3</v>
      </c>
      <c r="B1095" s="1066">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2">
      <c r="A1096" s="1066">
        <v>4</v>
      </c>
      <c r="B1096" s="1066">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2">
      <c r="A1097" s="1066">
        <v>5</v>
      </c>
      <c r="B1097" s="1066">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2">
      <c r="A1098" s="1066">
        <v>6</v>
      </c>
      <c r="B1098" s="1066">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2">
      <c r="A1099" s="1066">
        <v>7</v>
      </c>
      <c r="B1099" s="1066">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2">
      <c r="A1100" s="1066">
        <v>8</v>
      </c>
      <c r="B1100" s="1066">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2">
      <c r="A1101" s="1066">
        <v>9</v>
      </c>
      <c r="B1101" s="1066">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2">
      <c r="A1102" s="1066">
        <v>10</v>
      </c>
      <c r="B1102" s="1066">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2">
      <c r="A1103" s="1066">
        <v>11</v>
      </c>
      <c r="B1103" s="1066">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2">
      <c r="A1104" s="1066">
        <v>12</v>
      </c>
      <c r="B1104" s="1066">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2">
      <c r="A1105" s="1066">
        <v>13</v>
      </c>
      <c r="B1105" s="1066">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2">
      <c r="A1106" s="1066">
        <v>14</v>
      </c>
      <c r="B1106" s="1066">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2">
      <c r="A1107" s="1066">
        <v>15</v>
      </c>
      <c r="B1107" s="1066">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2">
      <c r="A1108" s="1066">
        <v>16</v>
      </c>
      <c r="B1108" s="1066">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2">
      <c r="A1109" s="1066">
        <v>17</v>
      </c>
      <c r="B1109" s="1066">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2">
      <c r="A1110" s="1066">
        <v>18</v>
      </c>
      <c r="B1110" s="1066">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2">
      <c r="A1111" s="1066">
        <v>19</v>
      </c>
      <c r="B1111" s="1066">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2">
      <c r="A1112" s="1066">
        <v>20</v>
      </c>
      <c r="B1112" s="1066">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2">
      <c r="A1113" s="1066">
        <v>21</v>
      </c>
      <c r="B1113" s="1066">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2">
      <c r="A1114" s="1066">
        <v>22</v>
      </c>
      <c r="B1114" s="1066">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2">
      <c r="A1115" s="1066">
        <v>23</v>
      </c>
      <c r="B1115" s="1066">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2">
      <c r="A1116" s="1066">
        <v>24</v>
      </c>
      <c r="B1116" s="1066">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2">
      <c r="A1117" s="1066">
        <v>25</v>
      </c>
      <c r="B1117" s="1066">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2">
      <c r="A1118" s="1066">
        <v>26</v>
      </c>
      <c r="B1118" s="1066">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2">
      <c r="A1119" s="1066">
        <v>27</v>
      </c>
      <c r="B1119" s="1066">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2">
      <c r="A1120" s="1066">
        <v>28</v>
      </c>
      <c r="B1120" s="1066">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2">
      <c r="A1121" s="1066">
        <v>29</v>
      </c>
      <c r="B1121" s="1066">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2">
      <c r="A1122" s="1066">
        <v>30</v>
      </c>
      <c r="B1122" s="1066">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2">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2">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2">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2">
      <c r="A1126" s="1066">
        <v>1</v>
      </c>
      <c r="B1126" s="1066">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2">
      <c r="A1127" s="1066">
        <v>2</v>
      </c>
      <c r="B1127" s="1066">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2">
      <c r="A1128" s="1066">
        <v>3</v>
      </c>
      <c r="B1128" s="1066">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2">
      <c r="A1129" s="1066">
        <v>4</v>
      </c>
      <c r="B1129" s="1066">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2">
      <c r="A1130" s="1066">
        <v>5</v>
      </c>
      <c r="B1130" s="1066">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2">
      <c r="A1131" s="1066">
        <v>6</v>
      </c>
      <c r="B1131" s="1066">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2">
      <c r="A1132" s="1066">
        <v>7</v>
      </c>
      <c r="B1132" s="1066">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2">
      <c r="A1133" s="1066">
        <v>8</v>
      </c>
      <c r="B1133" s="1066">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2">
      <c r="A1134" s="1066">
        <v>9</v>
      </c>
      <c r="B1134" s="1066">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2">
      <c r="A1135" s="1066">
        <v>10</v>
      </c>
      <c r="B1135" s="1066">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2">
      <c r="A1136" s="1066">
        <v>11</v>
      </c>
      <c r="B1136" s="1066">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2">
      <c r="A1137" s="1066">
        <v>12</v>
      </c>
      <c r="B1137" s="1066">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2">
      <c r="A1138" s="1066">
        <v>13</v>
      </c>
      <c r="B1138" s="1066">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2">
      <c r="A1139" s="1066">
        <v>14</v>
      </c>
      <c r="B1139" s="1066">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2">
      <c r="A1140" s="1066">
        <v>15</v>
      </c>
      <c r="B1140" s="1066">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2">
      <c r="A1141" s="1066">
        <v>16</v>
      </c>
      <c r="B1141" s="1066">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2">
      <c r="A1142" s="1066">
        <v>17</v>
      </c>
      <c r="B1142" s="1066">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2">
      <c r="A1143" s="1066">
        <v>18</v>
      </c>
      <c r="B1143" s="1066">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2">
      <c r="A1144" s="1066">
        <v>19</v>
      </c>
      <c r="B1144" s="1066">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2">
      <c r="A1145" s="1066">
        <v>20</v>
      </c>
      <c r="B1145" s="1066">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2">
      <c r="A1146" s="1066">
        <v>21</v>
      </c>
      <c r="B1146" s="1066">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2">
      <c r="A1147" s="1066">
        <v>22</v>
      </c>
      <c r="B1147" s="1066">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2">
      <c r="A1148" s="1066">
        <v>23</v>
      </c>
      <c r="B1148" s="1066">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2">
      <c r="A1149" s="1066">
        <v>24</v>
      </c>
      <c r="B1149" s="1066">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2">
      <c r="A1150" s="1066">
        <v>25</v>
      </c>
      <c r="B1150" s="1066">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2">
      <c r="A1151" s="1066">
        <v>26</v>
      </c>
      <c r="B1151" s="1066">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2">
      <c r="A1152" s="1066">
        <v>27</v>
      </c>
      <c r="B1152" s="1066">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2">
      <c r="A1153" s="1066">
        <v>28</v>
      </c>
      <c r="B1153" s="1066">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2">
      <c r="A1154" s="1066">
        <v>29</v>
      </c>
      <c r="B1154" s="1066">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2">
      <c r="A1155" s="1066">
        <v>30</v>
      </c>
      <c r="B1155" s="1066">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2">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2">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2">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2">
      <c r="A1159" s="1066">
        <v>1</v>
      </c>
      <c r="B1159" s="1066">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2">
      <c r="A1160" s="1066">
        <v>2</v>
      </c>
      <c r="B1160" s="1066">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2">
      <c r="A1161" s="1066">
        <v>3</v>
      </c>
      <c r="B1161" s="1066">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2">
      <c r="A1162" s="1066">
        <v>4</v>
      </c>
      <c r="B1162" s="1066">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2">
      <c r="A1163" s="1066">
        <v>5</v>
      </c>
      <c r="B1163" s="1066">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2">
      <c r="A1164" s="1066">
        <v>6</v>
      </c>
      <c r="B1164" s="1066">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2">
      <c r="A1165" s="1066">
        <v>7</v>
      </c>
      <c r="B1165" s="1066">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2">
      <c r="A1166" s="1066">
        <v>8</v>
      </c>
      <c r="B1166" s="1066">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2">
      <c r="A1167" s="1066">
        <v>9</v>
      </c>
      <c r="B1167" s="1066">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2">
      <c r="A1168" s="1066">
        <v>10</v>
      </c>
      <c r="B1168" s="1066">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2">
      <c r="A1169" s="1066">
        <v>11</v>
      </c>
      <c r="B1169" s="1066">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2">
      <c r="A1170" s="1066">
        <v>12</v>
      </c>
      <c r="B1170" s="1066">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2">
      <c r="A1171" s="1066">
        <v>13</v>
      </c>
      <c r="B1171" s="1066">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2">
      <c r="A1172" s="1066">
        <v>14</v>
      </c>
      <c r="B1172" s="1066">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2">
      <c r="A1173" s="1066">
        <v>15</v>
      </c>
      <c r="B1173" s="1066">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2">
      <c r="A1174" s="1066">
        <v>16</v>
      </c>
      <c r="B1174" s="1066">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2">
      <c r="A1175" s="1066">
        <v>17</v>
      </c>
      <c r="B1175" s="1066">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2">
      <c r="A1176" s="1066">
        <v>18</v>
      </c>
      <c r="B1176" s="1066">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2">
      <c r="A1177" s="1066">
        <v>19</v>
      </c>
      <c r="B1177" s="1066">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2">
      <c r="A1178" s="1066">
        <v>20</v>
      </c>
      <c r="B1178" s="1066">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2">
      <c r="A1179" s="1066">
        <v>21</v>
      </c>
      <c r="B1179" s="1066">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2">
      <c r="A1180" s="1066">
        <v>22</v>
      </c>
      <c r="B1180" s="1066">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2">
      <c r="A1181" s="1066">
        <v>23</v>
      </c>
      <c r="B1181" s="1066">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2">
      <c r="A1182" s="1066">
        <v>24</v>
      </c>
      <c r="B1182" s="1066">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2">
      <c r="A1183" s="1066">
        <v>25</v>
      </c>
      <c r="B1183" s="1066">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2">
      <c r="A1184" s="1066">
        <v>26</v>
      </c>
      <c r="B1184" s="1066">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2">
      <c r="A1185" s="1066">
        <v>27</v>
      </c>
      <c r="B1185" s="1066">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2">
      <c r="A1186" s="1066">
        <v>28</v>
      </c>
      <c r="B1186" s="1066">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2">
      <c r="A1187" s="1066">
        <v>29</v>
      </c>
      <c r="B1187" s="1066">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2">
      <c r="A1188" s="1066">
        <v>30</v>
      </c>
      <c r="B1188" s="1066">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2">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2">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2">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2">
      <c r="A1192" s="1066">
        <v>1</v>
      </c>
      <c r="B1192" s="1066">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2">
      <c r="A1193" s="1066">
        <v>2</v>
      </c>
      <c r="B1193" s="1066">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2">
      <c r="A1194" s="1066">
        <v>3</v>
      </c>
      <c r="B1194" s="1066">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2">
      <c r="A1195" s="1066">
        <v>4</v>
      </c>
      <c r="B1195" s="1066">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2">
      <c r="A1196" s="1066">
        <v>5</v>
      </c>
      <c r="B1196" s="1066">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2">
      <c r="A1197" s="1066">
        <v>6</v>
      </c>
      <c r="B1197" s="1066">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2">
      <c r="A1198" s="1066">
        <v>7</v>
      </c>
      <c r="B1198" s="1066">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2">
      <c r="A1199" s="1066">
        <v>8</v>
      </c>
      <c r="B1199" s="1066">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2">
      <c r="A1200" s="1066">
        <v>9</v>
      </c>
      <c r="B1200" s="1066">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2">
      <c r="A1201" s="1066">
        <v>10</v>
      </c>
      <c r="B1201" s="1066">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2">
      <c r="A1202" s="1066">
        <v>11</v>
      </c>
      <c r="B1202" s="1066">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2">
      <c r="A1203" s="1066">
        <v>12</v>
      </c>
      <c r="B1203" s="1066">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2">
      <c r="A1204" s="1066">
        <v>13</v>
      </c>
      <c r="B1204" s="1066">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2">
      <c r="A1205" s="1066">
        <v>14</v>
      </c>
      <c r="B1205" s="1066">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2">
      <c r="A1206" s="1066">
        <v>15</v>
      </c>
      <c r="B1206" s="1066">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2">
      <c r="A1207" s="1066">
        <v>16</v>
      </c>
      <c r="B1207" s="1066">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2">
      <c r="A1208" s="1066">
        <v>17</v>
      </c>
      <c r="B1208" s="1066">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2">
      <c r="A1209" s="1066">
        <v>18</v>
      </c>
      <c r="B1209" s="1066">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2">
      <c r="A1210" s="1066">
        <v>19</v>
      </c>
      <c r="B1210" s="1066">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2">
      <c r="A1211" s="1066">
        <v>20</v>
      </c>
      <c r="B1211" s="1066">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2">
      <c r="A1212" s="1066">
        <v>21</v>
      </c>
      <c r="B1212" s="1066">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2">
      <c r="A1213" s="1066">
        <v>22</v>
      </c>
      <c r="B1213" s="1066">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2">
      <c r="A1214" s="1066">
        <v>23</v>
      </c>
      <c r="B1214" s="1066">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2">
      <c r="A1215" s="1066">
        <v>24</v>
      </c>
      <c r="B1215" s="1066">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2">
      <c r="A1216" s="1066">
        <v>25</v>
      </c>
      <c r="B1216" s="1066">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2">
      <c r="A1217" s="1066">
        <v>26</v>
      </c>
      <c r="B1217" s="1066">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2">
      <c r="A1218" s="1066">
        <v>27</v>
      </c>
      <c r="B1218" s="1066">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2">
      <c r="A1219" s="1066">
        <v>28</v>
      </c>
      <c r="B1219" s="1066">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2">
      <c r="A1220" s="1066">
        <v>29</v>
      </c>
      <c r="B1220" s="1066">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2">
      <c r="A1221" s="1066">
        <v>30</v>
      </c>
      <c r="B1221" s="1066">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2">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2">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2">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2">
      <c r="A1225" s="1066">
        <v>1</v>
      </c>
      <c r="B1225" s="1066">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2">
      <c r="A1226" s="1066">
        <v>2</v>
      </c>
      <c r="B1226" s="1066">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2">
      <c r="A1227" s="1066">
        <v>3</v>
      </c>
      <c r="B1227" s="1066">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2">
      <c r="A1228" s="1066">
        <v>4</v>
      </c>
      <c r="B1228" s="1066">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2">
      <c r="A1229" s="1066">
        <v>5</v>
      </c>
      <c r="B1229" s="1066">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2">
      <c r="A1230" s="1066">
        <v>6</v>
      </c>
      <c r="B1230" s="1066">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2">
      <c r="A1231" s="1066">
        <v>7</v>
      </c>
      <c r="B1231" s="1066">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2">
      <c r="A1232" s="1066">
        <v>8</v>
      </c>
      <c r="B1232" s="1066">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2">
      <c r="A1233" s="1066">
        <v>9</v>
      </c>
      <c r="B1233" s="1066">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2">
      <c r="A1234" s="1066">
        <v>10</v>
      </c>
      <c r="B1234" s="1066">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2">
      <c r="A1235" s="1066">
        <v>11</v>
      </c>
      <c r="B1235" s="1066">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2">
      <c r="A1236" s="1066">
        <v>12</v>
      </c>
      <c r="B1236" s="1066">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2">
      <c r="A1237" s="1066">
        <v>13</v>
      </c>
      <c r="B1237" s="1066">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2">
      <c r="A1238" s="1066">
        <v>14</v>
      </c>
      <c r="B1238" s="1066">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2">
      <c r="A1239" s="1066">
        <v>15</v>
      </c>
      <c r="B1239" s="1066">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2">
      <c r="A1240" s="1066">
        <v>16</v>
      </c>
      <c r="B1240" s="1066">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2">
      <c r="A1241" s="1066">
        <v>17</v>
      </c>
      <c r="B1241" s="1066">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2">
      <c r="A1242" s="1066">
        <v>18</v>
      </c>
      <c r="B1242" s="1066">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2">
      <c r="A1243" s="1066">
        <v>19</v>
      </c>
      <c r="B1243" s="1066">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2">
      <c r="A1244" s="1066">
        <v>20</v>
      </c>
      <c r="B1244" s="1066">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2">
      <c r="A1245" s="1066">
        <v>21</v>
      </c>
      <c r="B1245" s="1066">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2">
      <c r="A1246" s="1066">
        <v>22</v>
      </c>
      <c r="B1246" s="1066">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2">
      <c r="A1247" s="1066">
        <v>23</v>
      </c>
      <c r="B1247" s="1066">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2">
      <c r="A1248" s="1066">
        <v>24</v>
      </c>
      <c r="B1248" s="1066">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2">
      <c r="A1249" s="1066">
        <v>25</v>
      </c>
      <c r="B1249" s="1066">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2">
      <c r="A1250" s="1066">
        <v>26</v>
      </c>
      <c r="B1250" s="1066">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2">
      <c r="A1251" s="1066">
        <v>27</v>
      </c>
      <c r="B1251" s="1066">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2">
      <c r="A1252" s="1066">
        <v>28</v>
      </c>
      <c r="B1252" s="1066">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2">
      <c r="A1253" s="1066">
        <v>29</v>
      </c>
      <c r="B1253" s="1066">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2">
      <c r="A1254" s="1066">
        <v>30</v>
      </c>
      <c r="B1254" s="1066">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2">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2">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2">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2">
      <c r="A1258" s="1066">
        <v>1</v>
      </c>
      <c r="B1258" s="1066">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2">
      <c r="A1259" s="1066">
        <v>2</v>
      </c>
      <c r="B1259" s="1066">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2">
      <c r="A1260" s="1066">
        <v>3</v>
      </c>
      <c r="B1260" s="1066">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2">
      <c r="A1261" s="1066">
        <v>4</v>
      </c>
      <c r="B1261" s="1066">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2">
      <c r="A1262" s="1066">
        <v>5</v>
      </c>
      <c r="B1262" s="1066">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2">
      <c r="A1263" s="1066">
        <v>6</v>
      </c>
      <c r="B1263" s="1066">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2">
      <c r="A1264" s="1066">
        <v>7</v>
      </c>
      <c r="B1264" s="1066">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2">
      <c r="A1265" s="1066">
        <v>8</v>
      </c>
      <c r="B1265" s="1066">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2">
      <c r="A1266" s="1066">
        <v>9</v>
      </c>
      <c r="B1266" s="1066">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2">
      <c r="A1267" s="1066">
        <v>10</v>
      </c>
      <c r="B1267" s="1066">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2">
      <c r="A1268" s="1066">
        <v>11</v>
      </c>
      <c r="B1268" s="1066">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2">
      <c r="A1269" s="1066">
        <v>12</v>
      </c>
      <c r="B1269" s="1066">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2">
      <c r="A1270" s="1066">
        <v>13</v>
      </c>
      <c r="B1270" s="1066">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2">
      <c r="A1271" s="1066">
        <v>14</v>
      </c>
      <c r="B1271" s="1066">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2">
      <c r="A1272" s="1066">
        <v>15</v>
      </c>
      <c r="B1272" s="1066">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2">
      <c r="A1273" s="1066">
        <v>16</v>
      </c>
      <c r="B1273" s="1066">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2">
      <c r="A1274" s="1066">
        <v>17</v>
      </c>
      <c r="B1274" s="1066">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2">
      <c r="A1275" s="1066">
        <v>18</v>
      </c>
      <c r="B1275" s="1066">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2">
      <c r="A1276" s="1066">
        <v>19</v>
      </c>
      <c r="B1276" s="1066">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2">
      <c r="A1277" s="1066">
        <v>20</v>
      </c>
      <c r="B1277" s="1066">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2">
      <c r="A1278" s="1066">
        <v>21</v>
      </c>
      <c r="B1278" s="1066">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2">
      <c r="A1279" s="1066">
        <v>22</v>
      </c>
      <c r="B1279" s="1066">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2">
      <c r="A1280" s="1066">
        <v>23</v>
      </c>
      <c r="B1280" s="1066">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2">
      <c r="A1281" s="1066">
        <v>24</v>
      </c>
      <c r="B1281" s="1066">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2">
      <c r="A1282" s="1066">
        <v>25</v>
      </c>
      <c r="B1282" s="1066">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2">
      <c r="A1283" s="1066">
        <v>26</v>
      </c>
      <c r="B1283" s="1066">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2">
      <c r="A1284" s="1066">
        <v>27</v>
      </c>
      <c r="B1284" s="1066">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2">
      <c r="A1285" s="1066">
        <v>28</v>
      </c>
      <c r="B1285" s="1066">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2">
      <c r="A1286" s="1066">
        <v>29</v>
      </c>
      <c r="B1286" s="1066">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2">
      <c r="A1287" s="1066">
        <v>30</v>
      </c>
      <c r="B1287" s="1066">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2">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2">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2">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2">
      <c r="A1291" s="1066">
        <v>1</v>
      </c>
      <c r="B1291" s="1066">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2">
      <c r="A1292" s="1066">
        <v>2</v>
      </c>
      <c r="B1292" s="1066">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2">
      <c r="A1293" s="1066">
        <v>3</v>
      </c>
      <c r="B1293" s="1066">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2">
      <c r="A1294" s="1066">
        <v>4</v>
      </c>
      <c r="B1294" s="1066">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2">
      <c r="A1295" s="1066">
        <v>5</v>
      </c>
      <c r="B1295" s="1066">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2">
      <c r="A1296" s="1066">
        <v>6</v>
      </c>
      <c r="B1296" s="1066">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2">
      <c r="A1297" s="1066">
        <v>7</v>
      </c>
      <c r="B1297" s="1066">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2">
      <c r="A1298" s="1066">
        <v>8</v>
      </c>
      <c r="B1298" s="1066">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2">
      <c r="A1299" s="1066">
        <v>9</v>
      </c>
      <c r="B1299" s="1066">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2">
      <c r="A1300" s="1066">
        <v>10</v>
      </c>
      <c r="B1300" s="1066">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2">
      <c r="A1301" s="1066">
        <v>11</v>
      </c>
      <c r="B1301" s="1066">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2">
      <c r="A1302" s="1066">
        <v>12</v>
      </c>
      <c r="B1302" s="1066">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2">
      <c r="A1303" s="1066">
        <v>13</v>
      </c>
      <c r="B1303" s="1066">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2">
      <c r="A1304" s="1066">
        <v>14</v>
      </c>
      <c r="B1304" s="1066">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2">
      <c r="A1305" s="1066">
        <v>15</v>
      </c>
      <c r="B1305" s="1066">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2">
      <c r="A1306" s="1066">
        <v>16</v>
      </c>
      <c r="B1306" s="1066">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2">
      <c r="A1307" s="1066">
        <v>17</v>
      </c>
      <c r="B1307" s="1066">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2">
      <c r="A1308" s="1066">
        <v>18</v>
      </c>
      <c r="B1308" s="1066">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2">
      <c r="A1309" s="1066">
        <v>19</v>
      </c>
      <c r="B1309" s="1066">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2">
      <c r="A1310" s="1066">
        <v>20</v>
      </c>
      <c r="B1310" s="1066">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2">
      <c r="A1311" s="1066">
        <v>21</v>
      </c>
      <c r="B1311" s="1066">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2">
      <c r="A1312" s="1066">
        <v>22</v>
      </c>
      <c r="B1312" s="1066">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2">
      <c r="A1313" s="1066">
        <v>23</v>
      </c>
      <c r="B1313" s="1066">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2">
      <c r="A1314" s="1066">
        <v>24</v>
      </c>
      <c r="B1314" s="1066">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2">
      <c r="A1315" s="1066">
        <v>25</v>
      </c>
      <c r="B1315" s="1066">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2">
      <c r="A1316" s="1066">
        <v>26</v>
      </c>
      <c r="B1316" s="1066">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2">
      <c r="A1317" s="1066">
        <v>27</v>
      </c>
      <c r="B1317" s="1066">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2">
      <c r="A1318" s="1066">
        <v>28</v>
      </c>
      <c r="B1318" s="1066">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2">
      <c r="A1319" s="1066">
        <v>29</v>
      </c>
      <c r="B1319" s="1066">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2">
      <c r="A1320" s="1066">
        <v>30</v>
      </c>
      <c r="B1320" s="1066">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s37kn</cp:lastModifiedBy>
  <cp:lastPrinted>2017-08-18T01:19:27Z</cp:lastPrinted>
  <dcterms:created xsi:type="dcterms:W3CDTF">2012-03-13T00:50:25Z</dcterms:created>
  <dcterms:modified xsi:type="dcterms:W3CDTF">2020-11-19T08:05:10Z</dcterms:modified>
</cp:coreProperties>
</file>