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codeName="ThisWorkbook" defaultThemeVersion="124226"/>
  <mc:AlternateContent xmlns:mc="http://schemas.openxmlformats.org/markup-compatibility/2006">
    <mc:Choice Requires="x15">
      <x15ac:absPath xmlns:x15ac="http://schemas.microsoft.com/office/spreadsheetml/2010/11/ac" url="\\kaikei-share\001会計課共有f\32財務担当(独法)\H30Dドライブより移行\10.行政事業レビュー\令和2年度\11.最終公表に向けたレビューシート等の追記・修正等\3.提出\"/>
    </mc:Choice>
  </mc:AlternateContent>
  <xr:revisionPtr revIDLastSave="0" documentId="13_ncr:1_{66B56143-E403-4801-80FD-1CCAB04434EB}" xr6:coauthVersionLast="36" xr6:coauthVersionMax="36" xr10:uidLastSave="{00000000-0000-0000-0000-000000000000}"/>
  <bookViews>
    <workbookView xWindow="0" yWindow="0" windowWidth="20490" windowHeight="7530" xr2:uid="{00000000-000D-0000-FFFF-FFFF0000000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<sst xmlns="http://schemas.openxmlformats.org/spreadsheetml/2006/main" count="2142" uniqueCount="563">
  <si>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</si>
  <si>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</si>
  <si>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</si>
  <si>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</si>
  <si>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</si>
  <si>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</si>
  <si>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</si>
  <si>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</si>
  <si>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</si>
  <si>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</si>
  <si>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</si>
  <si>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</si>
  <si>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</si>
  <si>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</si>
  <si>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</si>
  <si>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</si>
  <si>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</si>
  <si>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</si>
  <si>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</si>
  <si>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</si>
  <si>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</si>
  <si>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</si>
  <si>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</si>
  <si>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</si>
  <si>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</si>
  <si>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</si>
  <si>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</si>
  <si>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</si>
  <si>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</si>
  <si>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</si>
  <si>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</si>
  <si>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</si>
  <si>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</si>
  <si>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</si>
  <si>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</si>
  <si>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</si>
  <si>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</si>
  <si>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</si>
  <si>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</si>
  <si>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</si>
  <si>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</si>
  <si>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</si>
  <si>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</si>
  <si>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</si>
  <si>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</si>
  <si>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</si>
  <si>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</si>
  <si>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</si>
  <si>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</si>
  <si>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</si>
  <si>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</si>
  <si>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</si>
  <si>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</si>
  <si>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</si>
  <si>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</si>
  <si>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</si>
  <si>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</si>
  <si>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</si>
  <si>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</si>
  <si>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</si>
  <si>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</si>
  <si>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</si>
  <si>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</si>
  <si>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</si>
  <si>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</si>
  <si>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</si>
  <si>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</si>
  <si>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</si>
  <si>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</si>
  <si>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</si>
  <si>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</si>
  <si>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</si>
  <si>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</si>
  <si>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</si>
  <si>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</si>
  <si>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</si>
  <si>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</si>
  <si>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</si>
  <si>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</si>
  <si>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</si>
  <si>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</si>
  <si>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</si>
  <si>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</si>
  <si>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</si>
  <si>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</si>
  <si>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</si>
  <si>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</si>
  <si>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</si>
  <si>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</si>
  <si>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</si>
  <si>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</si>
  <si>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</si>
  <si>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</si>
  <si>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</si>
  <si>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</si>
  <si>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</si>
  <si>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</si>
  <si>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</si>
  <si>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</si>
  <si>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</si>
  <si>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</si>
  <si>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</si>
  <si>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</si>
  <si>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</si>
  <si>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</si>
  <si>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</si>
  <si>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</si>
  <si>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</si>
  <si>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</si>
  <si>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</si>
  <si>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</si>
  <si>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</si>
  <si>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</si>
  <si>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</si>
  <si>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</si>
  <si>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</si>
  <si>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</si>
  <si>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</si>
  <si>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</si>
  <si>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</si>
  <si>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</si>
  <si>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</si>
  <si>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</si>
  <si>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</si>
  <si>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</si>
  <si>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</si>
  <si>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</si>
  <si>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</si>
  <si>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</si>
  <si>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</si>
  <si>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</si>
  <si>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</si>
  <si>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</si>
  <si>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</si>
  <si>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</si>
  <si>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</si>
  <si>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</si>
  <si>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</si>
  <si>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</si>
  <si>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</si>
  <si>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</si>
  <si>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</si>
  <si>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</si>
  <si>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</si>
  <si>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</si>
  <si>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</si>
  <si>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</si>
  <si>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</si>
  <si>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</si>
  <si>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</si>
  <si>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</si>
  <si>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</si>
  <si>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</si>
  <si>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</si>
  <si>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</si>
  <si>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</si>
  <si>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</si>
  <si>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</si>
  <si>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</si>
  <si>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</si>
  <si>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</si>
  <si>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</si>
  <si>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</si>
  <si>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</si>
  <si>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</si>
  <si>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</si>
  <si>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</si>
  <si>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</si>
  <si>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</si>
  <si>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</si>
  <si>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</si>
  <si>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</si>
  <si>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</si>
  <si>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</si>
  <si>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</si>
  <si>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</si>
  <si>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</si>
  <si>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</si>
  <si>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</si>
  <si>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</si>
  <si>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</si>
  <si>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</si>
  <si>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</si>
  <si>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</si>
  <si>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</si>
  <si>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</si>
  <si>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</si>
  <si>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</si>
  <si>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</si>
  <si>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</si>
  <si>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</si>
  <si>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</si>
  <si>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</si>
  <si>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</si>
  <si>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</si>
  <si>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</si>
  <si>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</si>
  <si>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</si>
  <si>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</si>
  <si>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</si>
  <si>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</si>
  <si>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</si>
  <si>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</si>
  <si>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</si>
  <si>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</si>
  <si>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</si>
  <si>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</si>
  <si>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</si>
  <si>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</si>
  <si>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</si>
  <si>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</si>
  <si>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</si>
  <si>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</si>
  <si>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</si>
  <si>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</si>
  <si>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</si>
  <si>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</si>
  <si>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</si>
  <si>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</si>
  <si>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</si>
  <si>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</si>
  <si>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</si>
  <si>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</si>
  <si>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</si>
  <si>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</si>
  <si>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</si>
  <si>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</si>
  <si>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</si>
  <si>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</si>
  <si>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</si>
  <si>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</si>
  <si>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</si>
  <si>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</si>
  <si>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</si>
  <si>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</si>
  <si>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</si>
  <si>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</si>
  <si>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</si>
  <si>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</si>
  <si>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</si>
  <si>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</si>
  <si>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</si>
  <si>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</si>
  <si>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</si>
  <si>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</si>
  <si>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</si>
  <si>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</si>
  <si>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</si>
  <si>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</si>
  <si>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</si>
  <si>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</si>
  <si>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</si>
  <si>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</si>
  <si>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</si>
  <si>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</si>
  <si>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</si>
  <si>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</si>
  <si>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</si>
  <si>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</si>
  <si>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</si>
  <si>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</si>
  <si>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</si>
  <si>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</si>
  <si>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</si>
  <si>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</si>
  <si>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</si>
  <si>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</si>
  <si>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</si>
  <si>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</si>
  <si>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</si>
  <si>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</si>
  <si>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</si>
  <si>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</si>
  <si>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</si>
  <si>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</si>
  <si>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</si>
  <si>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</si>
  <si>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</si>
  <si>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</si>
  <si>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</si>
  <si>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</si>
  <si>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</si>
  <si>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</si>
  <si>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</si>
  <si>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</si>
  <si>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</si>
  <si>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</si>
  <si>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</si>
  <si>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</si>
  <si>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</si>
  <si>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</si>
  <si>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</si>
  <si>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</si>
  <si>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</si>
  <si>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</si>
  <si>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</si>
  <si>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</si>
  <si>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</si>
  <si>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</si>
  <si>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</si>
  <si>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</si>
  <si>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</si>
  <si>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</si>
  <si>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</si>
  <si>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</si>
  <si>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</si>
  <si>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</si>
  <si>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</si>
  <si>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</si>
  <si>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</si>
  <si>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</si>
  <si>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</si>
  <si>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</si>
  <si>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</si>
  <si>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</si>
  <si>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</si>
  <si>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</si>
  <si>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</si>
  <si>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</si>
  <si>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</si>
  <si>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</si>
  <si>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</si>
  <si>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</si>
  <si>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</si>
  <si>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</si>
  <si>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</si>
  <si>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</si>
  <si>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</si>
  <si>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</si>
  <si>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</si>
  <si>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</si>
  <si>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</si>
  <si>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</si>
  <si>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</si>
  <si>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</si>
  <si>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</si>
  <si>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</si>
  <si>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</si>
  <si>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</si>
  <si>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</si>
  <si>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</si>
  <si>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</si>
  <si>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</si>
  <si>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</si>
  <si>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</si>
  <si>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</si>
  <si>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</si>
  <si>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</si>
  <si>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</si>
  <si>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</si>
  <si>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</si>
  <si>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</si>
  <si>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</si>
  <si>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</si>
  <si>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</si>
  <si>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</si>
  <si>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</si>
  <si>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</si>
  <si>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</si>
  <si>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</si>
  <si>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</si>
  <si>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</si>
  <si>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</si>
  <si>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</si>
  <si>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</si>
  <si>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</si>
  <si>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</si>
  <si>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</si>
  <si>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</si>
  <si>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</si>
  <si>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</si>
  <si>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</si>
  <si>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</si>
  <si>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</si>
  <si>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</si>
  <si>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</si>
  <si>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</si>
  <si>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</si>
  <si>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</si>
  <si>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</si>
  <si>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</si>
  <si>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</si>
  <si>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</si>
  <si>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</si>
  <si>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</si>
  <si>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</si>
  <si>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</si>
  <si>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</si>
  <si>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</si>
  <si>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</si>
  <si>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</si>
  <si>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</si>
  <si>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</si>
  <si>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</si>
  <si>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</si>
  <si>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</si>
  <si>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</si>
  <si>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</si>
  <si>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</si>
  <si>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</si>
  <si>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</si>
  <si>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</si>
  <si>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</si>
  <si>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</si>
  <si>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</si>
  <si>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</si>
  <si>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</si>
  <si>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</si>
  <si>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</si>
  <si>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</si>
  <si>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</si>
  <si>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</si>
  <si>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</si>
  <si>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</si>
  <si>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</si>
  <si>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</si>
  <si>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</si>
  <si>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</si>
  <si>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</si>
  <si>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</si>
  <si>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</si>
  <si>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</si>
  <si>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</si>
  <si>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</si>
  <si>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</si>
  <si>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</si>
  <si>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</si>
  <si>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</si>
  <si>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</si>
  <si>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</si>
  <si>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</si>
  <si>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</si>
  <si>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</si>
  <si>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</si>
  <si>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</si>
  <si>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</si>
  <si>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</si>
  <si>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</si>
  <si>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</si>
  <si>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</si>
  <si>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</si>
  <si>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</si>
  <si>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</si>
  <si>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</si>
  <si>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</si>
  <si>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</si>
  <si>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</si>
  <si>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</si>
  <si>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</si>
  <si>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</si>
  <si>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</si>
  <si>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</si>
  <si>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</si>
  <si>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</si>
  <si>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</si>
  <si>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</si>
  <si>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</si>
  <si>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</si>
  <si>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</si>
  <si>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</si>
  <si>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</si>
  <si>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</si>
  <si>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</si>
  <si>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</si>
  <si>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</si>
  <si>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</si>
  <si>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</si>
  <si>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</si>
  <si>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</si>
  <si>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</si>
  <si>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</si>
  <si>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</si>
  <si>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</si>
  <si>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</si>
  <si>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</si>
  <si>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</si>
  <si>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</si>
  <si>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</si>
  <si>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</si>
  <si>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</si>
  <si>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</si>
  <si>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t>
  </si>
  <si>
    <t>国立研究開発法人建築研究所（施設整備）</t>
    <rPh sb="0" eb="6">
      <t>コクリツケンキュウカイハツ</t>
    </rPh>
    <rPh sb="6" eb="8">
      <t>ホウジン</t>
    </rPh>
    <rPh sb="8" eb="10">
      <t>ケンチク</t>
    </rPh>
    <rPh sb="10" eb="13">
      <t>ケンキュウショ</t>
    </rPh>
    <rPh sb="14" eb="16">
      <t>シセツ</t>
    </rPh>
    <rPh sb="16" eb="18">
      <t>セイビ</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</si>
  <si>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</si>
  <si>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</si>
  <si>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第５期科学技術基本計画（平成２８年１月２２日閣議決定）
国土交通省技術基本計画（平成２９年３月２９日）</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2" eb="24">
      <t>カクギ</t>
    </rPh>
    <rPh sb="24" eb="26">
      <t>ケッテイ</t>
    </rPh>
    <rPh sb="28" eb="30">
      <t>コクド</t>
    </rPh>
    <rPh sb="30" eb="33">
      <t>コウツウショウ</t>
    </rPh>
    <rPh sb="33" eb="35">
      <t>ギジュツ</t>
    </rPh>
    <rPh sb="35" eb="37">
      <t>キホン</t>
    </rPh>
    <rPh sb="37" eb="39">
      <t>ケイカク</t>
    </rPh>
    <rPh sb="40" eb="42">
      <t>ヘイセイ</t>
    </rPh>
    <rPh sb="44" eb="45">
      <t>ネン</t>
    </rPh>
    <rPh sb="46" eb="47">
      <t>ガツ</t>
    </rPh>
    <rPh sb="49" eb="50">
      <t>ニチ</t>
    </rPh>
    <phoneticPr fontId="5"/>
  </si>
  <si>
    <t>独立行政法人通則法第４６条
（国立研究開発法人建築研究所法）</t>
    <rPh sb="0" eb="2">
      <t>ドクリツ</t>
    </rPh>
    <rPh sb="2" eb="4">
      <t>ギョウセイ</t>
    </rPh>
    <rPh sb="4" eb="6">
      <t>ホウジン</t>
    </rPh>
    <rPh sb="6" eb="9">
      <t>ツウソクホウ</t>
    </rPh>
    <rPh sb="9" eb="10">
      <t>ダイ</t>
    </rPh>
    <rPh sb="12" eb="13">
      <t>ジョウ</t>
    </rPh>
    <rPh sb="15" eb="21">
      <t>コクリツケンキュウカイハツ</t>
    </rPh>
    <rPh sb="21" eb="23">
      <t>ホウジン</t>
    </rPh>
    <rPh sb="23" eb="25">
      <t>ケンチク</t>
    </rPh>
    <rPh sb="25" eb="28">
      <t>ケンキュウショ</t>
    </rPh>
    <rPh sb="28" eb="29">
      <t>ホウ</t>
    </rPh>
    <phoneticPr fontId="5"/>
  </si>
  <si>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ために必要な施設・設備の整備及び更新を行う。</t>
  </si>
  <si>
    <t>-</t>
  </si>
  <si>
    <t>施設整備費補助金</t>
    <rPh sb="0" eb="2">
      <t>シセツ</t>
    </rPh>
    <rPh sb="2" eb="5">
      <t>セイビヒ</t>
    </rPh>
    <rPh sb="5" eb="8">
      <t>ホジョキン</t>
    </rPh>
    <phoneticPr fontId="5"/>
  </si>
  <si>
    <t>-</t>
    <phoneticPr fontId="5"/>
  </si>
  <si>
    <t>建築及び都市計画に係る技術に関する調査、試験、研究及び開発並びに成果の普及等
（国土交通大臣より査読付論文は毎年度60報以上発表となることが目標値として定められている。）</t>
  </si>
  <si>
    <t>査読付論文数</t>
  </si>
  <si>
    <t>業務実績等報告書（建築研究所にて作成）</t>
  </si>
  <si>
    <t>建築及び都市計画に係る技術に関する成果の普及等
（国土交通大臣より成果発表会は毎年度10回以上発表することが目標値として定められている。）</t>
  </si>
  <si>
    <t>成果発表会の開催数</t>
  </si>
  <si>
    <t>回</t>
    <rPh sb="0" eb="1">
      <t>カイ</t>
    </rPh>
    <phoneticPr fontId="5"/>
  </si>
  <si>
    <t>報</t>
    <rPh sb="0" eb="1">
      <t>ホウ</t>
    </rPh>
    <phoneticPr fontId="5"/>
  </si>
  <si>
    <t>国の技術基準の策定・改正は、建築研究所の成果を受け取った後の国の作業状況によるため目標値を設定することができないが、重要なアウトカムの一つである</t>
  </si>
  <si>
    <t>建築研究所が作成に参画した主な国の技術基準数（公布ベース）</t>
  </si>
  <si>
    <t>件</t>
    <rPh sb="0" eb="1">
      <t>ケン</t>
    </rPh>
    <phoneticPr fontId="5"/>
  </si>
  <si>
    <t>建築研究所が整備または改修した施設数
※施設整備事業は、国立研究開発法人建築研究所施設整備費補助金交付要綱に基づき、実施する整備について年度単位で国土交通大臣に申請し補助金の交付を受ける事業であるため、その整備を実施・完成すれば成果目標が達成されたこととなる。</t>
  </si>
  <si>
    <t>棟</t>
    <rPh sb="0" eb="1">
      <t>トウ</t>
    </rPh>
    <phoneticPr fontId="5"/>
  </si>
  <si>
    <t>施設１棟当たりコスト ＝
執行額（国費)(X) ／ 実施施設数（Y）　　　　　　</t>
  </si>
  <si>
    <t>X / Y</t>
  </si>
  <si>
    <t>182/6</t>
  </si>
  <si>
    <t>661/3</t>
  </si>
  <si>
    <t>11　ICTの利活用及び技術研究開発の推進</t>
  </si>
  <si>
    <t>41　技術研究開発の推進</t>
  </si>
  <si>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</si>
  <si>
    <t>研究開発課題数</t>
  </si>
  <si>
    <t>建築研究所が策定に参画した主な国の技術基準数</t>
  </si>
  <si>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</si>
  <si>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国立研究開発法人としての公平・中立な立場（アンパイヤ側）を活かすことができる研究開発等を実施している。
なお、建築研究所が実施する必要性や重複排除の観点等も含めて評価を行った上で事業を実施している。</t>
    <rPh sb="0" eb="2">
      <t>コクリツ</t>
    </rPh>
    <rPh sb="2" eb="4">
      <t>ケンキュウ</t>
    </rPh>
    <rPh sb="4" eb="6">
      <t>カイハツ</t>
    </rPh>
    <rPh sb="6" eb="8">
      <t>ホウジン</t>
    </rPh>
    <rPh sb="12" eb="14">
      <t>コウヘイ</t>
    </rPh>
    <rPh sb="15" eb="17">
      <t>チュウリツ</t>
    </rPh>
    <rPh sb="18" eb="19">
      <t>タ</t>
    </rPh>
    <rPh sb="19" eb="20">
      <t>バ</t>
    </rPh>
    <rPh sb="26" eb="27">
      <t>ガワ</t>
    </rPh>
    <rPh sb="29" eb="30">
      <t>イ</t>
    </rPh>
    <rPh sb="38" eb="40">
      <t>ケンキュウ</t>
    </rPh>
    <rPh sb="40" eb="42">
      <t>カイハツ</t>
    </rPh>
    <rPh sb="42" eb="43">
      <t>トウ</t>
    </rPh>
    <rPh sb="44" eb="46">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</si>
  <si>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</si>
  <si>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有</t>
  </si>
  <si>
    <t>‐</t>
  </si>
  <si>
    <t>令和元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0" eb="2">
      <t>レイワ</t>
    </rPh>
    <rPh sb="2" eb="3">
      <t>ガン</t>
    </rPh>
    <phoneticPr fontId="5"/>
  </si>
  <si>
    <t>令和元年6月に「国立研究開発法人建築研究所調達等合理化計画」を策定している。</t>
    <rPh sb="0" eb="3">
      <t>レイワガン</t>
    </rPh>
    <rPh sb="31" eb="33">
      <t>サクテイ</t>
    </rPh>
    <phoneticPr fontId="5"/>
  </si>
  <si>
    <t>適正な工期を設定するためである。</t>
    <rPh sb="0" eb="2">
      <t>テキセイ</t>
    </rPh>
    <rPh sb="3" eb="5">
      <t>コウキ</t>
    </rPh>
    <rPh sb="6" eb="8">
      <t>セッテイ</t>
    </rPh>
    <phoneticPr fontId="5"/>
  </si>
  <si>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71" eb="72">
      <t>トウ</t>
    </rPh>
    <rPh sb="141" eb="142">
      <t>トウ</t>
    </rPh>
    <phoneticPr fontId="5"/>
  </si>
  <si>
    <t>16</t>
    <phoneticPr fontId="5"/>
  </si>
  <si>
    <t>17</t>
    <phoneticPr fontId="5"/>
  </si>
  <si>
    <t>21</t>
    <phoneticPr fontId="5"/>
  </si>
  <si>
    <t>425</t>
    <phoneticPr fontId="5"/>
  </si>
  <si>
    <t>406</t>
    <phoneticPr fontId="5"/>
  </si>
  <si>
    <t>422</t>
    <phoneticPr fontId="5"/>
  </si>
  <si>
    <t>437</t>
    <phoneticPr fontId="5"/>
  </si>
  <si>
    <t>424</t>
    <phoneticPr fontId="5"/>
  </si>
  <si>
    <t>A.建築研究所</t>
    <rPh sb="2" eb="4">
      <t>ケンチク</t>
    </rPh>
    <rPh sb="4" eb="7">
      <t>ケンキュウショ</t>
    </rPh>
    <phoneticPr fontId="5"/>
  </si>
  <si>
    <t>研究に必要な施設の整備等</t>
    <rPh sb="0" eb="2">
      <t>ケンキュウ</t>
    </rPh>
    <rPh sb="3" eb="5">
      <t>ヒツヨウ</t>
    </rPh>
    <rPh sb="6" eb="8">
      <t>シセツ</t>
    </rPh>
    <rPh sb="9" eb="11">
      <t>セイビ</t>
    </rPh>
    <rPh sb="11" eb="12">
      <t>トウ</t>
    </rPh>
    <phoneticPr fontId="5"/>
  </si>
  <si>
    <t>外部委託費</t>
    <rPh sb="0" eb="2">
      <t>ガイブ</t>
    </rPh>
    <rPh sb="2" eb="5">
      <t>イタクヒ</t>
    </rPh>
    <phoneticPr fontId="5"/>
  </si>
  <si>
    <t>工事費</t>
    <rPh sb="0" eb="3">
      <t>コウジヒ</t>
    </rPh>
    <phoneticPr fontId="5"/>
  </si>
  <si>
    <t>B.株式会社富士通マーケティング</t>
    <phoneticPr fontId="5"/>
  </si>
  <si>
    <t>研究施設電力中央監視制御装置改修</t>
    <phoneticPr fontId="5"/>
  </si>
  <si>
    <t>補助金等交付</t>
  </si>
  <si>
    <t>国立研究開発法人建築研究所</t>
    <rPh sb="0" eb="6">
      <t>コクリツケンキュウカイハツ</t>
    </rPh>
    <rPh sb="6" eb="8">
      <t>ホウジン</t>
    </rPh>
    <rPh sb="8" eb="10">
      <t>ケンチク</t>
    </rPh>
    <rPh sb="10" eb="13">
      <t>ケンキュウジョ</t>
    </rPh>
    <phoneticPr fontId="5"/>
  </si>
  <si>
    <t>-</t>
    <phoneticPr fontId="5"/>
  </si>
  <si>
    <t>株式会社富士通マーケティング</t>
    <phoneticPr fontId="5"/>
  </si>
  <si>
    <t>株式会社坂本水工</t>
    <phoneticPr fontId="5"/>
  </si>
  <si>
    <t>日和エンジニアリング株式会社</t>
    <phoneticPr fontId="5"/>
  </si>
  <si>
    <t>R1建築研究所屋内消火栓他設備改修設計業務</t>
    <phoneticPr fontId="5"/>
  </si>
  <si>
    <t>R1建築研究所強度試験棟消火栓設備改修工事</t>
    <phoneticPr fontId="5"/>
  </si>
  <si>
    <t>166/21</t>
  </si>
  <si>
    <t>2,800/25</t>
  </si>
  <si>
    <t>無</t>
  </si>
  <si>
    <t>百万円</t>
    <rPh sb="0" eb="1">
      <t>ヒャク</t>
    </rPh>
    <rPh sb="1" eb="3">
      <t>マンエン</t>
    </rPh>
    <phoneticPr fontId="5"/>
  </si>
  <si>
    <t>・独立行政法人通則法に基づき、国土交通省国立研究開発法人審議会の意見を聴いた上で、国土交通大臣が業務実績について評価した結果、平成30年度の業務評価について、「顕著な成果の創出が認められる」と評価された。</t>
    <rPh sb="20" eb="26">
      <t>コクリツケンキュウカイハツ</t>
    </rPh>
    <rPh sb="28" eb="31">
      <t>シンギカイ</t>
    </rPh>
    <rPh sb="32" eb="34">
      <t>イケン</t>
    </rPh>
    <rPh sb="35" eb="36">
      <t>キ</t>
    </rPh>
    <rPh sb="38" eb="39">
      <t>ウエ</t>
    </rPh>
    <rPh sb="41" eb="43">
      <t>コクド</t>
    </rPh>
    <rPh sb="43" eb="45">
      <t>コウツウ</t>
    </rPh>
    <rPh sb="45" eb="47">
      <t>ダイジン</t>
    </rPh>
    <rPh sb="48" eb="50">
      <t>ギョウム</t>
    </rPh>
    <rPh sb="50" eb="52">
      <t>ジッセキ</t>
    </rPh>
    <rPh sb="56" eb="58">
      <t>ヒョウカ</t>
    </rPh>
    <rPh sb="60" eb="62">
      <t>ケッカ</t>
    </rPh>
    <rPh sb="70" eb="72">
      <t>ギョウム</t>
    </rPh>
    <phoneticPr fontId="5"/>
  </si>
  <si>
    <t>施設整備費補助金については、「国立研究開発法人建築研究所施設整備費補助金交付要綱」に基づき、国土交通大臣から交付決定を行い、事業が完了した際には、交付要綱に基づき、実績報告書が国土交通大臣へ提出され、審査等を行った上で、補助金の額の確定を行っているものである。</t>
    <phoneticPr fontId="5"/>
  </si>
  <si>
    <t>-</t>
    <phoneticPr fontId="5"/>
  </si>
  <si>
    <t>各所必要に応じた更新・改修等を実施している。</t>
    <rPh sb="0" eb="2">
      <t>カクショ</t>
    </rPh>
    <rPh sb="2" eb="4">
      <t>ヒツヨウ</t>
    </rPh>
    <rPh sb="5" eb="6">
      <t>オウ</t>
    </rPh>
    <rPh sb="8" eb="10">
      <t>コウシン</t>
    </rPh>
    <rPh sb="11" eb="13">
      <t>カイシュウ</t>
    </rPh>
    <rPh sb="13" eb="14">
      <t>トウ</t>
    </rPh>
    <rPh sb="15" eb="17">
      <t>ジッシ</t>
    </rPh>
    <phoneticPr fontId="5"/>
  </si>
  <si>
    <t>適正な入札により発注され、契約している。</t>
    <rPh sb="0" eb="2">
      <t>テキセイ</t>
    </rPh>
    <rPh sb="3" eb="5">
      <t>ニュウサツ</t>
    </rPh>
    <rPh sb="8" eb="10">
      <t>ハッチュウ</t>
    </rPh>
    <rPh sb="13" eb="15">
      <t>ケイヤク</t>
    </rPh>
    <phoneticPr fontId="5"/>
  </si>
  <si>
    <t>目的に応じた更新・改修等を実施している。</t>
    <rPh sb="0" eb="2">
      <t>モクテキ</t>
    </rPh>
    <rPh sb="3" eb="4">
      <t>オウ</t>
    </rPh>
    <rPh sb="6" eb="8">
      <t>コウシン</t>
    </rPh>
    <rPh sb="9" eb="12">
      <t>カイシュウナド</t>
    </rPh>
    <rPh sb="13" eb="15">
      <t>ジッシ</t>
    </rPh>
    <phoneticPr fontId="5"/>
  </si>
  <si>
    <t>新型コロナウイルス感染拡大防止のため、一部延期（繰越）となったが、目標を概ね達成している。</t>
    <rPh sb="19" eb="21">
      <t>イチブ</t>
    </rPh>
    <rPh sb="21" eb="23">
      <t>エンキ</t>
    </rPh>
    <rPh sb="24" eb="26">
      <t>クリコシ</t>
    </rPh>
    <phoneticPr fontId="5"/>
  </si>
  <si>
    <t>妥当な発注手段・方法（一般競争入札）にて実施している。</t>
    <rPh sb="0" eb="2">
      <t>ダトウ</t>
    </rPh>
    <rPh sb="3" eb="5">
      <t>ハッチュウ</t>
    </rPh>
    <rPh sb="5" eb="7">
      <t>シュダン</t>
    </rPh>
    <rPh sb="8" eb="10">
      <t>ホウホウ</t>
    </rPh>
    <rPh sb="11" eb="13">
      <t>イッパン</t>
    </rPh>
    <rPh sb="13" eb="15">
      <t>キョウソウ</t>
    </rPh>
    <rPh sb="15" eb="17">
      <t>ニュウサツ</t>
    </rPh>
    <rPh sb="20" eb="22">
      <t>ジッシ</t>
    </rPh>
    <phoneticPr fontId="5"/>
  </si>
  <si>
    <t>活動実績は、概ね達成している。</t>
    <rPh sb="6" eb="7">
      <t>オオム</t>
    </rPh>
    <rPh sb="8" eb="10">
      <t>タッセイ</t>
    </rPh>
    <phoneticPr fontId="5"/>
  </si>
  <si>
    <t>整備された施設等は十分に活用されている。</t>
    <rPh sb="0" eb="2">
      <t>セイビ</t>
    </rPh>
    <rPh sb="5" eb="7">
      <t>シセツ</t>
    </rPh>
    <rPh sb="7" eb="8">
      <t>トウ</t>
    </rPh>
    <rPh sb="9" eb="11">
      <t>ジュウブン</t>
    </rPh>
    <rPh sb="12" eb="14">
      <t>カツヨウ</t>
    </rPh>
    <phoneticPr fontId="5"/>
  </si>
  <si>
    <t>国が実施する関連行政施策の立案や技術基準の策定等に研究開発の成果を反映し、それらが民間の技術開発や設計・施工の現場で活用されることにより、国民の安全の確保、健康で快適な居住空間の実現、省エネルギーや環境への配慮等持続可能性の確保、消費者への安心の提供など、我が国の住宅・建築・都市の質の確保・向上に貢献する業務を、効率的かつ円滑に実施することを目的としている。</t>
    <rPh sb="149" eb="151">
      <t>コウケン</t>
    </rPh>
    <rPh sb="153" eb="155">
      <t>ギョウム</t>
    </rPh>
    <rPh sb="157" eb="160">
      <t>コウリツテキ</t>
    </rPh>
    <rPh sb="162" eb="164">
      <t>エンカツ</t>
    </rPh>
    <rPh sb="165" eb="167">
      <t>ジッシ</t>
    </rPh>
    <rPh sb="172" eb="174">
      <t>モクテキ</t>
    </rPh>
    <phoneticPr fontId="5"/>
  </si>
  <si>
    <t>総務課長 高橋 謙司
会計課長 中田 裕人
技術調査課長 森戸 義貴</t>
    <rPh sb="0" eb="2">
      <t>ソウム</t>
    </rPh>
    <rPh sb="2" eb="4">
      <t>カチョウ</t>
    </rPh>
    <rPh sb="5" eb="7">
      <t>タカハシ</t>
    </rPh>
    <rPh sb="8" eb="10">
      <t>ケンジ</t>
    </rPh>
    <rPh sb="11" eb="13">
      <t>カイケイ</t>
    </rPh>
    <rPh sb="13" eb="15">
      <t>カチョウ</t>
    </rPh>
    <rPh sb="16" eb="18">
      <t>ナカタ</t>
    </rPh>
    <rPh sb="19" eb="21">
      <t>ヒロヒト</t>
    </rPh>
    <rPh sb="22" eb="24">
      <t>ギジュツ</t>
    </rPh>
    <rPh sb="24" eb="26">
      <t>チョウサ</t>
    </rPh>
    <rPh sb="26" eb="28">
      <t>カチョウ</t>
    </rPh>
    <rPh sb="29" eb="31">
      <t>モリト</t>
    </rPh>
    <rPh sb="32" eb="34">
      <t>ヨシタカ</t>
    </rPh>
    <phoneticPr fontId="5"/>
  </si>
  <si>
    <t>一者応札については、更なる原因の分析を行い、改善に向けて取り組まれたい。</t>
    <phoneticPr fontId="5"/>
  </si>
  <si>
    <t>「新型コロナウイルス感染症への対応など緊要な経費の要望額」565
「新型コロナウイルス感染症への対応など緊要な経費」として所要の要望を行っている。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5" eb="27">
      <t>ヨウボウ</t>
    </rPh>
    <rPh sb="27" eb="28">
      <t>ガク</t>
    </rPh>
    <rPh sb="34" eb="36">
      <t>シンガタ</t>
    </rPh>
    <rPh sb="43" eb="46">
      <t>カンセンショウ</t>
    </rPh>
    <rPh sb="48" eb="50">
      <t>タイオウ</t>
    </rPh>
    <rPh sb="52" eb="54">
      <t>キンヨウ</t>
    </rPh>
    <rPh sb="55" eb="57">
      <t>ケイヒ</t>
    </rPh>
    <rPh sb="61" eb="63">
      <t>ショヨウ</t>
    </rPh>
    <rPh sb="64" eb="66">
      <t>ヨウボウ</t>
    </rPh>
    <rPh sb="67" eb="68">
      <t>オコナ</t>
    </rPh>
    <phoneticPr fontId="5"/>
  </si>
  <si>
    <t>執行等改善</t>
  </si>
  <si>
    <t>一者応札となっている契約については、公告期間の十分な確保を義務付けるなどの改善策を講じ、支出における透明性・競争性・公平性の確保に努める。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</si>
</sst>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25744</xdr:colOff>
      <xdr:row>742</xdr:row>
      <xdr:rowOff>25744</xdr:rowOff>
    </xdr:from>
    <xdr:to>
      <xdr:col>43</xdr:col>
      <xdr:colOff>193075</xdr:colOff>
      <xdr:row>760</xdr:row>
      <xdr:rowOff>314738</xdr:rowOff>
    </xdr:to>
    <xdr:pic>
      <xdr:nvPicPr>
        <xdr:cNvPr id="3" name="図 2">
          <a:extLst>
            <a:ext uri="{FF2B5EF4-FFF2-40B4-BE49-F238E27FC236}">
              <a16:creationId xmlns:a16="http://schemas.microsoft.com/office/drawing/2014/main" id="{138FD8CD-BFDC-4BC5-A39C-8DF03A7EE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8987" y="41433751"/>
          <a:ext cx="6139764" cy="5843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2"/>
  <sheetViews>
    <sheetView tabSelected="1" view="pageBreakPreview" topLeftCell="A728" zoomScale="115" zoomScaleNormal="75" zoomScaleSheetLayoutView="11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456</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45" customHeight="1" x14ac:dyDescent="0.15">
      <c r="A5" s="698" t="s">
        <v>66</v>
      </c>
      <c r="B5" s="699"/>
      <c r="C5" s="699"/>
      <c r="D5" s="699"/>
      <c r="E5" s="699"/>
      <c r="F5" s="700"/>
      <c r="G5" s="545" t="s">
        <v>431</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558</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486</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科学技術・イノベーション</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文教及び科学振興</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557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60</v>
      </c>
      <c r="Q13" s="103"/>
      <c r="R13" s="103"/>
      <c r="S13" s="103"/>
      <c r="T13" s="103"/>
      <c r="U13" s="103"/>
      <c r="V13" s="104"/>
      <c r="W13" s="102">
        <v>88</v>
      </c>
      <c r="X13" s="103"/>
      <c r="Y13" s="103"/>
      <c r="Z13" s="103"/>
      <c r="AA13" s="103"/>
      <c r="AB13" s="103"/>
      <c r="AC13" s="104"/>
      <c r="AD13" s="102">
        <v>84</v>
      </c>
      <c r="AE13" s="103"/>
      <c r="AF13" s="103"/>
      <c r="AG13" s="103"/>
      <c r="AH13" s="103"/>
      <c r="AI13" s="103"/>
      <c r="AJ13" s="104"/>
      <c r="AK13" s="102">
        <v>335</v>
      </c>
      <c r="AL13" s="103"/>
      <c r="AM13" s="103"/>
      <c r="AN13" s="103"/>
      <c r="AO13" s="103"/>
      <c r="AP13" s="103"/>
      <c r="AQ13" s="104"/>
      <c r="AR13" s="99">
        <v>644</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v>554</v>
      </c>
      <c r="Q14" s="103"/>
      <c r="R14" s="103"/>
      <c r="S14" s="103"/>
      <c r="T14" s="103"/>
      <c r="U14" s="103"/>
      <c r="V14" s="104"/>
      <c r="W14" s="102">
        <v>1792</v>
      </c>
      <c r="X14" s="103"/>
      <c r="Y14" s="103"/>
      <c r="Z14" s="103"/>
      <c r="AA14" s="103"/>
      <c r="AB14" s="103"/>
      <c r="AC14" s="104"/>
      <c r="AD14" s="102">
        <v>747</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v>165</v>
      </c>
      <c r="Q15" s="103"/>
      <c r="R15" s="103"/>
      <c r="S15" s="103"/>
      <c r="T15" s="103"/>
      <c r="U15" s="103"/>
      <c r="V15" s="104"/>
      <c r="W15" s="102">
        <v>593</v>
      </c>
      <c r="X15" s="103"/>
      <c r="Y15" s="103"/>
      <c r="Z15" s="103"/>
      <c r="AA15" s="103"/>
      <c r="AB15" s="103"/>
      <c r="AC15" s="104"/>
      <c r="AD15" s="102">
        <v>1805</v>
      </c>
      <c r="AE15" s="103"/>
      <c r="AF15" s="103"/>
      <c r="AG15" s="103"/>
      <c r="AH15" s="103"/>
      <c r="AI15" s="103"/>
      <c r="AJ15" s="104"/>
      <c r="AK15" s="102">
        <v>2462</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v>-593</v>
      </c>
      <c r="Q16" s="103"/>
      <c r="R16" s="103"/>
      <c r="S16" s="103"/>
      <c r="T16" s="103"/>
      <c r="U16" s="103"/>
      <c r="V16" s="104"/>
      <c r="W16" s="102">
        <v>-1805</v>
      </c>
      <c r="X16" s="103"/>
      <c r="Y16" s="103"/>
      <c r="Z16" s="103"/>
      <c r="AA16" s="103"/>
      <c r="AB16" s="103"/>
      <c r="AC16" s="104"/>
      <c r="AD16" s="102">
        <v>-2462</v>
      </c>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488</v>
      </c>
      <c r="Q17" s="103"/>
      <c r="R17" s="103"/>
      <c r="S17" s="103"/>
      <c r="T17" s="103"/>
      <c r="U17" s="103"/>
      <c r="V17" s="104"/>
      <c r="W17" s="102" t="s">
        <v>488</v>
      </c>
      <c r="X17" s="103"/>
      <c r="Y17" s="103"/>
      <c r="Z17" s="103"/>
      <c r="AA17" s="103"/>
      <c r="AB17" s="103"/>
      <c r="AC17" s="104"/>
      <c r="AD17" s="102" t="s">
        <v>490</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186</v>
      </c>
      <c r="Q18" s="109"/>
      <c r="R18" s="109"/>
      <c r="S18" s="109"/>
      <c r="T18" s="109"/>
      <c r="U18" s="109"/>
      <c r="V18" s="110"/>
      <c r="W18" s="108">
        <f>SUM(W13:AC17)</f>
        <v>668</v>
      </c>
      <c r="X18" s="109"/>
      <c r="Y18" s="109"/>
      <c r="Z18" s="109"/>
      <c r="AA18" s="109"/>
      <c r="AB18" s="109"/>
      <c r="AC18" s="110"/>
      <c r="AD18" s="108">
        <f>SUM(AD13:AJ17)</f>
        <v>174</v>
      </c>
      <c r="AE18" s="109"/>
      <c r="AF18" s="109"/>
      <c r="AG18" s="109"/>
      <c r="AH18" s="109"/>
      <c r="AI18" s="109"/>
      <c r="AJ18" s="110"/>
      <c r="AK18" s="108">
        <f>SUM(AK13:AQ17)</f>
        <v>2797</v>
      </c>
      <c r="AL18" s="109"/>
      <c r="AM18" s="109"/>
      <c r="AN18" s="109"/>
      <c r="AO18" s="109"/>
      <c r="AP18" s="109"/>
      <c r="AQ18" s="110"/>
      <c r="AR18" s="108">
        <f>SUM(AR13:AX17)</f>
        <v>644</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182</v>
      </c>
      <c r="Q19" s="103"/>
      <c r="R19" s="103"/>
      <c r="S19" s="103"/>
      <c r="T19" s="103"/>
      <c r="U19" s="103"/>
      <c r="V19" s="104"/>
      <c r="W19" s="102">
        <v>661</v>
      </c>
      <c r="X19" s="103"/>
      <c r="Y19" s="103"/>
      <c r="Z19" s="103"/>
      <c r="AA19" s="103"/>
      <c r="AB19" s="103"/>
      <c r="AC19" s="104"/>
      <c r="AD19" s="102">
        <v>170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0.978494623655914</v>
      </c>
      <c r="Q20" s="526"/>
      <c r="R20" s="526"/>
      <c r="S20" s="526"/>
      <c r="T20" s="526"/>
      <c r="U20" s="526"/>
      <c r="V20" s="526"/>
      <c r="W20" s="526">
        <f t="shared" ref="W20" si="0">IF(W18=0, "-", SUM(W19)/W18)</f>
        <v>0.98952095808383234</v>
      </c>
      <c r="X20" s="526"/>
      <c r="Y20" s="526"/>
      <c r="Z20" s="526"/>
      <c r="AA20" s="526"/>
      <c r="AB20" s="526"/>
      <c r="AC20" s="526"/>
      <c r="AD20" s="526">
        <f t="shared" ref="AD20" si="1">IF(AD18=0, "-", SUM(AD19)/AD18)</f>
        <v>0.97701149425287359</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0.29641693811074921</v>
      </c>
      <c r="Q21" s="526"/>
      <c r="R21" s="526"/>
      <c r="S21" s="526"/>
      <c r="T21" s="526"/>
      <c r="U21" s="526"/>
      <c r="V21" s="526"/>
      <c r="W21" s="526">
        <f t="shared" ref="W21" si="2">IF(W19=0, "-", SUM(W19)/SUM(W13,W14))</f>
        <v>0.35159574468085109</v>
      </c>
      <c r="X21" s="526"/>
      <c r="Y21" s="526"/>
      <c r="Z21" s="526"/>
      <c r="AA21" s="526"/>
      <c r="AB21" s="526"/>
      <c r="AC21" s="526"/>
      <c r="AD21" s="526">
        <f t="shared" ref="AD21" si="3">IF(AD19=0, "-", SUM(AD19)/SUM(AD13,AD14))</f>
        <v>0.20457280385078219</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489</v>
      </c>
      <c r="H23" s="177"/>
      <c r="I23" s="177"/>
      <c r="J23" s="177"/>
      <c r="K23" s="177"/>
      <c r="L23" s="177"/>
      <c r="M23" s="177"/>
      <c r="N23" s="177"/>
      <c r="O23" s="178"/>
      <c r="P23" s="99">
        <v>335</v>
      </c>
      <c r="Q23" s="100"/>
      <c r="R23" s="100"/>
      <c r="S23" s="100"/>
      <c r="T23" s="100"/>
      <c r="U23" s="100"/>
      <c r="V23" s="101"/>
      <c r="W23" s="99">
        <v>644</v>
      </c>
      <c r="X23" s="100"/>
      <c r="Y23" s="100"/>
      <c r="Z23" s="100"/>
      <c r="AA23" s="100"/>
      <c r="AB23" s="100"/>
      <c r="AC23" s="101"/>
      <c r="AD23" s="193" t="s">
        <v>560</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335</v>
      </c>
      <c r="Q29" s="103"/>
      <c r="R29" s="103"/>
      <c r="S29" s="103"/>
      <c r="T29" s="103"/>
      <c r="U29" s="103"/>
      <c r="V29" s="104"/>
      <c r="W29" s="208">
        <f>AR13</f>
        <v>644</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490</v>
      </c>
      <c r="AR31" s="126"/>
      <c r="AS31" s="127" t="s">
        <v>188</v>
      </c>
      <c r="AT31" s="162"/>
      <c r="AU31" s="261">
        <v>3</v>
      </c>
      <c r="AV31" s="261"/>
      <c r="AW31" s="369" t="s">
        <v>177</v>
      </c>
      <c r="AX31" s="370"/>
    </row>
    <row r="32" spans="1:50" ht="39" customHeight="1" x14ac:dyDescent="0.15">
      <c r="A32" s="502"/>
      <c r="B32" s="500"/>
      <c r="C32" s="500"/>
      <c r="D32" s="500"/>
      <c r="E32" s="500"/>
      <c r="F32" s="501"/>
      <c r="G32" s="527" t="s">
        <v>491</v>
      </c>
      <c r="H32" s="528"/>
      <c r="I32" s="528"/>
      <c r="J32" s="528"/>
      <c r="K32" s="528"/>
      <c r="L32" s="528"/>
      <c r="M32" s="528"/>
      <c r="N32" s="528"/>
      <c r="O32" s="529"/>
      <c r="P32" s="151" t="s">
        <v>492</v>
      </c>
      <c r="Q32" s="151"/>
      <c r="R32" s="151"/>
      <c r="S32" s="151"/>
      <c r="T32" s="151"/>
      <c r="U32" s="151"/>
      <c r="V32" s="151"/>
      <c r="W32" s="151"/>
      <c r="X32" s="222"/>
      <c r="Y32" s="328" t="s">
        <v>12</v>
      </c>
      <c r="Z32" s="536"/>
      <c r="AA32" s="537"/>
      <c r="AB32" s="538" t="s">
        <v>497</v>
      </c>
      <c r="AC32" s="538"/>
      <c r="AD32" s="538"/>
      <c r="AE32" s="354">
        <v>62</v>
      </c>
      <c r="AF32" s="355"/>
      <c r="AG32" s="355"/>
      <c r="AH32" s="355"/>
      <c r="AI32" s="354">
        <v>70</v>
      </c>
      <c r="AJ32" s="355"/>
      <c r="AK32" s="355"/>
      <c r="AL32" s="355"/>
      <c r="AM32" s="354">
        <v>64</v>
      </c>
      <c r="AN32" s="355"/>
      <c r="AO32" s="355"/>
      <c r="AP32" s="355"/>
      <c r="AQ32" s="105" t="s">
        <v>490</v>
      </c>
      <c r="AR32" s="106"/>
      <c r="AS32" s="106"/>
      <c r="AT32" s="107"/>
      <c r="AU32" s="355" t="s">
        <v>490</v>
      </c>
      <c r="AV32" s="355"/>
      <c r="AW32" s="355"/>
      <c r="AX32" s="357"/>
    </row>
    <row r="33" spans="1:50" ht="39"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497</v>
      </c>
      <c r="AC33" s="509"/>
      <c r="AD33" s="509"/>
      <c r="AE33" s="354">
        <v>60</v>
      </c>
      <c r="AF33" s="355"/>
      <c r="AG33" s="355"/>
      <c r="AH33" s="355"/>
      <c r="AI33" s="354">
        <v>60</v>
      </c>
      <c r="AJ33" s="355"/>
      <c r="AK33" s="355"/>
      <c r="AL33" s="355"/>
      <c r="AM33" s="354">
        <v>60</v>
      </c>
      <c r="AN33" s="355"/>
      <c r="AO33" s="355"/>
      <c r="AP33" s="355"/>
      <c r="AQ33" s="105">
        <v>60</v>
      </c>
      <c r="AR33" s="106"/>
      <c r="AS33" s="106"/>
      <c r="AT33" s="107"/>
      <c r="AU33" s="355">
        <v>60</v>
      </c>
      <c r="AV33" s="355"/>
      <c r="AW33" s="355"/>
      <c r="AX33" s="357"/>
    </row>
    <row r="34" spans="1:50" ht="39"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103.33</v>
      </c>
      <c r="AF34" s="355"/>
      <c r="AG34" s="355"/>
      <c r="AH34" s="355"/>
      <c r="AI34" s="354">
        <v>128.33000000000001</v>
      </c>
      <c r="AJ34" s="355"/>
      <c r="AK34" s="355"/>
      <c r="AL34" s="355"/>
      <c r="AM34" s="354">
        <v>106.66</v>
      </c>
      <c r="AN34" s="355"/>
      <c r="AO34" s="355"/>
      <c r="AP34" s="355"/>
      <c r="AQ34" s="105" t="s">
        <v>490</v>
      </c>
      <c r="AR34" s="106"/>
      <c r="AS34" s="106"/>
      <c r="AT34" s="107"/>
      <c r="AU34" s="355" t="s">
        <v>490</v>
      </c>
      <c r="AV34" s="355"/>
      <c r="AW34" s="355"/>
      <c r="AX34" s="357"/>
    </row>
    <row r="35" spans="1:50" ht="23.25" customHeight="1" x14ac:dyDescent="0.15">
      <c r="A35" s="887" t="s">
        <v>303</v>
      </c>
      <c r="B35" s="888"/>
      <c r="C35" s="888"/>
      <c r="D35" s="888"/>
      <c r="E35" s="888"/>
      <c r="F35" s="889"/>
      <c r="G35" s="893" t="s">
        <v>493</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t="s">
        <v>490</v>
      </c>
      <c r="AR38" s="126"/>
      <c r="AS38" s="127" t="s">
        <v>188</v>
      </c>
      <c r="AT38" s="162"/>
      <c r="AU38" s="261">
        <v>3</v>
      </c>
      <c r="AV38" s="261"/>
      <c r="AW38" s="369" t="s">
        <v>177</v>
      </c>
      <c r="AX38" s="370"/>
    </row>
    <row r="39" spans="1:50" ht="36" customHeight="1" x14ac:dyDescent="0.15">
      <c r="A39" s="502"/>
      <c r="B39" s="500"/>
      <c r="C39" s="500"/>
      <c r="D39" s="500"/>
      <c r="E39" s="500"/>
      <c r="F39" s="501"/>
      <c r="G39" s="527" t="s">
        <v>494</v>
      </c>
      <c r="H39" s="528"/>
      <c r="I39" s="528"/>
      <c r="J39" s="528"/>
      <c r="K39" s="528"/>
      <c r="L39" s="528"/>
      <c r="M39" s="528"/>
      <c r="N39" s="528"/>
      <c r="O39" s="529"/>
      <c r="P39" s="151" t="s">
        <v>495</v>
      </c>
      <c r="Q39" s="151"/>
      <c r="R39" s="151"/>
      <c r="S39" s="151"/>
      <c r="T39" s="151"/>
      <c r="U39" s="151"/>
      <c r="V39" s="151"/>
      <c r="W39" s="151"/>
      <c r="X39" s="222"/>
      <c r="Y39" s="328" t="s">
        <v>12</v>
      </c>
      <c r="Z39" s="536"/>
      <c r="AA39" s="537"/>
      <c r="AB39" s="538" t="s">
        <v>496</v>
      </c>
      <c r="AC39" s="538"/>
      <c r="AD39" s="538"/>
      <c r="AE39" s="354">
        <v>14</v>
      </c>
      <c r="AF39" s="355"/>
      <c r="AG39" s="355"/>
      <c r="AH39" s="355"/>
      <c r="AI39" s="354">
        <v>11</v>
      </c>
      <c r="AJ39" s="355"/>
      <c r="AK39" s="355"/>
      <c r="AL39" s="355"/>
      <c r="AM39" s="354">
        <v>9</v>
      </c>
      <c r="AN39" s="355"/>
      <c r="AO39" s="355"/>
      <c r="AP39" s="355"/>
      <c r="AQ39" s="105" t="s">
        <v>490</v>
      </c>
      <c r="AR39" s="106"/>
      <c r="AS39" s="106"/>
      <c r="AT39" s="107"/>
      <c r="AU39" s="355" t="s">
        <v>490</v>
      </c>
      <c r="AV39" s="355"/>
      <c r="AW39" s="355"/>
      <c r="AX39" s="357"/>
    </row>
    <row r="40" spans="1:50" ht="36"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496</v>
      </c>
      <c r="AC40" s="509"/>
      <c r="AD40" s="509"/>
      <c r="AE40" s="354">
        <v>10</v>
      </c>
      <c r="AF40" s="355"/>
      <c r="AG40" s="355"/>
      <c r="AH40" s="355"/>
      <c r="AI40" s="354">
        <v>10</v>
      </c>
      <c r="AJ40" s="355"/>
      <c r="AK40" s="355"/>
      <c r="AL40" s="355"/>
      <c r="AM40" s="354">
        <v>10</v>
      </c>
      <c r="AN40" s="355"/>
      <c r="AO40" s="355"/>
      <c r="AP40" s="355"/>
      <c r="AQ40" s="105">
        <v>10</v>
      </c>
      <c r="AR40" s="106"/>
      <c r="AS40" s="106"/>
      <c r="AT40" s="107"/>
      <c r="AU40" s="355">
        <v>10</v>
      </c>
      <c r="AV40" s="355"/>
      <c r="AW40" s="355"/>
      <c r="AX40" s="357"/>
    </row>
    <row r="41" spans="1:50" ht="36"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v>140</v>
      </c>
      <c r="AF41" s="355"/>
      <c r="AG41" s="355"/>
      <c r="AH41" s="355"/>
      <c r="AI41" s="354">
        <v>110</v>
      </c>
      <c r="AJ41" s="355"/>
      <c r="AK41" s="355"/>
      <c r="AL41" s="355"/>
      <c r="AM41" s="354">
        <v>90</v>
      </c>
      <c r="AN41" s="355"/>
      <c r="AO41" s="355"/>
      <c r="AP41" s="355"/>
      <c r="AQ41" s="105" t="s">
        <v>490</v>
      </c>
      <c r="AR41" s="106"/>
      <c r="AS41" s="106"/>
      <c r="AT41" s="107"/>
      <c r="AU41" s="355" t="s">
        <v>490</v>
      </c>
      <c r="AV41" s="355"/>
      <c r="AW41" s="355"/>
      <c r="AX41" s="357"/>
    </row>
    <row r="42" spans="1:50" ht="23.25" customHeight="1" x14ac:dyDescent="0.15">
      <c r="A42" s="887" t="s">
        <v>303</v>
      </c>
      <c r="B42" s="888"/>
      <c r="C42" s="888"/>
      <c r="D42" s="888"/>
      <c r="E42" s="888"/>
      <c r="F42" s="889"/>
      <c r="G42" s="893" t="s">
        <v>493</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t="s">
        <v>490</v>
      </c>
      <c r="AR45" s="126"/>
      <c r="AS45" s="127" t="s">
        <v>188</v>
      </c>
      <c r="AT45" s="162"/>
      <c r="AU45" s="261">
        <v>3</v>
      </c>
      <c r="AV45" s="261"/>
      <c r="AW45" s="369" t="s">
        <v>177</v>
      </c>
      <c r="AX45" s="370"/>
    </row>
    <row r="46" spans="1:50" ht="36" customHeight="1" x14ac:dyDescent="0.15">
      <c r="A46" s="502"/>
      <c r="B46" s="500"/>
      <c r="C46" s="500"/>
      <c r="D46" s="500"/>
      <c r="E46" s="500"/>
      <c r="F46" s="501"/>
      <c r="G46" s="527" t="s">
        <v>498</v>
      </c>
      <c r="H46" s="528"/>
      <c r="I46" s="528"/>
      <c r="J46" s="528"/>
      <c r="K46" s="528"/>
      <c r="L46" s="528"/>
      <c r="M46" s="528"/>
      <c r="N46" s="528"/>
      <c r="O46" s="529"/>
      <c r="P46" s="151" t="s">
        <v>499</v>
      </c>
      <c r="Q46" s="151"/>
      <c r="R46" s="151"/>
      <c r="S46" s="151"/>
      <c r="T46" s="151"/>
      <c r="U46" s="151"/>
      <c r="V46" s="151"/>
      <c r="W46" s="151"/>
      <c r="X46" s="222"/>
      <c r="Y46" s="328" t="s">
        <v>12</v>
      </c>
      <c r="Z46" s="536"/>
      <c r="AA46" s="537"/>
      <c r="AB46" s="538" t="s">
        <v>500</v>
      </c>
      <c r="AC46" s="538"/>
      <c r="AD46" s="538"/>
      <c r="AE46" s="354">
        <v>17</v>
      </c>
      <c r="AF46" s="355"/>
      <c r="AG46" s="355"/>
      <c r="AH46" s="355"/>
      <c r="AI46" s="354">
        <v>18</v>
      </c>
      <c r="AJ46" s="355"/>
      <c r="AK46" s="355"/>
      <c r="AL46" s="355"/>
      <c r="AM46" s="354">
        <v>30</v>
      </c>
      <c r="AN46" s="355"/>
      <c r="AO46" s="355"/>
      <c r="AP46" s="355"/>
      <c r="AQ46" s="105" t="s">
        <v>490</v>
      </c>
      <c r="AR46" s="106"/>
      <c r="AS46" s="106"/>
      <c r="AT46" s="107"/>
      <c r="AU46" s="355" t="s">
        <v>490</v>
      </c>
      <c r="AV46" s="355"/>
      <c r="AW46" s="355"/>
      <c r="AX46" s="357"/>
    </row>
    <row r="47" spans="1:50" ht="36"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t="s">
        <v>331</v>
      </c>
      <c r="AC47" s="509"/>
      <c r="AD47" s="509"/>
      <c r="AE47" s="354" t="s">
        <v>490</v>
      </c>
      <c r="AF47" s="355"/>
      <c r="AG47" s="355"/>
      <c r="AH47" s="355"/>
      <c r="AI47" s="354" t="s">
        <v>490</v>
      </c>
      <c r="AJ47" s="355"/>
      <c r="AK47" s="355"/>
      <c r="AL47" s="355"/>
      <c r="AM47" s="354" t="s">
        <v>490</v>
      </c>
      <c r="AN47" s="355"/>
      <c r="AO47" s="355"/>
      <c r="AP47" s="355"/>
      <c r="AQ47" s="105" t="s">
        <v>490</v>
      </c>
      <c r="AR47" s="106"/>
      <c r="AS47" s="106"/>
      <c r="AT47" s="107"/>
      <c r="AU47" s="355" t="s">
        <v>490</v>
      </c>
      <c r="AV47" s="355"/>
      <c r="AW47" s="355"/>
      <c r="AX47" s="357"/>
    </row>
    <row r="48" spans="1:50" ht="36"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t="s">
        <v>490</v>
      </c>
      <c r="AF48" s="355"/>
      <c r="AG48" s="355"/>
      <c r="AH48" s="355"/>
      <c r="AI48" s="354" t="s">
        <v>490</v>
      </c>
      <c r="AJ48" s="355"/>
      <c r="AK48" s="355"/>
      <c r="AL48" s="355"/>
      <c r="AM48" s="354" t="s">
        <v>490</v>
      </c>
      <c r="AN48" s="355"/>
      <c r="AO48" s="355"/>
      <c r="AP48" s="355"/>
      <c r="AQ48" s="105" t="s">
        <v>490</v>
      </c>
      <c r="AR48" s="106"/>
      <c r="AS48" s="106"/>
      <c r="AT48" s="107"/>
      <c r="AU48" s="355" t="s">
        <v>490</v>
      </c>
      <c r="AV48" s="355"/>
      <c r="AW48" s="355"/>
      <c r="AX48" s="357"/>
    </row>
    <row r="49" spans="1:50" ht="23.25" customHeight="1" x14ac:dyDescent="0.15">
      <c r="A49" s="887" t="s">
        <v>303</v>
      </c>
      <c r="B49" s="888"/>
      <c r="C49" s="888"/>
      <c r="D49" s="888"/>
      <c r="E49" s="888"/>
      <c r="F49" s="889"/>
      <c r="G49" s="893" t="s">
        <v>493</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thickBo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48" customHeight="1" x14ac:dyDescent="0.15">
      <c r="A101" s="478"/>
      <c r="B101" s="479"/>
      <c r="C101" s="479"/>
      <c r="D101" s="479"/>
      <c r="E101" s="479"/>
      <c r="F101" s="480"/>
      <c r="G101" s="151" t="s">
        <v>501</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502</v>
      </c>
      <c r="AC101" s="538"/>
      <c r="AD101" s="538"/>
      <c r="AE101" s="354">
        <v>6</v>
      </c>
      <c r="AF101" s="355"/>
      <c r="AG101" s="355"/>
      <c r="AH101" s="356"/>
      <c r="AI101" s="354">
        <v>3</v>
      </c>
      <c r="AJ101" s="355"/>
      <c r="AK101" s="355"/>
      <c r="AL101" s="356"/>
      <c r="AM101" s="354">
        <v>21</v>
      </c>
      <c r="AN101" s="355"/>
      <c r="AO101" s="355"/>
      <c r="AP101" s="356"/>
      <c r="AQ101" s="354" t="s">
        <v>490</v>
      </c>
      <c r="AR101" s="355"/>
      <c r="AS101" s="355"/>
      <c r="AT101" s="356"/>
      <c r="AU101" s="354" t="s">
        <v>490</v>
      </c>
      <c r="AV101" s="355"/>
      <c r="AW101" s="355"/>
      <c r="AX101" s="356"/>
    </row>
    <row r="102" spans="1:60" ht="48"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502</v>
      </c>
      <c r="AC102" s="538"/>
      <c r="AD102" s="538"/>
      <c r="AE102" s="348">
        <v>3</v>
      </c>
      <c r="AF102" s="348"/>
      <c r="AG102" s="348"/>
      <c r="AH102" s="348"/>
      <c r="AI102" s="348">
        <v>3</v>
      </c>
      <c r="AJ102" s="348"/>
      <c r="AK102" s="348"/>
      <c r="AL102" s="348"/>
      <c r="AM102" s="348">
        <v>21</v>
      </c>
      <c r="AN102" s="348"/>
      <c r="AO102" s="348"/>
      <c r="AP102" s="348"/>
      <c r="AQ102" s="804">
        <v>25</v>
      </c>
      <c r="AR102" s="805"/>
      <c r="AS102" s="805"/>
      <c r="AT102" s="806"/>
      <c r="AU102" s="804" t="s">
        <v>490</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503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546</v>
      </c>
      <c r="AC116" s="291"/>
      <c r="AD116" s="292"/>
      <c r="AE116" s="348">
        <v>30.333333333333332</v>
      </c>
      <c r="AF116" s="348"/>
      <c r="AG116" s="348"/>
      <c r="AH116" s="348"/>
      <c r="AI116" s="348">
        <v>220.33</v>
      </c>
      <c r="AJ116" s="348"/>
      <c r="AK116" s="348"/>
      <c r="AL116" s="348"/>
      <c r="AM116" s="348">
        <v>7.9</v>
      </c>
      <c r="AN116" s="348"/>
      <c r="AO116" s="348"/>
      <c r="AP116" s="348"/>
      <c r="AQ116" s="354">
        <v>112</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504</v>
      </c>
      <c r="AC117" s="332"/>
      <c r="AD117" s="333"/>
      <c r="AE117" s="296" t="s">
        <v>505</v>
      </c>
      <c r="AF117" s="296"/>
      <c r="AG117" s="296"/>
      <c r="AH117" s="296"/>
      <c r="AI117" s="296" t="s">
        <v>506</v>
      </c>
      <c r="AJ117" s="296"/>
      <c r="AK117" s="296"/>
      <c r="AL117" s="296"/>
      <c r="AM117" s="296" t="s">
        <v>543</v>
      </c>
      <c r="AN117" s="296"/>
      <c r="AO117" s="296"/>
      <c r="AP117" s="296"/>
      <c r="AQ117" s="296" t="s">
        <v>544</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507</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490</v>
      </c>
      <c r="AR133" s="261"/>
      <c r="AS133" s="127" t="s">
        <v>188</v>
      </c>
      <c r="AT133" s="162"/>
      <c r="AU133" s="126">
        <v>3</v>
      </c>
      <c r="AV133" s="126"/>
      <c r="AW133" s="127" t="s">
        <v>177</v>
      </c>
      <c r="AX133" s="128"/>
    </row>
    <row r="134" spans="1:50" ht="39.75" customHeight="1" x14ac:dyDescent="0.15">
      <c r="A134" s="985"/>
      <c r="B134" s="242"/>
      <c r="C134" s="241"/>
      <c r="D134" s="242"/>
      <c r="E134" s="241"/>
      <c r="F134" s="304"/>
      <c r="G134" s="221" t="s">
        <v>510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500</v>
      </c>
      <c r="AC134" s="214"/>
      <c r="AD134" s="214"/>
      <c r="AE134" s="256">
        <v>50</v>
      </c>
      <c r="AF134" s="106"/>
      <c r="AG134" s="106"/>
      <c r="AH134" s="106"/>
      <c r="AI134" s="256">
        <v>57</v>
      </c>
      <c r="AJ134" s="106"/>
      <c r="AK134" s="106"/>
      <c r="AL134" s="106"/>
      <c r="AM134" s="256">
        <v>59</v>
      </c>
      <c r="AN134" s="106"/>
      <c r="AO134" s="106"/>
      <c r="AP134" s="106"/>
      <c r="AQ134" s="256" t="s">
        <v>490</v>
      </c>
      <c r="AR134" s="106"/>
      <c r="AS134" s="106"/>
      <c r="AT134" s="106"/>
      <c r="AU134" s="256" t="s">
        <v>490</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500</v>
      </c>
      <c r="AC135" s="123"/>
      <c r="AD135" s="123"/>
      <c r="AE135" s="256">
        <v>40</v>
      </c>
      <c r="AF135" s="106"/>
      <c r="AG135" s="106"/>
      <c r="AH135" s="106"/>
      <c r="AI135" s="256">
        <v>40</v>
      </c>
      <c r="AJ135" s="106"/>
      <c r="AK135" s="106"/>
      <c r="AL135" s="106"/>
      <c r="AM135" s="256">
        <v>40</v>
      </c>
      <c r="AN135" s="106"/>
      <c r="AO135" s="106"/>
      <c r="AP135" s="106"/>
      <c r="AQ135" s="256">
        <v>40</v>
      </c>
      <c r="AR135" s="106"/>
      <c r="AS135" s="106"/>
      <c r="AT135" s="106"/>
      <c r="AU135" s="256">
        <v>40</v>
      </c>
      <c r="AV135" s="106"/>
      <c r="AW135" s="106"/>
      <c r="AX135" s="205"/>
    </row>
    <row r="136" spans="1:50" ht="18.75"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t="s">
        <v>490</v>
      </c>
      <c r="AR137" s="261"/>
      <c r="AS137" s="127" t="s">
        <v>188</v>
      </c>
      <c r="AT137" s="162"/>
      <c r="AU137" s="126">
        <v>3</v>
      </c>
      <c r="AV137" s="126"/>
      <c r="AW137" s="127" t="s">
        <v>177</v>
      </c>
      <c r="AX137" s="128"/>
    </row>
    <row r="138" spans="1:50" ht="39.75" customHeight="1" x14ac:dyDescent="0.15">
      <c r="A138" s="985"/>
      <c r="B138" s="242"/>
      <c r="C138" s="241"/>
      <c r="D138" s="242"/>
      <c r="E138" s="241"/>
      <c r="F138" s="304"/>
      <c r="G138" s="221" t="s">
        <v>511</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500</v>
      </c>
      <c r="AC138" s="214"/>
      <c r="AD138" s="214"/>
      <c r="AE138" s="256">
        <v>17</v>
      </c>
      <c r="AF138" s="106"/>
      <c r="AG138" s="106"/>
      <c r="AH138" s="106"/>
      <c r="AI138" s="256">
        <v>18</v>
      </c>
      <c r="AJ138" s="106"/>
      <c r="AK138" s="106"/>
      <c r="AL138" s="106"/>
      <c r="AM138" s="256">
        <v>30</v>
      </c>
      <c r="AN138" s="106"/>
      <c r="AO138" s="106"/>
      <c r="AP138" s="106"/>
      <c r="AQ138" s="256" t="s">
        <v>490</v>
      </c>
      <c r="AR138" s="106"/>
      <c r="AS138" s="106"/>
      <c r="AT138" s="106"/>
      <c r="AU138" s="256" t="s">
        <v>490</v>
      </c>
      <c r="AV138" s="106"/>
      <c r="AW138" s="106"/>
      <c r="AX138" s="205"/>
    </row>
    <row r="139" spans="1:50" ht="39.75"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500</v>
      </c>
      <c r="AC139" s="123"/>
      <c r="AD139" s="123"/>
      <c r="AE139" s="256" t="s">
        <v>488</v>
      </c>
      <c r="AF139" s="106"/>
      <c r="AG139" s="106"/>
      <c r="AH139" s="106"/>
      <c r="AI139" s="256" t="s">
        <v>488</v>
      </c>
      <c r="AJ139" s="106"/>
      <c r="AK139" s="106"/>
      <c r="AL139" s="106"/>
      <c r="AM139" s="256" t="s">
        <v>490</v>
      </c>
      <c r="AN139" s="106"/>
      <c r="AO139" s="106"/>
      <c r="AP139" s="106"/>
      <c r="AQ139" s="256" t="s">
        <v>490</v>
      </c>
      <c r="AR139" s="106"/>
      <c r="AS139" s="106"/>
      <c r="AT139" s="106"/>
      <c r="AU139" s="256" t="s">
        <v>490</v>
      </c>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509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345</v>
      </c>
      <c r="D430" s="240"/>
      <c r="E430" s="228" t="s">
        <v>323</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0.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481</v>
      </c>
      <c r="AE702" s="886"/>
      <c r="AF702" s="886"/>
      <c r="AG702" s="875" t="s">
        <v>512</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481</v>
      </c>
      <c r="AE703" s="145"/>
      <c r="AF703" s="145"/>
      <c r="AG703" s="654" t="s">
        <v>513</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481</v>
      </c>
      <c r="AE704" s="573"/>
      <c r="AF704" s="573"/>
      <c r="AG704" s="418" t="s">
        <v>514</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481</v>
      </c>
      <c r="AE705" s="723"/>
      <c r="AF705" s="723"/>
      <c r="AG705" s="150" t="s">
        <v>517</v>
      </c>
      <c r="AH705" s="151"/>
      <c r="AI705" s="151"/>
      <c r="AJ705" s="151"/>
      <c r="AK705" s="151"/>
      <c r="AL705" s="151"/>
      <c r="AM705" s="151"/>
      <c r="AN705" s="151"/>
      <c r="AO705" s="151"/>
      <c r="AP705" s="151"/>
      <c r="AQ705" s="151"/>
      <c r="AR705" s="151"/>
      <c r="AS705" s="151"/>
      <c r="AT705" s="151"/>
      <c r="AU705" s="151"/>
      <c r="AV705" s="151"/>
      <c r="AW705" s="151"/>
      <c r="AX705" s="152"/>
    </row>
    <row r="706" spans="1:50" ht="30"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515</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7"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545</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516</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481</v>
      </c>
      <c r="AE709" s="145"/>
      <c r="AF709" s="145"/>
      <c r="AG709" s="654" t="s">
        <v>550</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481</v>
      </c>
      <c r="AE710" s="145"/>
      <c r="AF710" s="145"/>
      <c r="AG710" s="654" t="s">
        <v>551</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481</v>
      </c>
      <c r="AE711" s="145"/>
      <c r="AF711" s="145"/>
      <c r="AG711" s="654" t="s">
        <v>552</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516</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481</v>
      </c>
      <c r="AE713" s="145"/>
      <c r="AF713" s="146"/>
      <c r="AG713" s="654" t="s">
        <v>519</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481</v>
      </c>
      <c r="AE714" s="579"/>
      <c r="AF714" s="580"/>
      <c r="AG714" s="679" t="s">
        <v>518</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481</v>
      </c>
      <c r="AE715" s="658"/>
      <c r="AF715" s="767"/>
      <c r="AG715" s="513" t="s">
        <v>553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481</v>
      </c>
      <c r="AE716" s="749"/>
      <c r="AF716" s="749"/>
      <c r="AG716" s="654" t="s">
        <v>554</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481</v>
      </c>
      <c r="AE717" s="145"/>
      <c r="AF717" s="145"/>
      <c r="AG717" s="654" t="s">
        <v>555</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481</v>
      </c>
      <c r="AE718" s="145"/>
      <c r="AF718" s="145"/>
      <c r="AG718" s="153" t="s">
        <v>556</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516</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hidden="1"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547</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520</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136</v>
      </c>
      <c r="B731" s="606"/>
      <c r="C731" s="606"/>
      <c r="D731" s="606"/>
      <c r="E731" s="607"/>
      <c r="F731" s="670" t="s">
        <v>559</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561</v>
      </c>
      <c r="B733" s="740"/>
      <c r="C733" s="740"/>
      <c r="D733" s="740"/>
      <c r="E733" s="741"/>
      <c r="F733" s="756" t="s">
        <v>562</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548</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521</v>
      </c>
      <c r="F737" s="89"/>
      <c r="G737" s="89"/>
      <c r="H737" s="89"/>
      <c r="I737" s="89"/>
      <c r="J737" s="89"/>
      <c r="K737" s="89"/>
      <c r="L737" s="89"/>
      <c r="M737" s="89"/>
      <c r="N737" s="95" t="s">
        <v>321</v>
      </c>
      <c r="O737" s="95"/>
      <c r="P737" s="95"/>
      <c r="Q737" s="95"/>
      <c r="R737" s="89" t="s">
        <v>522</v>
      </c>
      <c r="S737" s="89"/>
      <c r="T737" s="89"/>
      <c r="U737" s="89"/>
      <c r="V737" s="89"/>
      <c r="W737" s="89"/>
      <c r="X737" s="89"/>
      <c r="Y737" s="89"/>
      <c r="Z737" s="89"/>
      <c r="AA737" s="95" t="s">
        <v>320</v>
      </c>
      <c r="AB737" s="95"/>
      <c r="AC737" s="95"/>
      <c r="AD737" s="95"/>
      <c r="AE737" s="89" t="s">
        <v>523</v>
      </c>
      <c r="AF737" s="89"/>
      <c r="AG737" s="89"/>
      <c r="AH737" s="89"/>
      <c r="AI737" s="89"/>
      <c r="AJ737" s="89"/>
      <c r="AK737" s="89"/>
      <c r="AL737" s="89"/>
      <c r="AM737" s="89"/>
      <c r="AN737" s="95" t="s">
        <v>319</v>
      </c>
      <c r="AO737" s="95"/>
      <c r="AP737" s="95"/>
      <c r="AQ737" s="95"/>
      <c r="AR737" s="96" t="s">
        <v>524</v>
      </c>
      <c r="AS737" s="97"/>
      <c r="AT737" s="97"/>
      <c r="AU737" s="97"/>
      <c r="AV737" s="97"/>
      <c r="AW737" s="97"/>
      <c r="AX737" s="98"/>
      <c r="AY737" s="74"/>
      <c r="AZ737" s="74"/>
    </row>
    <row r="738" spans="1:52" ht="24.75" customHeight="1" x14ac:dyDescent="0.15">
      <c r="A738" s="86" t="s">
        <v>318</v>
      </c>
      <c r="B738" s="87"/>
      <c r="C738" s="87"/>
      <c r="D738" s="88"/>
      <c r="E738" s="89" t="s">
        <v>525</v>
      </c>
      <c r="F738" s="89"/>
      <c r="G738" s="89"/>
      <c r="H738" s="89"/>
      <c r="I738" s="89"/>
      <c r="J738" s="89"/>
      <c r="K738" s="89"/>
      <c r="L738" s="89"/>
      <c r="M738" s="89"/>
      <c r="N738" s="95" t="s">
        <v>317</v>
      </c>
      <c r="O738" s="95"/>
      <c r="P738" s="95"/>
      <c r="Q738" s="95"/>
      <c r="R738" s="89" t="s">
        <v>526</v>
      </c>
      <c r="S738" s="89"/>
      <c r="T738" s="89"/>
      <c r="U738" s="89"/>
      <c r="V738" s="89"/>
      <c r="W738" s="89"/>
      <c r="X738" s="89"/>
      <c r="Y738" s="89"/>
      <c r="Z738" s="89"/>
      <c r="AA738" s="95" t="s">
        <v>316</v>
      </c>
      <c r="AB738" s="95"/>
      <c r="AC738" s="95"/>
      <c r="AD738" s="95"/>
      <c r="AE738" s="89" t="s">
        <v>527</v>
      </c>
      <c r="AF738" s="89"/>
      <c r="AG738" s="89"/>
      <c r="AH738" s="89"/>
      <c r="AI738" s="89"/>
      <c r="AJ738" s="89"/>
      <c r="AK738" s="89"/>
      <c r="AL738" s="89"/>
      <c r="AM738" s="89"/>
      <c r="AN738" s="95" t="s">
        <v>315</v>
      </c>
      <c r="AO738" s="95"/>
      <c r="AP738" s="95"/>
      <c r="AQ738" s="95"/>
      <c r="AR738" s="96" t="s">
        <v>524</v>
      </c>
      <c r="AS738" s="97"/>
      <c r="AT738" s="97"/>
      <c r="AU738" s="97"/>
      <c r="AV738" s="97"/>
      <c r="AW738" s="97"/>
      <c r="AX738" s="98"/>
    </row>
    <row r="739" spans="1:52" ht="24.75" customHeight="1" x14ac:dyDescent="0.15">
      <c r="A739" s="86" t="s">
        <v>314</v>
      </c>
      <c r="B739" s="87"/>
      <c r="C739" s="87"/>
      <c r="D739" s="88"/>
      <c r="E739" s="89" t="s">
        <v>528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424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4.7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4.7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4.7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4.7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4.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4.7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4.7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4.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4.7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4.7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4.7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4.7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4.7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4.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4.7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4.7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4.7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4.7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4.7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4.7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4.7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4.75"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4.75" customHeight="1" thickBo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thickBo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thickBo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thickBo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thickBo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thickBo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thickBo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529</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533</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531</v>
      </c>
      <c r="H782" s="440"/>
      <c r="I782" s="440"/>
      <c r="J782" s="440"/>
      <c r="K782" s="441"/>
      <c r="L782" s="442" t="s">
        <v>530</v>
      </c>
      <c r="M782" s="443"/>
      <c r="N782" s="443"/>
      <c r="O782" s="443"/>
      <c r="P782" s="443"/>
      <c r="Q782" s="443"/>
      <c r="R782" s="443"/>
      <c r="S782" s="443"/>
      <c r="T782" s="443"/>
      <c r="U782" s="443"/>
      <c r="V782" s="443"/>
      <c r="W782" s="443"/>
      <c r="X782" s="444"/>
      <c r="Y782" s="445">
        <v>170</v>
      </c>
      <c r="Z782" s="446"/>
      <c r="AA782" s="446"/>
      <c r="AB782" s="544"/>
      <c r="AC782" s="439" t="s">
        <v>532</v>
      </c>
      <c r="AD782" s="440"/>
      <c r="AE782" s="440"/>
      <c r="AF782" s="440"/>
      <c r="AG782" s="441"/>
      <c r="AH782" s="442" t="s">
        <v>534</v>
      </c>
      <c r="AI782" s="443"/>
      <c r="AJ782" s="443"/>
      <c r="AK782" s="443"/>
      <c r="AL782" s="443"/>
      <c r="AM782" s="443"/>
      <c r="AN782" s="443"/>
      <c r="AO782" s="443"/>
      <c r="AP782" s="443"/>
      <c r="AQ782" s="443"/>
      <c r="AR782" s="443"/>
      <c r="AS782" s="443"/>
      <c r="AT782" s="444"/>
      <c r="AU782" s="445">
        <v>155</v>
      </c>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170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155</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08" t="s">
        <v>536</v>
      </c>
      <c r="D838" s="408"/>
      <c r="E838" s="408"/>
      <c r="F838" s="408"/>
      <c r="G838" s="408"/>
      <c r="H838" s="408"/>
      <c r="I838" s="408"/>
      <c r="J838" s="409">
        <v>9050005005205</v>
      </c>
      <c r="K838" s="410"/>
      <c r="L838" s="410"/>
      <c r="M838" s="410"/>
      <c r="N838" s="410"/>
      <c r="O838" s="410"/>
      <c r="P838" s="415" t="s">
        <v>549</v>
      </c>
      <c r="Q838" s="307"/>
      <c r="R838" s="307"/>
      <c r="S838" s="307"/>
      <c r="T838" s="307"/>
      <c r="U838" s="307"/>
      <c r="V838" s="307"/>
      <c r="W838" s="307"/>
      <c r="X838" s="307"/>
      <c r="Y838" s="308">
        <v>170</v>
      </c>
      <c r="Z838" s="309"/>
      <c r="AA838" s="309"/>
      <c r="AB838" s="310"/>
      <c r="AC838" s="318" t="s">
        <v>535</v>
      </c>
      <c r="AD838" s="413"/>
      <c r="AE838" s="413"/>
      <c r="AF838" s="413"/>
      <c r="AG838" s="413"/>
      <c r="AH838" s="411" t="s">
        <v>537</v>
      </c>
      <c r="AI838" s="412"/>
      <c r="AJ838" s="412"/>
      <c r="AK838" s="412"/>
      <c r="AL838" s="315" t="s">
        <v>537</v>
      </c>
      <c r="AM838" s="316"/>
      <c r="AN838" s="316"/>
      <c r="AO838" s="317"/>
      <c r="AP838" s="311" t="s">
        <v>549</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538</v>
      </c>
      <c r="D871" s="408"/>
      <c r="E871" s="408"/>
      <c r="F871" s="408"/>
      <c r="G871" s="408"/>
      <c r="H871" s="408"/>
      <c r="I871" s="408"/>
      <c r="J871" s="409">
        <v>5010001006767</v>
      </c>
      <c r="K871" s="410"/>
      <c r="L871" s="410"/>
      <c r="M871" s="410"/>
      <c r="N871" s="410"/>
      <c r="O871" s="410"/>
      <c r="P871" s="415" t="s">
        <v>534</v>
      </c>
      <c r="Q871" s="307"/>
      <c r="R871" s="307"/>
      <c r="S871" s="307"/>
      <c r="T871" s="307"/>
      <c r="U871" s="307"/>
      <c r="V871" s="307"/>
      <c r="W871" s="307"/>
      <c r="X871" s="307"/>
      <c r="Y871" s="308">
        <v>155</v>
      </c>
      <c r="Z871" s="309"/>
      <c r="AA871" s="309"/>
      <c r="AB871" s="310"/>
      <c r="AC871" s="318" t="s">
        <v>295</v>
      </c>
      <c r="AD871" s="413"/>
      <c r="AE871" s="413"/>
      <c r="AF871" s="413"/>
      <c r="AG871" s="413"/>
      <c r="AH871" s="411">
        <v>3</v>
      </c>
      <c r="AI871" s="412"/>
      <c r="AJ871" s="412"/>
      <c r="AK871" s="412"/>
      <c r="AL871" s="315">
        <v>46.402999999999999</v>
      </c>
      <c r="AM871" s="316"/>
      <c r="AN871" s="316"/>
      <c r="AO871" s="317"/>
      <c r="AP871" s="311" t="s">
        <v>549</v>
      </c>
      <c r="AQ871" s="311"/>
      <c r="AR871" s="311"/>
      <c r="AS871" s="311"/>
      <c r="AT871" s="311"/>
      <c r="AU871" s="311"/>
      <c r="AV871" s="311"/>
      <c r="AW871" s="311"/>
      <c r="AX871" s="311"/>
    </row>
    <row r="872" spans="1:50" ht="30" customHeight="1" x14ac:dyDescent="0.15">
      <c r="A872" s="394">
        <v>2</v>
      </c>
      <c r="B872" s="394">
        <v>1</v>
      </c>
      <c r="C872" s="414" t="s">
        <v>539</v>
      </c>
      <c r="D872" s="408"/>
      <c r="E872" s="408"/>
      <c r="F872" s="408"/>
      <c r="G872" s="408"/>
      <c r="H872" s="408"/>
      <c r="I872" s="408"/>
      <c r="J872" s="409">
        <v>8050001011521</v>
      </c>
      <c r="K872" s="410"/>
      <c r="L872" s="410"/>
      <c r="M872" s="410"/>
      <c r="N872" s="410"/>
      <c r="O872" s="410"/>
      <c r="P872" s="415" t="s">
        <v>542</v>
      </c>
      <c r="Q872" s="307"/>
      <c r="R872" s="307"/>
      <c r="S872" s="307"/>
      <c r="T872" s="307"/>
      <c r="U872" s="307"/>
      <c r="V872" s="307"/>
      <c r="W872" s="307"/>
      <c r="X872" s="307"/>
      <c r="Y872" s="308">
        <v>9</v>
      </c>
      <c r="Z872" s="309"/>
      <c r="AA872" s="309"/>
      <c r="AB872" s="310"/>
      <c r="AC872" s="318" t="s">
        <v>295</v>
      </c>
      <c r="AD872" s="318"/>
      <c r="AE872" s="318"/>
      <c r="AF872" s="318"/>
      <c r="AG872" s="318"/>
      <c r="AH872" s="411">
        <v>2</v>
      </c>
      <c r="AI872" s="412"/>
      <c r="AJ872" s="412"/>
      <c r="AK872" s="412"/>
      <c r="AL872" s="315">
        <v>80.197999999999993</v>
      </c>
      <c r="AM872" s="316"/>
      <c r="AN872" s="316"/>
      <c r="AO872" s="317"/>
      <c r="AP872" s="311" t="s">
        <v>549</v>
      </c>
      <c r="AQ872" s="311"/>
      <c r="AR872" s="311"/>
      <c r="AS872" s="311"/>
      <c r="AT872" s="311"/>
      <c r="AU872" s="311"/>
      <c r="AV872" s="311"/>
      <c r="AW872" s="311"/>
      <c r="AX872" s="311"/>
    </row>
    <row r="873" spans="1:50" ht="30" customHeight="1" x14ac:dyDescent="0.15">
      <c r="A873" s="394">
        <v>3</v>
      </c>
      <c r="B873" s="394">
        <v>1</v>
      </c>
      <c r="C873" s="414" t="s">
        <v>540</v>
      </c>
      <c r="D873" s="408"/>
      <c r="E873" s="408"/>
      <c r="F873" s="408"/>
      <c r="G873" s="408"/>
      <c r="H873" s="408"/>
      <c r="I873" s="408"/>
      <c r="J873" s="409">
        <v>7013301009652</v>
      </c>
      <c r="K873" s="410"/>
      <c r="L873" s="410"/>
      <c r="M873" s="410"/>
      <c r="N873" s="410"/>
      <c r="O873" s="410"/>
      <c r="P873" s="415" t="s">
        <v>541</v>
      </c>
      <c r="Q873" s="307"/>
      <c r="R873" s="307"/>
      <c r="S873" s="307"/>
      <c r="T873" s="307"/>
      <c r="U873" s="307"/>
      <c r="V873" s="307"/>
      <c r="W873" s="307"/>
      <c r="X873" s="307"/>
      <c r="Y873" s="308">
        <v>6</v>
      </c>
      <c r="Z873" s="309"/>
      <c r="AA873" s="309"/>
      <c r="AB873" s="310"/>
      <c r="AC873" s="318" t="s">
        <v>295</v>
      </c>
      <c r="AD873" s="318"/>
      <c r="AE873" s="318"/>
      <c r="AF873" s="318"/>
      <c r="AG873" s="318"/>
      <c r="AH873" s="313">
        <v>1</v>
      </c>
      <c r="AI873" s="314"/>
      <c r="AJ873" s="314"/>
      <c r="AK873" s="314"/>
      <c r="AL873" s="315">
        <v>99.981999999999999</v>
      </c>
      <c r="AM873" s="316"/>
      <c r="AN873" s="316"/>
      <c r="AO873" s="317"/>
      <c r="AP873" s="311" t="s">
        <v>549</v>
      </c>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9:O1098 J871:O900 J904:O933 J937:O966 J970:O999 J1003:O1032 J1036:O1065 J1103:O1132 J838:O867" xr:uid="{00000000-0002-0000-0000-000008000000}">
      <formula1>OR(ISNUMBER(J838), J838="-")</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2 AO1099" xr:uid="{00000000-0002-0000-0000-00000C000000}">
      <formula1>"　, ☑"</formula1>
    </dataValidation>
    <dataValidation type="custom" imeMode="disabled" allowBlank="1" showInputMessage="1" showErrorMessage="1" sqref="AH838:AK867 AH871:AK900 AH904:AK933 AH937:AK966 AH970:AK999 AH1003:AK1032 AH1036:AK1065 AH1069:AK1098 AH1103:AK1132" xr:uid="{00000000-0002-0000-0000-00000D000000}">
      <formula1>OR(AND(MOD(IF(ISNUMBER(AH838), AH838, 0.5),1)=0, 0&lt;=AH838), AH838="-")</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40:AK740 X740:Y740 L740:M740" xr:uid="{00000000-0002-0000-0000-00000F000000}">
      <formula1>0</formula1>
      <formula2>9999</formula2>
    </dataValidation>
    <dataValidation type="whole" allowBlank="1" showInputMessage="1" showErrorMessage="1" sqref="AM740 AA740 O740"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18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入力規則等!$Y$2:$Y$98</xm:f>
          </x14:formula1>
          <xm:sqref>G5:L5</xm:sqref>
        </x14:dataValidation>
        <x14:dataValidation type="list" allowBlank="1" showInputMessage="1" showErrorMessage="1" xr:uid="{00000000-0002-0000-0000-000012000000}">
          <x14:formula1>
            <xm:f>入力規則等!$AG$2:$AG$13</xm:f>
          </x14:formula1>
          <xm:sqref>AC1036:AG1065 AC1003:AG1032 AC970:AG999 AC937:AG966 AC1069:AG1098 AC838:AG867 AC871:AG900 AC904:AG933</xm:sqref>
        </x14:dataValidation>
        <x14:dataValidation type="list" allowBlank="1" showInputMessage="1" showErrorMessage="1" xr:uid="{00000000-0002-0000-0000-000013000000}">
          <x14:formula1>
            <xm:f>入力規則等!$AK$2:$AK$49</xm:f>
          </x14:formula1>
          <xm:sqref>C1103:D1132</xm:sqref>
        </x14:dataValidation>
        <x14:dataValidation type="list" allowBlank="1" showInputMessage="1" showErrorMessage="1" xr:uid="{00000000-0002-0000-0000-000014000000}">
          <x14:formula1>
            <xm:f>入力規則等!$AP$2:$AP$10</xm:f>
          </x14:formula1>
          <xm:sqref>AC1103:AG1132</xm:sqref>
        </x14:dataValidation>
        <x14:dataValidation type="list" allowBlank="1" showInputMessage="1" showErrorMessage="1" xr:uid="{00000000-0002-0000-0000-000015000000}">
          <x14:formula1>
            <xm:f>入力規則等!$W$3:$W$22</xm:f>
          </x14:formula1>
          <xm:sqref>E740:G740 Q740:S740 AC740:AE740</xm:sqref>
        </x14:dataValidation>
        <x14:dataValidation type="list" allowBlank="1" showInputMessage="1" showErrorMessage="1" xr:uid="{00000000-0002-0000-0000-000016000000}">
          <x14:formula1>
            <xm:f>入力規則等!$U$7:$U$9</xm:f>
          </x14:formula1>
          <xm:sqref>I740:J740 U740:V740 AG740:AH740</xm:sqref>
        </x14:dataValidation>
        <x14:dataValidation type="list" allowBlank="1" showInputMessage="1" showErrorMessage="1" xr:uid="{00000000-0002-0000-0000-000017000000}">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481</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481</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t="s">
        <v>481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科学技術・イノベーション</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jogi</cp:lastModifiedBy>
  <cp:lastPrinted>2020-06-16T04:45:27Z</cp:lastPrinted>
  <dcterms:created xsi:type="dcterms:W3CDTF">2012-03-13T00:50:25Z</dcterms:created>
  <dcterms:modified xsi:type="dcterms:W3CDTF">2020-09-16T02:33:31Z</dcterms:modified>
</cp:coreProperties>
</file>