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<sst xmlns="http://schemas.openxmlformats.org/spreadsheetml/2006/main" count="2199" uniqueCount="578">
  <si>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</si>
  <si>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</si>
  <si>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</si>
  <si>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</si>
  <si>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</si>
  <si>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</si>
  <si>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</si>
  <si>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</si>
  <si>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</si>
  <si>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</si>
  <si>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</si>
  <si>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</si>
  <si>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</si>
  <si>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</si>
  <si>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</si>
  <si>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</si>
  <si>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</si>
  <si>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</si>
  <si>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</si>
  <si>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</si>
  <si>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</si>
  <si>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</si>
  <si>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</si>
  <si>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</si>
  <si>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</si>
  <si>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</si>
  <si>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</si>
  <si>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</si>
  <si>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</si>
  <si>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</si>
  <si>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</si>
  <si>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</si>
  <si>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</si>
  <si>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</si>
  <si>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</si>
  <si>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</si>
  <si>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</si>
  <si>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</si>
  <si>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</si>
  <si>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</si>
  <si>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</si>
  <si>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</si>
  <si>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</si>
  <si>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</si>
  <si>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</si>
  <si>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</si>
  <si>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</si>
  <si>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</si>
  <si>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</si>
  <si>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</si>
  <si>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</si>
  <si>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</si>
  <si>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</si>
  <si>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</si>
  <si>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</si>
  <si>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</si>
  <si>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</si>
  <si>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</si>
  <si>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</si>
  <si>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</si>
  <si>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</si>
  <si>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</si>
  <si>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</si>
  <si>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</si>
  <si>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</si>
  <si>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</si>
  <si>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</si>
  <si>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</si>
  <si>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</si>
  <si>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</si>
  <si>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</si>
  <si>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</si>
  <si>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</si>
  <si>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</si>
  <si>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</si>
  <si>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</si>
  <si>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</si>
  <si>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</si>
  <si>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</si>
  <si>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</si>
  <si>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</si>
  <si>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</si>
  <si>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</si>
  <si>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</si>
  <si>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</si>
  <si>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</si>
  <si>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</si>
  <si>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</si>
  <si>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</si>
  <si>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</si>
  <si>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</si>
  <si>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</si>
  <si>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</si>
  <si>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</si>
  <si>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</si>
  <si>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</si>
  <si>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</si>
  <si>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</si>
  <si>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</si>
  <si>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</si>
  <si>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</si>
  <si>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</si>
  <si>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</si>
  <si>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</si>
  <si>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</si>
  <si>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</si>
  <si>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</si>
  <si>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</si>
  <si>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</si>
  <si>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</si>
  <si>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</si>
  <si>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</si>
  <si>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</si>
  <si>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</si>
  <si>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</si>
  <si>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</si>
  <si>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</si>
  <si>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</si>
  <si>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</si>
  <si>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</si>
  <si>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</si>
  <si>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</si>
  <si>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</si>
  <si>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</si>
  <si>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</si>
  <si>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</si>
  <si>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</si>
  <si>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</si>
  <si>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</si>
  <si>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</si>
  <si>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</si>
  <si>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</si>
  <si>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</si>
  <si>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</si>
  <si>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</si>
  <si>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</si>
  <si>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</si>
  <si>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</si>
  <si>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</si>
  <si>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</si>
  <si>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</si>
  <si>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</si>
  <si>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</si>
  <si>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</si>
  <si>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</si>
  <si>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</si>
  <si>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</si>
  <si>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</si>
  <si>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</si>
  <si>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</si>
  <si>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</si>
  <si>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</si>
  <si>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</si>
  <si>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</si>
  <si>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</si>
  <si>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</si>
  <si>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</si>
  <si>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</si>
  <si>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</si>
  <si>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</si>
  <si>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</si>
  <si>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</si>
  <si>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</si>
  <si>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</si>
  <si>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</si>
  <si>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</si>
  <si>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</si>
  <si>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</si>
  <si>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</si>
  <si>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</si>
  <si>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</si>
  <si>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</si>
  <si>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</si>
  <si>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</si>
  <si>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</si>
  <si>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</si>
  <si>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</si>
  <si>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</si>
  <si>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</si>
  <si>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</si>
  <si>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</si>
  <si>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</si>
  <si>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</si>
  <si>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</si>
  <si>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</si>
  <si>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</si>
  <si>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</si>
  <si>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</si>
  <si>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</si>
  <si>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</si>
  <si>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</si>
  <si>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</si>
  <si>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</si>
  <si>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</si>
  <si>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</si>
  <si>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</si>
  <si>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</si>
  <si>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</si>
  <si>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</si>
  <si>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</si>
  <si>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</si>
  <si>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</si>
  <si>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</si>
  <si>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</si>
  <si>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</si>
  <si>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</si>
  <si>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</si>
  <si>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</si>
  <si>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</si>
  <si>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</si>
  <si>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</si>
  <si>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</si>
  <si>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</si>
  <si>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</si>
  <si>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</si>
  <si>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</si>
  <si>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</si>
  <si>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</si>
  <si>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</si>
  <si>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</si>
  <si>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</si>
  <si>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</si>
  <si>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</si>
  <si>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</si>
  <si>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</si>
  <si>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</si>
  <si>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</si>
  <si>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</si>
  <si>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</si>
  <si>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</si>
  <si>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</si>
  <si>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</si>
  <si>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</si>
  <si>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</si>
  <si>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</si>
  <si>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</si>
  <si>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</si>
  <si>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</si>
  <si>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</si>
  <si>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</si>
  <si>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</si>
  <si>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</si>
  <si>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</si>
  <si>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</si>
  <si>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</si>
  <si>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</si>
  <si>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</si>
  <si>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</si>
  <si>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</si>
  <si>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</si>
  <si>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</si>
  <si>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</si>
  <si>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</si>
  <si>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</si>
  <si>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</si>
  <si>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</si>
  <si>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</si>
  <si>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</si>
  <si>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</si>
  <si>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</si>
  <si>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</si>
  <si>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</si>
  <si>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</si>
  <si>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</si>
  <si>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</si>
  <si>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</si>
  <si>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</si>
  <si>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</si>
  <si>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</si>
  <si>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</si>
  <si>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</si>
  <si>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</si>
  <si>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</si>
  <si>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</si>
  <si>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</si>
  <si>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</si>
  <si>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</si>
  <si>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</si>
  <si>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</si>
  <si>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</si>
  <si>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</si>
  <si>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</si>
  <si>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</si>
  <si>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</si>
  <si>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</si>
  <si>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</si>
  <si>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</si>
  <si>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</si>
  <si>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</si>
  <si>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</si>
  <si>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</si>
  <si>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</si>
  <si>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</si>
  <si>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</si>
  <si>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</si>
  <si>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</si>
  <si>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</si>
  <si>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</si>
  <si>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</si>
  <si>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</si>
  <si>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</si>
  <si>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</si>
  <si>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</si>
  <si>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</si>
  <si>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</si>
  <si>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</si>
  <si>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</si>
  <si>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</si>
  <si>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</si>
  <si>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</si>
  <si>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</si>
  <si>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</si>
  <si>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</si>
  <si>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</si>
  <si>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</si>
  <si>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</si>
  <si>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</si>
  <si>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</si>
  <si>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</si>
  <si>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</si>
  <si>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</si>
  <si>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</si>
  <si>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</si>
  <si>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</si>
  <si>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</si>
  <si>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</si>
  <si>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</si>
  <si>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</si>
  <si>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</si>
  <si>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</si>
  <si>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</si>
  <si>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</si>
  <si>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</si>
  <si>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</si>
  <si>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</si>
  <si>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</si>
  <si>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</si>
  <si>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</si>
  <si>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</si>
  <si>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</si>
  <si>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</si>
  <si>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</si>
  <si>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</si>
  <si>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</si>
  <si>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</si>
  <si>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</si>
  <si>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</si>
  <si>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</si>
  <si>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</si>
  <si>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</si>
  <si>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</si>
  <si>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</si>
  <si>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</si>
  <si>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</si>
  <si>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</si>
  <si>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</si>
  <si>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</si>
  <si>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</si>
  <si>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</si>
  <si>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</si>
  <si>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</si>
  <si>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</si>
  <si>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</si>
  <si>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</si>
  <si>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</si>
  <si>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</si>
  <si>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</si>
  <si>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</si>
  <si>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</si>
  <si>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</si>
  <si>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</si>
  <si>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</si>
  <si>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</si>
  <si>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</si>
  <si>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</si>
  <si>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</si>
  <si>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</si>
  <si>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</si>
  <si>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</si>
  <si>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</si>
  <si>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</si>
  <si>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</si>
  <si>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</si>
  <si>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</si>
  <si>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</si>
  <si>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</si>
  <si>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</si>
  <si>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</si>
  <si>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</si>
  <si>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</si>
  <si>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</si>
  <si>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</si>
  <si>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</si>
  <si>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</si>
  <si>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</si>
  <si>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</si>
  <si>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</si>
  <si>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</si>
  <si>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</si>
  <si>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</si>
  <si>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</si>
  <si>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</si>
  <si>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</si>
  <si>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</si>
  <si>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</si>
  <si>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</si>
  <si>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</si>
  <si>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</si>
  <si>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</si>
  <si>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</si>
  <si>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</si>
  <si>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</si>
  <si>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</si>
  <si>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</si>
  <si>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</si>
  <si>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</si>
  <si>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</si>
  <si>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</si>
  <si>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</si>
  <si>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</si>
  <si>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</si>
  <si>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</si>
  <si>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</si>
  <si>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</si>
  <si>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</si>
  <si>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</si>
  <si>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</si>
  <si>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</si>
  <si>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</si>
  <si>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</si>
  <si>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</si>
  <si>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</si>
  <si>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</si>
  <si>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</si>
  <si>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</si>
  <si>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</si>
  <si>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</si>
  <si>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</si>
  <si>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</si>
  <si>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</si>
  <si>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</si>
  <si>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</si>
  <si>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</si>
  <si>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</si>
  <si>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</si>
  <si>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</si>
  <si>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</si>
  <si>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</si>
  <si>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</si>
  <si>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</si>
  <si>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</si>
  <si>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</si>
  <si>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</si>
  <si>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</si>
  <si>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</si>
  <si>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</si>
  <si>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</si>
  <si>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</si>
  <si>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</si>
  <si>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</si>
  <si>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</si>
  <si>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</si>
  <si>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</si>
  <si>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</si>
  <si>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</si>
  <si>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</si>
  <si>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</si>
  <si>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</si>
  <si>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</si>
  <si>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</si>
  <si>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</si>
  <si>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</si>
  <si>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</si>
  <si>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</si>
  <si>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</si>
  <si>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</si>
  <si>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</si>
  <si>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</si>
  <si>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</si>
  <si>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</si>
  <si>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地域居住機能再生推進事業</t>
    <phoneticPr fontId="5"/>
  </si>
  <si>
    <t>国土交通省</t>
    <rPh sb="0" eb="2">
      <t>コクド</t>
    </rPh>
    <rPh sb="2" eb="5">
      <t>コウツウショウ</t>
    </rPh>
    <phoneticPr fontId="5"/>
  </si>
  <si>
    <t>住宅局</t>
    <rPh sb="0" eb="3">
      <t>ジュウタクキョク</t>
    </rPh>
    <phoneticPr fontId="5"/>
  </si>
  <si>
    <t>住宅総合整備課</t>
    <phoneticPr fontId="5"/>
  </si>
  <si>
    <t>○</t>
  </si>
  <si>
    <t>公営住宅法第７条、第９条</t>
    <rPh sb="0" eb="2">
      <t>コウエイ</t>
    </rPh>
    <rPh sb="2" eb="4">
      <t>ジュウタク</t>
    </rPh>
    <rPh sb="4" eb="5">
      <t>ホウ</t>
    </rPh>
    <rPh sb="5" eb="6">
      <t>ダイ</t>
    </rPh>
    <rPh sb="7" eb="8">
      <t>ジョウ</t>
    </rPh>
    <rPh sb="9" eb="10">
      <t>ダイ</t>
    </rPh>
    <rPh sb="11" eb="12">
      <t>ジョウ</t>
    </rPh>
    <phoneticPr fontId="5"/>
  </si>
  <si>
    <t>住宅市街地総合整備事業制度要綱
住宅市街地総合整備事業補助金交付要綱
公営住宅整備事業等補助要領
公営住宅等ストック総合改善事業補助金交付要綱</t>
  </si>
  <si>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</si>
  <si>
    <t>-</t>
  </si>
  <si>
    <t>-</t>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</si>
  <si>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</si>
  <si>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</si>
  <si>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phoneticPr fontId="5"/>
  </si>
  <si>
    <t>平成28～令和7年度の期間内に建替え等が行われる団地の施設の併設率について、おおむね９割を目指す。</t>
    <rPh sb="5" eb="7">
      <t>レイワ</t>
    </rPh>
    <phoneticPr fontId="5"/>
  </si>
  <si>
    <t>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62" eb="64">
      <t>ケイサン</t>
    </rPh>
    <rPh sb="64" eb="65">
      <t>シキ</t>
    </rPh>
    <rPh sb="66" eb="69">
      <t>コウレイシャ</t>
    </rPh>
    <rPh sb="69" eb="71">
      <t>セタイ</t>
    </rPh>
    <rPh sb="94" eb="96">
      <t>ヘイセツ</t>
    </rPh>
    <rPh sb="99" eb="101">
      <t>コウテキ</t>
    </rPh>
    <rPh sb="101" eb="103">
      <t>チンタイ</t>
    </rPh>
    <rPh sb="103" eb="105">
      <t>ジュウタク</t>
    </rPh>
    <rPh sb="105" eb="107">
      <t>ダンチ</t>
    </rPh>
    <rPh sb="111" eb="114">
      <t>コイジョウ</t>
    </rPh>
    <rPh sb="116" eb="117">
      <t>カズ</t>
    </rPh>
    <rPh sb="144" eb="145">
      <t>カズ</t>
    </rPh>
    <phoneticPr fontId="5"/>
  </si>
  <si>
    <t>％</t>
    <phoneticPr fontId="5"/>
  </si>
  <si>
    <t>％</t>
    <phoneticPr fontId="5"/>
  </si>
  <si>
    <t>-</t>
    <phoneticPr fontId="5"/>
  </si>
  <si>
    <t>地域居住機能再生推進事業を実施している地区数</t>
  </si>
  <si>
    <t>地区</t>
    <rPh sb="0" eb="2">
      <t>チク</t>
    </rPh>
    <phoneticPr fontId="5"/>
  </si>
  <si>
    <t>Ｘ：地域居住機能再生推進事業の実績額（百万円）
／Ｙ：地区数</t>
    <rPh sb="19" eb="22">
      <t>ヒャクマンエン</t>
    </rPh>
    <phoneticPr fontId="5"/>
  </si>
  <si>
    <t>百万円</t>
    <rPh sb="0" eb="1">
      <t>ヒャク</t>
    </rPh>
    <rPh sb="1" eb="3">
      <t>マンエン</t>
    </rPh>
    <phoneticPr fontId="5"/>
  </si>
  <si>
    <t>　　百万円
　　/地区</t>
    <rPh sb="2" eb="4">
      <t>ヒャクマン</t>
    </rPh>
    <rPh sb="4" eb="5">
      <t>エン</t>
    </rPh>
    <rPh sb="9" eb="11">
      <t>チク</t>
    </rPh>
    <phoneticPr fontId="6"/>
  </si>
  <si>
    <t>46,557/71</t>
  </si>
  <si>
    <t>43,972/72</t>
  </si>
  <si>
    <t>44,590/65</t>
    <phoneticPr fontId="5"/>
  </si>
  <si>
    <t>１　少子・高齢化等に対応した住生活の安定の確保及び向上の促進</t>
  </si>
  <si>
    <t>１　居住の安定確保と暮らしやすい居住環境・良質な住宅ストックの形成を図る</t>
  </si>
  <si>
    <t>（平成28～令和7年度に）建替え等が行われる公的賃貸住宅団地（100戸以上）における、高齢者世帯、障害者世帯、子育て世帯の支援に資する施設の併設率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1" eb="3">
      <t>ヘイセイ</t>
    </rPh>
    <rPh sb="6" eb="8">
      <t>レイワ</t>
    </rPh>
    <rPh sb="9" eb="11">
      <t>ネンド</t>
    </rPh>
    <phoneticPr fontId="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</si>
  <si>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</si>
  <si>
    <t>社会資本整備等</t>
  </si>
  <si>
    <t>PPP/PFIの推進</t>
  </si>
  <si>
    <t>優先的検討規程に基づき新たなＰＰＰ／ＰＦＩ事業の検討を実施した団体数</t>
  </si>
  <si>
    <t>－</t>
  </si>
  <si>
    <t>－</t>
    <phoneticPr fontId="5"/>
  </si>
  <si>
    <t>－</t>
    <phoneticPr fontId="5"/>
  </si>
  <si>
    <t>-</t>
    <phoneticPr fontId="5"/>
  </si>
  <si>
    <t>平成28年度から、新規採択の際にＰＰＰ／ＰＦＩ手法の導入の検討を要件化し、平成29年度からは、三大都市圏、令和元年度（平成31年度）からは政令指定都市の新規採択の際にＰＰＰ／ＰＦＩ手法の導入を要件化しており、本事業の活用により、ＰＰＰ／ＰＦＩ手法導入を優先的に検討する仕組みの構築・実施が促進されることが見込まれる。</t>
    <rPh sb="0" eb="2">
      <t>ヘイセイ</t>
    </rPh>
    <rPh sb="4" eb="6">
      <t>ネンド</t>
    </rPh>
    <rPh sb="9" eb="11">
      <t>シンキ</t>
    </rPh>
    <rPh sb="23" eb="25">
      <t>シュホウ</t>
    </rPh>
    <rPh sb="37" eb="39">
      <t>ヘイセイ</t>
    </rPh>
    <rPh sb="41" eb="43">
      <t>ネンド</t>
    </rPh>
    <rPh sb="47" eb="48">
      <t>サン</t>
    </rPh>
    <rPh sb="48" eb="52">
      <t>ダイトシケン</t>
    </rPh>
    <rPh sb="53" eb="55">
      <t>レイワ</t>
    </rPh>
    <rPh sb="55" eb="58">
      <t>ガンネンド</t>
    </rPh>
    <rPh sb="59" eb="61">
      <t>ヘイセイ</t>
    </rPh>
    <rPh sb="63" eb="65">
      <t>ネンド</t>
    </rPh>
    <rPh sb="69" eb="71">
      <t>セイレイ</t>
    </rPh>
    <rPh sb="71" eb="73">
      <t>シテイ</t>
    </rPh>
    <rPh sb="73" eb="75">
      <t>トシ</t>
    </rPh>
    <rPh sb="76" eb="78">
      <t>シンキ</t>
    </rPh>
    <rPh sb="78" eb="80">
      <t>サイタク</t>
    </rPh>
    <rPh sb="81" eb="82">
      <t>サイ</t>
    </rPh>
    <rPh sb="96" eb="98">
      <t>ヨウケン</t>
    </rPh>
    <rPh sb="98" eb="99">
      <t>カ</t>
    </rPh>
    <rPh sb="108" eb="110">
      <t>カツヨウ</t>
    </rPh>
    <phoneticPr fontId="5"/>
  </si>
  <si>
    <t>‐</t>
  </si>
  <si>
    <t>無</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</si>
  <si>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</si>
  <si>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</si>
  <si>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日本再興戦略2017において、「まちづくりと連携しつつ、地域ぐるみで子どもを育む環境を整えるため、公的賃貸住宅団地の建替え等を契機とした子育て施設等の誘致への支援を行う」とされていることから、本事業は、必要かつ適切で、優先度の高い事業である。</t>
    <rPh sb="0" eb="2">
      <t>ニホン</t>
    </rPh>
    <rPh sb="2" eb="4">
      <t>サイコウ</t>
    </rPh>
    <rPh sb="4" eb="6">
      <t>センリャク</t>
    </rPh>
    <rPh sb="22" eb="24">
      <t>レンケイ</t>
    </rPh>
    <rPh sb="28" eb="30">
      <t>チイキ</t>
    </rPh>
    <rPh sb="34" eb="35">
      <t>コ</t>
    </rPh>
    <rPh sb="38" eb="39">
      <t>ハグク</t>
    </rPh>
    <rPh sb="40" eb="42">
      <t>カンキョウ</t>
    </rPh>
    <rPh sb="43" eb="44">
      <t>トトノ</t>
    </rPh>
    <rPh sb="49" eb="51">
      <t>コウテキ</t>
    </rPh>
    <rPh sb="51" eb="53">
      <t>チンタイ</t>
    </rPh>
    <rPh sb="53" eb="55">
      <t>ジュウタク</t>
    </rPh>
    <rPh sb="55" eb="57">
      <t>ダンチ</t>
    </rPh>
    <rPh sb="58" eb="60">
      <t>タテカエ</t>
    </rPh>
    <rPh sb="61" eb="62">
      <t>トウ</t>
    </rPh>
    <rPh sb="63" eb="65">
      <t>ケイキ</t>
    </rPh>
    <rPh sb="68" eb="70">
      <t>コソダ</t>
    </rPh>
    <rPh sb="71" eb="73">
      <t>シセツ</t>
    </rPh>
    <rPh sb="73" eb="74">
      <t>トウ</t>
    </rPh>
    <rPh sb="75" eb="77">
      <t>ユウチ</t>
    </rPh>
    <rPh sb="79" eb="81">
      <t>シエン</t>
    </rPh>
    <rPh sb="82" eb="83">
      <t>オコナ</t>
    </rPh>
    <rPh sb="96" eb="97">
      <t>ホン</t>
    </rPh>
    <rPh sb="97" eb="99">
      <t>ジギョウ</t>
    </rPh>
    <rPh sb="101" eb="103">
      <t>ヒツヨウ</t>
    </rPh>
    <rPh sb="105" eb="107">
      <t>テキセツ</t>
    </rPh>
    <rPh sb="109" eb="112">
      <t>ユウセンド</t>
    </rPh>
    <rPh sb="113" eb="114">
      <t>タカ</t>
    </rPh>
    <rPh sb="115" eb="117">
      <t>ジギョウ</t>
    </rPh>
    <phoneticPr fontId="6"/>
  </si>
  <si>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6"/>
  </si>
  <si>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</si>
  <si>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</si>
  <si>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大規模な公的賃貸住宅団地の建替えであるため、関係主体間の調整等に相当以上の期間を要したため。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4" eb="36">
      <t>イジョウ</t>
    </rPh>
    <rPh sb="37" eb="39">
      <t>キカン</t>
    </rPh>
    <rPh sb="40" eb="41">
      <t>ヨウ</t>
    </rPh>
    <phoneticPr fontId="6"/>
  </si>
  <si>
    <t>地区の採択にあたっては、地元との合意形成がなされ、事業の円滑な進捗が見込まれる地区から優先して採択した。
また、平成29年度から、三大都市圏の新規採択の際にＰＰＰ／ＰＦＩ手法の導入を要件化した。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</si>
  <si>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6"/>
  </si>
  <si>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</si>
  <si>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</si>
  <si>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242</t>
    <phoneticPr fontId="5"/>
  </si>
  <si>
    <t>219</t>
    <phoneticPr fontId="5"/>
  </si>
  <si>
    <t>234</t>
    <phoneticPr fontId="5"/>
  </si>
  <si>
    <t>113</t>
    <phoneticPr fontId="5"/>
  </si>
  <si>
    <t>110</t>
    <phoneticPr fontId="5"/>
  </si>
  <si>
    <t>113</t>
    <phoneticPr fontId="5"/>
  </si>
  <si>
    <t>123</t>
    <phoneticPr fontId="5"/>
  </si>
  <si>
    <t>112</t>
    <phoneticPr fontId="5"/>
  </si>
  <si>
    <t>0116</t>
    <phoneticPr fontId="5"/>
  </si>
  <si>
    <t>国土交通省</t>
  </si>
  <si>
    <t>A.東京都</t>
    <rPh sb="2" eb="5">
      <t>トウキョウト</t>
    </rPh>
    <phoneticPr fontId="5"/>
  </si>
  <si>
    <t>B.沖縄県住宅供給公社</t>
    <rPh sb="2" eb="4">
      <t>オキナワ</t>
    </rPh>
    <rPh sb="4" eb="5">
      <t>ケン</t>
    </rPh>
    <rPh sb="5" eb="7">
      <t>ジュウタク</t>
    </rPh>
    <rPh sb="7" eb="9">
      <t>キョウキュウ</t>
    </rPh>
    <rPh sb="9" eb="11">
      <t>コウシャ</t>
    </rPh>
    <phoneticPr fontId="5"/>
  </si>
  <si>
    <t>「住生活基本計画（平成28年3月18日）第１、目標３」
国土交通省住宅局調べ（令和元年6月）</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39" eb="41">
      <t>レイワ</t>
    </rPh>
    <rPh sb="41" eb="42">
      <t>モト</t>
    </rPh>
    <phoneticPr fontId="5"/>
  </si>
  <si>
    <t>東京都</t>
    <rPh sb="0" eb="3">
      <t>トウキョウト</t>
    </rPh>
    <phoneticPr fontId="5"/>
  </si>
  <si>
    <t>大阪府</t>
    <rPh sb="0" eb="3">
      <t>オオサカフ</t>
    </rPh>
    <phoneticPr fontId="5"/>
  </si>
  <si>
    <t>大阪市</t>
    <rPh sb="0" eb="3">
      <t>オオサカシ</t>
    </rPh>
    <phoneticPr fontId="5"/>
  </si>
  <si>
    <t>那覇市</t>
    <rPh sb="0" eb="3">
      <t>ナハシ</t>
    </rPh>
    <phoneticPr fontId="5"/>
  </si>
  <si>
    <t>神戸市</t>
    <rPh sb="0" eb="2">
      <t>コウベ</t>
    </rPh>
    <rPh sb="2" eb="3">
      <t>シ</t>
    </rPh>
    <phoneticPr fontId="5"/>
  </si>
  <si>
    <t>岡山市</t>
    <rPh sb="0" eb="3">
      <t>オカヤマシ</t>
    </rPh>
    <phoneticPr fontId="5"/>
  </si>
  <si>
    <t>福岡市</t>
    <rPh sb="0" eb="3">
      <t>フクオカシ</t>
    </rPh>
    <phoneticPr fontId="5"/>
  </si>
  <si>
    <t>沖縄県</t>
    <rPh sb="0" eb="3">
      <t>オキナワケン</t>
    </rPh>
    <phoneticPr fontId="5"/>
  </si>
  <si>
    <t>名古屋市</t>
    <rPh sb="0" eb="4">
      <t>ナゴヤシ</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</si>
  <si>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</si>
  <si>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補助金等交付</t>
  </si>
  <si>
    <t>-</t>
    <phoneticPr fontId="5"/>
  </si>
  <si>
    <t>沖縄県住宅供給公社</t>
    <rPh sb="0" eb="3">
      <t>オキナワケン</t>
    </rPh>
    <rPh sb="3" eb="5">
      <t>ジュウタク</t>
    </rPh>
    <rPh sb="5" eb="7">
      <t>キョウキュウ</t>
    </rPh>
    <rPh sb="7" eb="9">
      <t>コウシャ</t>
    </rPh>
    <phoneticPr fontId="5"/>
  </si>
  <si>
    <t>-</t>
    <phoneticPr fontId="5"/>
  </si>
  <si>
    <t>独立行政法人都市再生機構</t>
    <rPh sb="0" eb="2">
      <t>ドクリツ</t>
    </rPh>
    <rPh sb="2" eb="4">
      <t>ギョウセイ</t>
    </rPh>
    <rPh sb="4" eb="6">
      <t>ホウジン</t>
    </rPh>
    <rPh sb="6" eb="8">
      <t>トシ</t>
    </rPh>
    <rPh sb="8" eb="10">
      <t>サイセイ</t>
    </rPh>
    <rPh sb="10" eb="12">
      <t>キコウ</t>
    </rPh>
    <phoneticPr fontId="5"/>
  </si>
  <si>
    <t>本体工事</t>
    <rPh sb="0" eb="2">
      <t>ホンタイ</t>
    </rPh>
    <rPh sb="2" eb="4">
      <t>コウジ</t>
    </rPh>
    <phoneticPr fontId="5"/>
  </si>
  <si>
    <t>公営住宅等整備・改善に係る工事費</t>
    <rPh sb="0" eb="2">
      <t>コウエイ</t>
    </rPh>
    <rPh sb="2" eb="4">
      <t>ジュウタク</t>
    </rPh>
    <rPh sb="4" eb="5">
      <t>トウ</t>
    </rPh>
    <rPh sb="5" eb="7">
      <t>セイビ</t>
    </rPh>
    <rPh sb="8" eb="10">
      <t>カイゼン</t>
    </rPh>
    <rPh sb="11" eb="12">
      <t>カカ</t>
    </rPh>
    <rPh sb="13" eb="16">
      <t>コウジヒ</t>
    </rPh>
    <phoneticPr fontId="5"/>
  </si>
  <si>
    <t>測量試験費</t>
    <rPh sb="0" eb="2">
      <t>ソクリョウ</t>
    </rPh>
    <rPh sb="2" eb="4">
      <t>シケン</t>
    </rPh>
    <rPh sb="4" eb="5">
      <t>ヒ</t>
    </rPh>
    <phoneticPr fontId="5"/>
  </si>
  <si>
    <t>公営住宅等整備・改善に係る測量試験費</t>
    <rPh sb="0" eb="2">
      <t>コウエイ</t>
    </rPh>
    <rPh sb="2" eb="4">
      <t>ジュウタク</t>
    </rPh>
    <rPh sb="4" eb="5">
      <t>トウ</t>
    </rPh>
    <rPh sb="5" eb="7">
      <t>セイビ</t>
    </rPh>
    <rPh sb="8" eb="10">
      <t>カイゼン</t>
    </rPh>
    <rPh sb="11" eb="12">
      <t>カカ</t>
    </rPh>
    <rPh sb="13" eb="15">
      <t>ソクリョウ</t>
    </rPh>
    <rPh sb="15" eb="17">
      <t>シケン</t>
    </rPh>
    <rPh sb="17" eb="18">
      <t>ヒ</t>
    </rPh>
    <phoneticPr fontId="5"/>
  </si>
  <si>
    <t>測量設計費</t>
    <rPh sb="0" eb="2">
      <t>ソクリョウ</t>
    </rPh>
    <rPh sb="2" eb="5">
      <t>セッケイヒ</t>
    </rPh>
    <phoneticPr fontId="5"/>
  </si>
  <si>
    <t>用地費及び補償費</t>
    <rPh sb="0" eb="3">
      <t>ヨウチヒ</t>
    </rPh>
    <rPh sb="3" eb="4">
      <t>オヨ</t>
    </rPh>
    <rPh sb="5" eb="8">
      <t>ホショウヒ</t>
    </rPh>
    <phoneticPr fontId="5"/>
  </si>
  <si>
    <t>公営住宅等整備・改善に係る用地費及び補償費</t>
    <rPh sb="0" eb="2">
      <t>コウエイ</t>
    </rPh>
    <rPh sb="2" eb="4">
      <t>ジュウタク</t>
    </rPh>
    <rPh sb="4" eb="5">
      <t>トウ</t>
    </rPh>
    <rPh sb="5" eb="7">
      <t>セイビ</t>
    </rPh>
    <rPh sb="8" eb="10">
      <t>カイゼン</t>
    </rPh>
    <rPh sb="11" eb="12">
      <t>カカ</t>
    </rPh>
    <rPh sb="13" eb="16">
      <t>ヨウチヒ</t>
    </rPh>
    <rPh sb="16" eb="17">
      <t>オヨ</t>
    </rPh>
    <rPh sb="18" eb="21">
      <t>ホショウヒ</t>
    </rPh>
    <phoneticPr fontId="5"/>
  </si>
  <si>
    <t>39,809/72</t>
    <phoneticPr fontId="5"/>
  </si>
  <si>
    <t>苫小牧市</t>
    <rPh sb="0" eb="4">
      <t>トマコマイシ</t>
    </rPh>
    <phoneticPr fontId="5"/>
  </si>
  <si>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事業期間の最終年度であることなど事業効果の発現が早期に期待できる実効性が高い事業を優先して配分を行ったことにより、効率的な執行が図られた。結果、R１年度の併設率は●％。</t>
    <rPh sb="30" eb="31">
      <t>トウ</t>
    </rPh>
    <rPh sb="82" eb="85">
      <t>ユウセンド</t>
    </rPh>
    <rPh sb="86" eb="87">
      <t>タカ</t>
    </rPh>
    <rPh sb="88" eb="90">
      <t>ジギョウ</t>
    </rPh>
    <rPh sb="116" eb="118">
      <t>ジギョウ</t>
    </rPh>
    <rPh sb="118" eb="120">
      <t>コウカ</t>
    </rPh>
    <rPh sb="121" eb="123">
      <t>ハツゲン</t>
    </rPh>
    <rPh sb="124" eb="126">
      <t>ソウキ</t>
    </rPh>
    <rPh sb="127" eb="129">
      <t>キタイ</t>
    </rPh>
    <rPh sb="132" eb="135">
      <t>ジッコウセイ</t>
    </rPh>
    <rPh sb="136" eb="137">
      <t>タカ</t>
    </rPh>
    <rPh sb="138" eb="140">
      <t>ジギョウ</t>
    </rPh>
    <rPh sb="141" eb="143">
      <t>ユウセン</t>
    </rPh>
    <rPh sb="145" eb="147">
      <t>ハイブン</t>
    </rPh>
    <rPh sb="148" eb="149">
      <t>オコナ</t>
    </rPh>
    <rPh sb="157" eb="160">
      <t>コウリツテキ</t>
    </rPh>
    <rPh sb="161" eb="163">
      <t>シッコウ</t>
    </rPh>
    <rPh sb="164" eb="165">
      <t>ハカ</t>
    </rPh>
    <rPh sb="169" eb="171">
      <t>ケッカ</t>
    </rPh>
    <rPh sb="174" eb="176">
      <t>ネンド</t>
    </rPh>
    <rPh sb="177" eb="179">
      <t>ヘイセツ</t>
    </rPh>
    <rPh sb="179" eb="180">
      <t>リツ</t>
    </rPh>
    <phoneticPr fontId="6"/>
  </si>
  <si>
    <t>引き続き、事業期間の最終年度であることや、建築工事に着手している等、事業効果の発現が早期に期待できる実効性が高い事業を優先して配分を行い、目標値である90％を目指す。</t>
    <rPh sb="0" eb="1">
      <t>ヒ</t>
    </rPh>
    <rPh sb="2" eb="3">
      <t>ツヅ</t>
    </rPh>
    <rPh sb="5" eb="7">
      <t>ジギョウ</t>
    </rPh>
    <rPh sb="7" eb="9">
      <t>キカン</t>
    </rPh>
    <rPh sb="10" eb="12">
      <t>サイシュウ</t>
    </rPh>
    <rPh sb="12" eb="14">
      <t>ネンド</t>
    </rPh>
    <rPh sb="21" eb="23">
      <t>ケンチク</t>
    </rPh>
    <rPh sb="23" eb="25">
      <t>コウジ</t>
    </rPh>
    <rPh sb="26" eb="28">
      <t>チャクシュ</t>
    </rPh>
    <rPh sb="32" eb="33">
      <t>ナド</t>
    </rPh>
    <rPh sb="34" eb="36">
      <t>ジギョウ</t>
    </rPh>
    <rPh sb="36" eb="38">
      <t>コウカ</t>
    </rPh>
    <rPh sb="39" eb="41">
      <t>ハツゲン</t>
    </rPh>
    <rPh sb="42" eb="44">
      <t>ソウキ</t>
    </rPh>
    <rPh sb="45" eb="47">
      <t>キタイ</t>
    </rPh>
    <rPh sb="50" eb="53">
      <t>ジッコウセイ</t>
    </rPh>
    <rPh sb="54" eb="55">
      <t>タカ</t>
    </rPh>
    <rPh sb="56" eb="58">
      <t>ジギョウ</t>
    </rPh>
    <rPh sb="59" eb="61">
      <t>ユウセン</t>
    </rPh>
    <rPh sb="63" eb="65">
      <t>ハイブン</t>
    </rPh>
    <rPh sb="66" eb="67">
      <t>オコナ</t>
    </rPh>
    <rPh sb="69" eb="71">
      <t>モクヒョウ</t>
    </rPh>
    <rPh sb="71" eb="72">
      <t>アタイ</t>
    </rPh>
    <rPh sb="79" eb="81">
      <t>メザ</t>
    </rPh>
    <phoneticPr fontId="6"/>
  </si>
  <si>
    <t>本事業により大規模な公的賃貸住宅団地の再生が推進されることで、生活支援施設の導入が促進され、同施設の併設率向上に寄与している。また、R１年度の実績値は成果目標に達する●％（集計中）となっ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rPh sb="68" eb="70">
      <t>ネンド</t>
    </rPh>
    <rPh sb="71" eb="74">
      <t>ジッセキチ</t>
    </rPh>
    <rPh sb="75" eb="77">
      <t>セイカ</t>
    </rPh>
    <rPh sb="77" eb="79">
      <t>モクヒョウ</t>
    </rPh>
    <rPh sb="80" eb="81">
      <t>タッ</t>
    </rPh>
    <rPh sb="86" eb="89">
      <t>シュウケイチュウ</t>
    </rPh>
    <phoneticPr fontId="6"/>
  </si>
  <si>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
（それぞれの事業の補助率（１／２　等））</t>
    <phoneticPr fontId="5"/>
  </si>
  <si>
    <t>課長　山下　英和</t>
    <phoneticPr fontId="5"/>
  </si>
  <si>
    <t>-</t>
    <phoneticPr fontId="5"/>
  </si>
  <si>
    <t>地域の居住機能を再生し、子育て世代にとって住みやすくなり、高齢者が自立して生活できるという目的を効果的に達成できるよう、応募される事業内容を精査するとともに、事業の進行状況を的確にモニタリングすべき。</t>
  </si>
  <si>
    <t>執行等改善</t>
  </si>
  <si>
    <t>本制度の目的を達成できるよう申請のあった団地の事業内容を精査するとともに、事業の進捗管理を行い、的確な予算執行を行っていく。</t>
    <rPh sb="0" eb="3">
      <t>ホンセイド</t>
    </rPh>
    <rPh sb="4" eb="6">
      <t>モクテキ</t>
    </rPh>
    <rPh sb="7" eb="9">
      <t>タッセイ</t>
    </rPh>
    <rPh sb="14" eb="16">
      <t>シンセイ</t>
    </rPh>
    <rPh sb="20" eb="22">
      <t>ダンチ</t>
    </rPh>
    <rPh sb="23" eb="25">
      <t>ジギョウ</t>
    </rPh>
    <rPh sb="25" eb="27">
      <t>ナイヨウ</t>
    </rPh>
    <rPh sb="28" eb="30">
      <t>セイサ</t>
    </rPh>
    <rPh sb="37" eb="39">
      <t>ジギョウ</t>
    </rPh>
    <rPh sb="40" eb="42">
      <t>シンチョク</t>
    </rPh>
    <rPh sb="42" eb="44">
      <t>カンリ</t>
    </rPh>
    <rPh sb="45" eb="46">
      <t>オコナ</t>
    </rPh>
    <rPh sb="48" eb="50">
      <t>テキカク</t>
    </rPh>
    <rPh sb="51" eb="53">
      <t>ヨサン</t>
    </rPh>
    <rPh sb="53" eb="55">
      <t>シッコウ</t>
    </rPh>
    <rPh sb="56" eb="57">
      <t>オコナ</t>
    </rPh>
    <phoneticPr fontId="5"/>
  </si>
  <si>
    <t>「新型コロナウイルス感染症への対応など緊要な経費」として所要の要望を行っている。
令和３年度要求額の増額理由：
子育て支援施設の整備やPPP/PFI導入等の民間活用により、余剰地を活用し居住機能の集約化を進める取組への支援の充実を図るため。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</si>
</sst>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134470</xdr:colOff>
      <xdr:row>741</xdr:row>
      <xdr:rowOff>224118</xdr:rowOff>
    </xdr:from>
    <xdr:to>
      <xdr:col>40</xdr:col>
      <xdr:colOff>175884</xdr:colOff>
      <xdr:row>753</xdr:row>
      <xdr:rowOff>70274</xdr:rowOff>
    </xdr:to>
    <xdr:grpSp>
      <xdr:nvGrpSpPr>
        <xdr:cNvPr id="15" name="グループ化 14"/>
        <xdr:cNvGrpSpPr/>
      </xdr:nvGrpSpPr>
      <xdr:grpSpPr>
        <a:xfrm>
          <a:off x="2583756" y="42038868"/>
          <a:ext cx="5756414" cy="4091585"/>
          <a:chOff x="2701636" y="45200455"/>
          <a:chExt cx="5789376" cy="3925678"/>
        </a:xfrm>
      </xdr:grpSpPr>
      <xdr:sp macro="" textlink="">
        <xdr:nvSpPr>
          <xdr:cNvPr id="16" name="テキスト ボックス 15"/>
          <xdr:cNvSpPr txBox="1"/>
        </xdr:nvSpPr>
        <xdr:spPr>
          <a:xfrm>
            <a:off x="2768870" y="45200455"/>
            <a:ext cx="2677241" cy="6936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1">
                <a:solidFill>
                  <a:schemeClr val="dk1"/>
                </a:solidFill>
                <a:effectLst/>
                <a:latin typeface="+mn-lt"/>
                <a:ea typeface="+mn-ea"/>
                <a:cs typeface="+mn-cs"/>
              </a:rPr>
              <a:t>39,809</a:t>
            </a:r>
            <a:r>
              <a:rPr kumimoji="1" lang="ja-JP" altLang="en-US" sz="1100">
                <a:latin typeface="+mn-ea"/>
                <a:ea typeface="+mn-ea"/>
              </a:rPr>
              <a:t>百万円</a:t>
            </a:r>
            <a:endParaRPr kumimoji="1" lang="en-US" altLang="ja-JP" sz="1100">
              <a:latin typeface="+mn-ea"/>
              <a:ea typeface="+mn-ea"/>
            </a:endParaRPr>
          </a:p>
        </xdr:txBody>
      </xdr:sp>
      <xdr:sp macro="" textlink="">
        <xdr:nvSpPr>
          <xdr:cNvPr id="17" name="テキスト ボックス 16"/>
          <xdr:cNvSpPr txBox="1"/>
        </xdr:nvSpPr>
        <xdr:spPr>
          <a:xfrm>
            <a:off x="2735255" y="47494541"/>
            <a:ext cx="2797582"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xnSp macro="">
        <xdr:nvCxnSpPr>
          <xdr:cNvPr id="18" name="直線矢印コネクタ 17"/>
          <xdr:cNvCxnSpPr/>
        </xdr:nvCxnSpPr>
        <xdr:spPr>
          <a:xfrm>
            <a:off x="4039861" y="45882925"/>
            <a:ext cx="0" cy="4645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xdr:cNvSpPr txBox="1"/>
        </xdr:nvSpPr>
        <xdr:spPr>
          <a:xfrm>
            <a:off x="2757666" y="46673816"/>
            <a:ext cx="2666034"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地方公共団体（都道府県市町）</a:t>
            </a:r>
            <a:endParaRPr kumimoji="1" lang="en-US" altLang="ja-JP" sz="1100"/>
          </a:p>
          <a:p>
            <a:pPr algn="ctr"/>
            <a:r>
              <a:rPr kumimoji="1" lang="ja-JP" altLang="en-US" sz="1100" b="0">
                <a:solidFill>
                  <a:sysClr val="windowText" lastClr="000000"/>
                </a:solidFill>
              </a:rPr>
              <a:t>（</a:t>
            </a:r>
            <a:r>
              <a:rPr kumimoji="1" lang="en-US" altLang="ja-JP" sz="1100" b="0">
                <a:solidFill>
                  <a:sysClr val="windowText" lastClr="000000"/>
                </a:solidFill>
              </a:rPr>
              <a:t>88</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b="1">
                <a:solidFill>
                  <a:sysClr val="windowText" lastClr="000000"/>
                </a:solidFill>
              </a:rPr>
              <a:t>39,432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テキスト ボックス 19"/>
          <xdr:cNvSpPr txBox="1"/>
        </xdr:nvSpPr>
        <xdr:spPr>
          <a:xfrm>
            <a:off x="3623671"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1" name="大かっこ 20"/>
          <xdr:cNvSpPr/>
        </xdr:nvSpPr>
        <xdr:spPr>
          <a:xfrm>
            <a:off x="2701636" y="47472129"/>
            <a:ext cx="2789300"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5693431" y="47494541"/>
            <a:ext cx="2797581"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sp macro="" textlink="">
        <xdr:nvSpPr>
          <xdr:cNvPr id="23" name="テキスト ボックス 22"/>
          <xdr:cNvSpPr txBox="1"/>
        </xdr:nvSpPr>
        <xdr:spPr>
          <a:xfrm>
            <a:off x="5944393" y="46673816"/>
            <a:ext cx="2217957"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地方住宅供給公社等</a:t>
            </a:r>
            <a:endParaRPr kumimoji="1" lang="en-US" altLang="ja-JP" sz="1100"/>
          </a:p>
          <a:p>
            <a:pPr algn="ctr"/>
            <a:r>
              <a:rPr kumimoji="1" lang="ja-JP" altLang="en-US" sz="1100" b="0"/>
              <a:t>（</a:t>
            </a:r>
            <a:r>
              <a:rPr kumimoji="1" lang="en-US" altLang="ja-JP" sz="1100" b="0"/>
              <a:t>2</a:t>
            </a:r>
            <a:r>
              <a:rPr kumimoji="1" lang="ja-JP" altLang="en-US" sz="1100"/>
              <a:t>団体）</a:t>
            </a:r>
            <a:endParaRPr kumimoji="1" lang="en-US" altLang="ja-JP" sz="1100"/>
          </a:p>
          <a:p>
            <a:pPr algn="ctr"/>
            <a:r>
              <a:rPr kumimoji="1" lang="en-US" altLang="ja-JP" sz="1100" b="1"/>
              <a:t>377</a:t>
            </a:r>
            <a:r>
              <a:rPr kumimoji="1" lang="ja-JP" altLang="en-US" sz="1100"/>
              <a:t>百万円</a:t>
            </a:r>
            <a:endParaRPr kumimoji="1" lang="en-US" altLang="ja-JP" sz="1100"/>
          </a:p>
        </xdr:txBody>
      </xdr:sp>
      <xdr:sp macro="" textlink="">
        <xdr:nvSpPr>
          <xdr:cNvPr id="24" name="テキスト ボックス 23"/>
          <xdr:cNvSpPr txBox="1"/>
        </xdr:nvSpPr>
        <xdr:spPr>
          <a:xfrm>
            <a:off x="6601335"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大かっこ 24"/>
          <xdr:cNvSpPr/>
        </xdr:nvSpPr>
        <xdr:spPr>
          <a:xfrm>
            <a:off x="5637400" y="47472129"/>
            <a:ext cx="2786376"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26" name="直線コネクタ 25"/>
          <xdr:cNvCxnSpPr/>
        </xdr:nvCxnSpPr>
        <xdr:spPr>
          <a:xfrm>
            <a:off x="4039861" y="46110828"/>
            <a:ext cx="30358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a:off x="7083137" y="46118319"/>
            <a:ext cx="0" cy="2328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E1" sqref="A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112</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572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4.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高齢社会対策、子ども・若者育成支援、障害者施策、少子化社会対策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571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24500</v>
      </c>
      <c r="Q13" s="644"/>
      <c r="R13" s="644"/>
      <c r="S13" s="644"/>
      <c r="T13" s="644"/>
      <c r="U13" s="644"/>
      <c r="V13" s="645"/>
      <c r="W13" s="643">
        <v>26700</v>
      </c>
      <c r="X13" s="644"/>
      <c r="Y13" s="644"/>
      <c r="Z13" s="644"/>
      <c r="AA13" s="644"/>
      <c r="AB13" s="644"/>
      <c r="AC13" s="645"/>
      <c r="AD13" s="643">
        <v>29304</v>
      </c>
      <c r="AE13" s="644"/>
      <c r="AF13" s="644"/>
      <c r="AG13" s="644"/>
      <c r="AH13" s="644"/>
      <c r="AI13" s="644"/>
      <c r="AJ13" s="645"/>
      <c r="AK13" s="643">
        <v>33740</v>
      </c>
      <c r="AL13" s="644"/>
      <c r="AM13" s="644"/>
      <c r="AN13" s="644"/>
      <c r="AO13" s="644"/>
      <c r="AP13" s="644"/>
      <c r="AQ13" s="645"/>
      <c r="AR13" s="905">
        <v>39643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v>327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26851</v>
      </c>
      <c r="Q15" s="644"/>
      <c r="R15" s="644"/>
      <c r="S15" s="644"/>
      <c r="T15" s="644"/>
      <c r="U15" s="644"/>
      <c r="V15" s="645"/>
      <c r="W15" s="643">
        <v>13923</v>
      </c>
      <c r="X15" s="644"/>
      <c r="Y15" s="644"/>
      <c r="Z15" s="644"/>
      <c r="AA15" s="644"/>
      <c r="AB15" s="644"/>
      <c r="AC15" s="645"/>
      <c r="AD15" s="643">
        <v>10004</v>
      </c>
      <c r="AE15" s="644"/>
      <c r="AF15" s="644"/>
      <c r="AG15" s="644"/>
      <c r="AH15" s="644"/>
      <c r="AI15" s="644"/>
      <c r="AJ15" s="645"/>
      <c r="AK15" s="643">
        <v>10850</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-13923</v>
      </c>
      <c r="Q16" s="644"/>
      <c r="R16" s="644"/>
      <c r="S16" s="644"/>
      <c r="T16" s="644"/>
      <c r="U16" s="644"/>
      <c r="V16" s="645"/>
      <c r="W16" s="643">
        <v>-10004</v>
      </c>
      <c r="X16" s="644"/>
      <c r="Y16" s="644"/>
      <c r="Z16" s="644"/>
      <c r="AA16" s="644"/>
      <c r="AB16" s="644"/>
      <c r="AC16" s="645"/>
      <c r="AD16" s="643">
        <v>-10850</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v>9307</v>
      </c>
      <c r="Q17" s="644"/>
      <c r="R17" s="644"/>
      <c r="S17" s="644"/>
      <c r="T17" s="644"/>
      <c r="U17" s="644"/>
      <c r="V17" s="645"/>
      <c r="W17" s="643">
        <v>13559</v>
      </c>
      <c r="X17" s="644"/>
      <c r="Y17" s="644"/>
      <c r="Z17" s="644"/>
      <c r="AA17" s="644"/>
      <c r="AB17" s="644"/>
      <c r="AC17" s="645"/>
      <c r="AD17" s="643">
        <v>11280</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46735</v>
      </c>
      <c r="Q18" s="865"/>
      <c r="R18" s="865"/>
      <c r="S18" s="865"/>
      <c r="T18" s="865"/>
      <c r="U18" s="865"/>
      <c r="V18" s="866"/>
      <c r="W18" s="864">
        <f>SUM(W13:AC17)</f>
        <v>44178</v>
      </c>
      <c r="X18" s="865"/>
      <c r="Y18" s="865"/>
      <c r="Z18" s="865"/>
      <c r="AA18" s="865"/>
      <c r="AB18" s="865"/>
      <c r="AC18" s="866"/>
      <c r="AD18" s="864">
        <f>SUM(AD13:AJ17)</f>
        <v>40065</v>
      </c>
      <c r="AE18" s="865"/>
      <c r="AF18" s="865"/>
      <c r="AG18" s="865"/>
      <c r="AH18" s="865"/>
      <c r="AI18" s="865"/>
      <c r="AJ18" s="866"/>
      <c r="AK18" s="864">
        <f>SUM(AK13:AQ17)</f>
        <v>44590</v>
      </c>
      <c r="AL18" s="865"/>
      <c r="AM18" s="865"/>
      <c r="AN18" s="865"/>
      <c r="AO18" s="865"/>
      <c r="AP18" s="865"/>
      <c r="AQ18" s="866"/>
      <c r="AR18" s="864">
        <f>SUM(AR13:AX17)</f>
        <v>39643</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46557</v>
      </c>
      <c r="Q19" s="644"/>
      <c r="R19" s="644"/>
      <c r="S19" s="644"/>
      <c r="T19" s="644"/>
      <c r="U19" s="644"/>
      <c r="V19" s="645"/>
      <c r="W19" s="643">
        <v>43972</v>
      </c>
      <c r="X19" s="644"/>
      <c r="Y19" s="644"/>
      <c r="Z19" s="644"/>
      <c r="AA19" s="644"/>
      <c r="AB19" s="644"/>
      <c r="AC19" s="645"/>
      <c r="AD19" s="643">
        <v>39809</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0.99619129132341933</v>
      </c>
      <c r="Q20" s="302"/>
      <c r="R20" s="302"/>
      <c r="S20" s="302"/>
      <c r="T20" s="302"/>
      <c r="U20" s="302"/>
      <c r="V20" s="302"/>
      <c r="W20" s="302">
        <f t="shared" ref="W20" si="0">IF(W18=0, "-", SUM(W19)/W18)</f>
        <v>0.99533704558830183</v>
      </c>
      <c r="X20" s="302"/>
      <c r="Y20" s="302"/>
      <c r="Z20" s="302"/>
      <c r="AA20" s="302"/>
      <c r="AB20" s="302"/>
      <c r="AC20" s="302"/>
      <c r="AD20" s="302">
        <f t="shared" ref="AD20" si="1">IF(AD18=0, "-", SUM(AD19)/AD18)</f>
        <v>0.9936103831274179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1.9002857142857144</v>
      </c>
      <c r="Q21" s="302"/>
      <c r="R21" s="302"/>
      <c r="S21" s="302"/>
      <c r="T21" s="302"/>
      <c r="U21" s="302"/>
      <c r="V21" s="302"/>
      <c r="W21" s="302">
        <f t="shared" ref="W21" si="2">IF(W19=0, "-", SUM(W19)/SUM(W13,W14))</f>
        <v>1.6468913857677903</v>
      </c>
      <c r="X21" s="302"/>
      <c r="Y21" s="302"/>
      <c r="Z21" s="302"/>
      <c r="AA21" s="302"/>
      <c r="AB21" s="302"/>
      <c r="AC21" s="302"/>
      <c r="AD21" s="302">
        <f t="shared" ref="AD21" si="3">IF(AD19=0, "-", SUM(AD19)/SUM(AD13,AD14))</f>
        <v>1.3434916135128749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c r="Q23" s="906"/>
      <c r="R23" s="906"/>
      <c r="S23" s="906"/>
      <c r="T23" s="906"/>
      <c r="U23" s="906"/>
      <c r="V23" s="922"/>
      <c r="W23" s="905"/>
      <c r="X23" s="906"/>
      <c r="Y23" s="906"/>
      <c r="Z23" s="906"/>
      <c r="AA23" s="906"/>
      <c r="AB23" s="906"/>
      <c r="AC23" s="922"/>
      <c r="AD23" s="942" t="s">
        <v>577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491</v>
      </c>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492</v>
      </c>
      <c r="H25" s="924"/>
      <c r="I25" s="924"/>
      <c r="J25" s="924"/>
      <c r="K25" s="924"/>
      <c r="L25" s="924"/>
      <c r="M25" s="924"/>
      <c r="N25" s="924"/>
      <c r="O25" s="925"/>
      <c r="P25" s="643">
        <v>33740</v>
      </c>
      <c r="Q25" s="644"/>
      <c r="R25" s="644"/>
      <c r="S25" s="644"/>
      <c r="T25" s="644"/>
      <c r="U25" s="644"/>
      <c r="V25" s="645"/>
      <c r="W25" s="643">
        <v>39643</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33740</v>
      </c>
      <c r="Q29" s="644"/>
      <c r="R29" s="644"/>
      <c r="S29" s="644"/>
      <c r="T29" s="644"/>
      <c r="U29" s="644"/>
      <c r="V29" s="645"/>
      <c r="W29" s="953">
        <f>W25</f>
        <v>39643</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489</v>
      </c>
      <c r="AR31" s="185"/>
      <c r="AS31" s="118" t="s">
        <v>188</v>
      </c>
      <c r="AT31" s="119"/>
      <c r="AU31" s="184">
        <v>7</v>
      </c>
      <c r="AV31" s="184"/>
      <c r="AW31" s="384" t="s">
        <v>177</v>
      </c>
      <c r="AX31" s="385"/>
    </row>
    <row r="32" spans="1:50" ht="60" customHeight="1" x14ac:dyDescent="0.15">
      <c r="A32" s="389"/>
      <c r="B32" s="387"/>
      <c r="C32" s="387"/>
      <c r="D32" s="387"/>
      <c r="E32" s="387"/>
      <c r="F32" s="388"/>
      <c r="G32" s="550" t="s">
        <v>493</v>
      </c>
      <c r="H32" s="551"/>
      <c r="I32" s="551"/>
      <c r="J32" s="551"/>
      <c r="K32" s="551"/>
      <c r="L32" s="551"/>
      <c r="M32" s="551"/>
      <c r="N32" s="551"/>
      <c r="O32" s="552"/>
      <c r="P32" s="90" t="s">
        <v>494</v>
      </c>
      <c r="Q32" s="90"/>
      <c r="R32" s="90"/>
      <c r="S32" s="90"/>
      <c r="T32" s="90"/>
      <c r="U32" s="90"/>
      <c r="V32" s="90"/>
      <c r="W32" s="90"/>
      <c r="X32" s="91"/>
      <c r="Y32" s="460" t="s">
        <v>12</v>
      </c>
      <c r="Z32" s="520"/>
      <c r="AA32" s="521"/>
      <c r="AB32" s="450" t="s">
        <v>495</v>
      </c>
      <c r="AC32" s="450"/>
      <c r="AD32" s="450"/>
      <c r="AE32" s="202">
        <v>89</v>
      </c>
      <c r="AF32" s="203"/>
      <c r="AG32" s="203"/>
      <c r="AH32" s="203"/>
      <c r="AI32" s="202">
        <v>86</v>
      </c>
      <c r="AJ32" s="203"/>
      <c r="AK32" s="203"/>
      <c r="AL32" s="203"/>
      <c r="AM32" s="202">
        <v>89</v>
      </c>
      <c r="AN32" s="203"/>
      <c r="AO32" s="203"/>
      <c r="AP32" s="203"/>
      <c r="AQ32" s="326" t="s">
        <v>489</v>
      </c>
      <c r="AR32" s="192"/>
      <c r="AS32" s="192"/>
      <c r="AT32" s="327"/>
      <c r="AU32" s="203" t="s">
        <v>489</v>
      </c>
      <c r="AV32" s="203"/>
      <c r="AW32" s="203"/>
      <c r="AX32" s="205"/>
    </row>
    <row r="33" spans="1:50" ht="60"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496</v>
      </c>
      <c r="AC33" s="512"/>
      <c r="AD33" s="512"/>
      <c r="AE33" s="202" t="s">
        <v>488</v>
      </c>
      <c r="AF33" s="203"/>
      <c r="AG33" s="203"/>
      <c r="AH33" s="203"/>
      <c r="AI33" s="202" t="s">
        <v>488</v>
      </c>
      <c r="AJ33" s="203"/>
      <c r="AK33" s="203"/>
      <c r="AL33" s="203"/>
      <c r="AM33" s="202" t="s">
        <v>489</v>
      </c>
      <c r="AN33" s="203"/>
      <c r="AO33" s="203"/>
      <c r="AP33" s="203"/>
      <c r="AQ33" s="326" t="s">
        <v>497</v>
      </c>
      <c r="AR33" s="192"/>
      <c r="AS33" s="192"/>
      <c r="AT33" s="327"/>
      <c r="AU33" s="203">
        <v>90</v>
      </c>
      <c r="AV33" s="203"/>
      <c r="AW33" s="203"/>
      <c r="AX33" s="205"/>
    </row>
    <row r="34" spans="1:50" ht="60"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99</v>
      </c>
      <c r="AF34" s="203"/>
      <c r="AG34" s="203"/>
      <c r="AH34" s="203"/>
      <c r="AI34" s="202">
        <v>96</v>
      </c>
      <c r="AJ34" s="203"/>
      <c r="AK34" s="203"/>
      <c r="AL34" s="203"/>
      <c r="AM34" s="202">
        <v>99</v>
      </c>
      <c r="AN34" s="203"/>
      <c r="AO34" s="203"/>
      <c r="AP34" s="203"/>
      <c r="AQ34" s="326" t="s">
        <v>489</v>
      </c>
      <c r="AR34" s="192"/>
      <c r="AS34" s="192"/>
      <c r="AT34" s="327"/>
      <c r="AU34" s="203" t="s">
        <v>489</v>
      </c>
      <c r="AV34" s="203"/>
      <c r="AW34" s="203"/>
      <c r="AX34" s="205"/>
    </row>
    <row r="35" spans="1:50" ht="23.25" customHeight="1" x14ac:dyDescent="0.15">
      <c r="A35" s="210" t="s">
        <v>303</v>
      </c>
      <c r="B35" s="211"/>
      <c r="C35" s="211"/>
      <c r="D35" s="211"/>
      <c r="E35" s="211"/>
      <c r="F35" s="212"/>
      <c r="G35" s="216" t="s">
        <v>543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71</v>
      </c>
      <c r="AF101" s="203"/>
      <c r="AG101" s="203"/>
      <c r="AH101" s="204"/>
      <c r="AI101" s="202">
        <v>72</v>
      </c>
      <c r="AJ101" s="203"/>
      <c r="AK101" s="203"/>
      <c r="AL101" s="204"/>
      <c r="AM101" s="202">
        <v>72</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71</v>
      </c>
      <c r="AF102" s="407"/>
      <c r="AG102" s="407"/>
      <c r="AH102" s="407"/>
      <c r="AI102" s="407">
        <v>71</v>
      </c>
      <c r="AJ102" s="407"/>
      <c r="AK102" s="407"/>
      <c r="AL102" s="407"/>
      <c r="AM102" s="407">
        <v>72</v>
      </c>
      <c r="AN102" s="407"/>
      <c r="AO102" s="407"/>
      <c r="AP102" s="407"/>
      <c r="AQ102" s="257">
        <v>65</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658</v>
      </c>
      <c r="AF116" s="407"/>
      <c r="AG116" s="407"/>
      <c r="AH116" s="407"/>
      <c r="AI116" s="407">
        <v>611</v>
      </c>
      <c r="AJ116" s="407"/>
      <c r="AK116" s="407"/>
      <c r="AL116" s="407"/>
      <c r="AM116" s="407">
        <v>553</v>
      </c>
      <c r="AN116" s="407"/>
      <c r="AO116" s="407"/>
      <c r="AP116" s="407"/>
      <c r="AQ116" s="202">
        <v>686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504</v>
      </c>
      <c r="AJ117" s="540"/>
      <c r="AK117" s="540"/>
      <c r="AL117" s="540"/>
      <c r="AM117" s="540" t="s">
        <v>566</v>
      </c>
      <c r="AN117" s="540"/>
      <c r="AO117" s="540"/>
      <c r="AP117" s="540"/>
      <c r="AQ117" s="540" t="s">
        <v>505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497</v>
      </c>
      <c r="AR133" s="184"/>
      <c r="AS133" s="118" t="s">
        <v>188</v>
      </c>
      <c r="AT133" s="119"/>
      <c r="AU133" s="185">
        <v>7</v>
      </c>
      <c r="AV133" s="185"/>
      <c r="AW133" s="118" t="s">
        <v>177</v>
      </c>
      <c r="AX133" s="180"/>
    </row>
    <row r="134" spans="1:50" ht="45.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294</v>
      </c>
      <c r="AC134" s="190"/>
      <c r="AD134" s="190"/>
      <c r="AE134" s="191">
        <v>89</v>
      </c>
      <c r="AF134" s="192"/>
      <c r="AG134" s="192"/>
      <c r="AH134" s="192"/>
      <c r="AI134" s="191">
        <v>86</v>
      </c>
      <c r="AJ134" s="192"/>
      <c r="AK134" s="192"/>
      <c r="AL134" s="192"/>
      <c r="AM134" s="191">
        <v>89</v>
      </c>
      <c r="AN134" s="192"/>
      <c r="AO134" s="192"/>
      <c r="AP134" s="192"/>
      <c r="AQ134" s="191" t="s">
        <v>489</v>
      </c>
      <c r="AR134" s="192"/>
      <c r="AS134" s="192"/>
      <c r="AT134" s="192"/>
      <c r="AU134" s="191" t="s">
        <v>489</v>
      </c>
      <c r="AV134" s="192"/>
      <c r="AW134" s="192"/>
      <c r="AX134" s="193"/>
    </row>
    <row r="135" spans="1:50" ht="45.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294</v>
      </c>
      <c r="AC135" s="198"/>
      <c r="AD135" s="198"/>
      <c r="AE135" s="191" t="s">
        <v>488</v>
      </c>
      <c r="AF135" s="192"/>
      <c r="AG135" s="192"/>
      <c r="AH135" s="192"/>
      <c r="AI135" s="191" t="s">
        <v>488</v>
      </c>
      <c r="AJ135" s="192"/>
      <c r="AK135" s="192"/>
      <c r="AL135" s="192"/>
      <c r="AM135" s="191" t="s">
        <v>489</v>
      </c>
      <c r="AN135" s="192"/>
      <c r="AO135" s="192"/>
      <c r="AP135" s="192"/>
      <c r="AQ135" s="191" t="s">
        <v>489</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510</v>
      </c>
      <c r="K430" s="887"/>
      <c r="L430" s="887"/>
      <c r="M430" s="887"/>
      <c r="N430" s="887"/>
      <c r="O430" s="887"/>
      <c r="P430" s="887"/>
      <c r="Q430" s="887"/>
      <c r="R430" s="887"/>
      <c r="S430" s="887"/>
      <c r="T430" s="888"/>
      <c r="U430" s="574" t="s">
        <v>511</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489</v>
      </c>
      <c r="AF432" s="185"/>
      <c r="AG432" s="118" t="s">
        <v>188</v>
      </c>
      <c r="AH432" s="119"/>
      <c r="AI432" s="141"/>
      <c r="AJ432" s="141"/>
      <c r="AK432" s="141"/>
      <c r="AL432" s="139"/>
      <c r="AM432" s="141"/>
      <c r="AN432" s="141"/>
      <c r="AO432" s="141"/>
      <c r="AP432" s="139"/>
      <c r="AQ432" s="576" t="s">
        <v>489</v>
      </c>
      <c r="AR432" s="185"/>
      <c r="AS432" s="118" t="s">
        <v>188</v>
      </c>
      <c r="AT432" s="119"/>
      <c r="AU432" s="185">
        <v>4</v>
      </c>
      <c r="AV432" s="185"/>
      <c r="AW432" s="118" t="s">
        <v>177</v>
      </c>
      <c r="AX432" s="180"/>
    </row>
    <row r="433" spans="1:50" ht="23.25" customHeight="1" x14ac:dyDescent="0.15">
      <c r="A433" s="174"/>
      <c r="B433" s="171"/>
      <c r="C433" s="165"/>
      <c r="D433" s="171"/>
      <c r="E433" s="328"/>
      <c r="F433" s="329"/>
      <c r="G433" s="89" t="s">
        <v>512</v>
      </c>
      <c r="H433" s="90"/>
      <c r="I433" s="90"/>
      <c r="J433" s="90"/>
      <c r="K433" s="90"/>
      <c r="L433" s="90"/>
      <c r="M433" s="90"/>
      <c r="N433" s="90"/>
      <c r="O433" s="90"/>
      <c r="P433" s="90"/>
      <c r="Q433" s="90"/>
      <c r="R433" s="90"/>
      <c r="S433" s="90"/>
      <c r="T433" s="90"/>
      <c r="U433" s="90"/>
      <c r="V433" s="90"/>
      <c r="W433" s="90"/>
      <c r="X433" s="91"/>
      <c r="Y433" s="186" t="s">
        <v>12</v>
      </c>
      <c r="Z433" s="187"/>
      <c r="AA433" s="188"/>
      <c r="AB433" s="198" t="s">
        <v>514</v>
      </c>
      <c r="AC433" s="198"/>
      <c r="AD433" s="198"/>
      <c r="AE433" s="326" t="s">
        <v>489</v>
      </c>
      <c r="AF433" s="192"/>
      <c r="AG433" s="192"/>
      <c r="AH433" s="192"/>
      <c r="AI433" s="326" t="s">
        <v>489</v>
      </c>
      <c r="AJ433" s="192"/>
      <c r="AK433" s="192"/>
      <c r="AL433" s="192"/>
      <c r="AM433" s="326" t="s">
        <v>489</v>
      </c>
      <c r="AN433" s="192"/>
      <c r="AO433" s="192"/>
      <c r="AP433" s="327"/>
      <c r="AQ433" s="326" t="s">
        <v>489</v>
      </c>
      <c r="AR433" s="192"/>
      <c r="AS433" s="192"/>
      <c r="AT433" s="327"/>
      <c r="AU433" s="192" t="s">
        <v>497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515</v>
      </c>
      <c r="AC434" s="190"/>
      <c r="AD434" s="190"/>
      <c r="AE434" s="326" t="s">
        <v>489</v>
      </c>
      <c r="AF434" s="192"/>
      <c r="AG434" s="192"/>
      <c r="AH434" s="327"/>
      <c r="AI434" s="326" t="s">
        <v>516</v>
      </c>
      <c r="AJ434" s="192"/>
      <c r="AK434" s="192"/>
      <c r="AL434" s="192"/>
      <c r="AM434" s="326" t="s">
        <v>497</v>
      </c>
      <c r="AN434" s="192"/>
      <c r="AO434" s="192"/>
      <c r="AP434" s="327"/>
      <c r="AQ434" s="326" t="s">
        <v>516</v>
      </c>
      <c r="AR434" s="192"/>
      <c r="AS434" s="192"/>
      <c r="AT434" s="327"/>
      <c r="AU434" s="192">
        <v>181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489</v>
      </c>
      <c r="AF435" s="192"/>
      <c r="AG435" s="192"/>
      <c r="AH435" s="327"/>
      <c r="AI435" s="326" t="s">
        <v>489</v>
      </c>
      <c r="AJ435" s="192"/>
      <c r="AK435" s="192"/>
      <c r="AL435" s="192"/>
      <c r="AM435" s="326" t="s">
        <v>489</v>
      </c>
      <c r="AN435" s="192"/>
      <c r="AO435" s="192"/>
      <c r="AP435" s="327"/>
      <c r="AQ435" s="326" t="s">
        <v>489</v>
      </c>
      <c r="AR435" s="192"/>
      <c r="AS435" s="192"/>
      <c r="AT435" s="327"/>
      <c r="AU435" s="192" t="s">
        <v>497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0.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520</v>
      </c>
      <c r="AH702" s="372"/>
      <c r="AI702" s="372"/>
      <c r="AJ702" s="372"/>
      <c r="AK702" s="372"/>
      <c r="AL702" s="372"/>
      <c r="AM702" s="372"/>
      <c r="AN702" s="372"/>
      <c r="AO702" s="372"/>
      <c r="AP702" s="372"/>
      <c r="AQ702" s="372"/>
      <c r="AR702" s="372"/>
      <c r="AS702" s="372"/>
      <c r="AT702" s="372"/>
      <c r="AU702" s="372"/>
      <c r="AV702" s="372"/>
      <c r="AW702" s="372"/>
      <c r="AX702" s="373"/>
    </row>
    <row r="703" spans="1:50" ht="70.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521</v>
      </c>
      <c r="AH703" s="87"/>
      <c r="AI703" s="87"/>
      <c r="AJ703" s="87"/>
      <c r="AK703" s="87"/>
      <c r="AL703" s="87"/>
      <c r="AM703" s="87"/>
      <c r="AN703" s="87"/>
      <c r="AO703" s="87"/>
      <c r="AP703" s="87"/>
      <c r="AQ703" s="87"/>
      <c r="AR703" s="87"/>
      <c r="AS703" s="87"/>
      <c r="AT703" s="87"/>
      <c r="AU703" s="87"/>
      <c r="AV703" s="87"/>
      <c r="AW703" s="87"/>
      <c r="AX703" s="88"/>
    </row>
    <row r="704" spans="1:50" ht="70.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522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518</v>
      </c>
      <c r="AE705" s="701"/>
      <c r="AF705" s="701"/>
      <c r="AG705" s="110" t="s">
        <v>514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519</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47.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484</v>
      </c>
      <c r="AE708" s="591"/>
      <c r="AF708" s="591"/>
      <c r="AG708" s="728" t="s">
        <v>523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524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t="s">
        <v>488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525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t="s">
        <v>488</v>
      </c>
      <c r="AH712" s="797"/>
      <c r="AI712" s="797"/>
      <c r="AJ712" s="797"/>
      <c r="AK712" s="797"/>
      <c r="AL712" s="797"/>
      <c r="AM712" s="797"/>
      <c r="AN712" s="797"/>
      <c r="AO712" s="797"/>
      <c r="AP712" s="797"/>
      <c r="AQ712" s="797"/>
      <c r="AR712" s="797"/>
      <c r="AS712" s="797"/>
      <c r="AT712" s="797"/>
      <c r="AU712" s="797"/>
      <c r="AV712" s="797"/>
      <c r="AW712" s="797"/>
      <c r="AX712" s="798"/>
    </row>
    <row r="713" spans="1:50" ht="40.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484</v>
      </c>
      <c r="AE713" s="313"/>
      <c r="AF713" s="649"/>
      <c r="AG713" s="86" t="s">
        <v>526</v>
      </c>
      <c r="AH713" s="87"/>
      <c r="AI713" s="87"/>
      <c r="AJ713" s="87"/>
      <c r="AK713" s="87"/>
      <c r="AL713" s="87"/>
      <c r="AM713" s="87"/>
      <c r="AN713" s="87"/>
      <c r="AO713" s="87"/>
      <c r="AP713" s="87"/>
      <c r="AQ713" s="87"/>
      <c r="AR713" s="87"/>
      <c r="AS713" s="87"/>
      <c r="AT713" s="87"/>
      <c r="AU713" s="87"/>
      <c r="AV713" s="87"/>
      <c r="AW713" s="87"/>
      <c r="AX713" s="88"/>
    </row>
    <row r="714" spans="1:50" ht="57.7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527</v>
      </c>
      <c r="AH714" s="723"/>
      <c r="AI714" s="723"/>
      <c r="AJ714" s="723"/>
      <c r="AK714" s="723"/>
      <c r="AL714" s="723"/>
      <c r="AM714" s="723"/>
      <c r="AN714" s="723"/>
      <c r="AO714" s="723"/>
      <c r="AP714" s="723"/>
      <c r="AQ714" s="723"/>
      <c r="AR714" s="723"/>
      <c r="AS714" s="723"/>
      <c r="AT714" s="723"/>
      <c r="AU714" s="723"/>
      <c r="AV714" s="723"/>
      <c r="AW714" s="723"/>
      <c r="AX714" s="724"/>
    </row>
    <row r="715" spans="1:50" ht="56.2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570</v>
      </c>
      <c r="AH715" s="729"/>
      <c r="AI715" s="729"/>
      <c r="AJ715" s="729"/>
      <c r="AK715" s="729"/>
      <c r="AL715" s="729"/>
      <c r="AM715" s="729"/>
      <c r="AN715" s="729"/>
      <c r="AO715" s="729"/>
      <c r="AP715" s="729"/>
      <c r="AQ715" s="729"/>
      <c r="AR715" s="729"/>
      <c r="AS715" s="729"/>
      <c r="AT715" s="729"/>
      <c r="AU715" s="729"/>
      <c r="AV715" s="729"/>
      <c r="AW715" s="729"/>
      <c r="AX715" s="730"/>
    </row>
    <row r="716" spans="1:50" ht="80.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528</v>
      </c>
      <c r="AH716" s="87"/>
      <c r="AI716" s="87"/>
      <c r="AJ716" s="87"/>
      <c r="AK716" s="87"/>
      <c r="AL716" s="87"/>
      <c r="AM716" s="87"/>
      <c r="AN716" s="87"/>
      <c r="AO716" s="87"/>
      <c r="AP716" s="87"/>
      <c r="AQ716" s="87"/>
      <c r="AR716" s="87"/>
      <c r="AS716" s="87"/>
      <c r="AT716" s="87"/>
      <c r="AU716" s="87"/>
      <c r="AV716" s="87"/>
      <c r="AW716" s="87"/>
      <c r="AX716" s="88"/>
    </row>
    <row r="717" spans="1:50" ht="33.7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529</v>
      </c>
      <c r="AH717" s="87"/>
      <c r="AI717" s="87"/>
      <c r="AJ717" s="87"/>
      <c r="AK717" s="87"/>
      <c r="AL717" s="87"/>
      <c r="AM717" s="87"/>
      <c r="AN717" s="87"/>
      <c r="AO717" s="87"/>
      <c r="AP717" s="87"/>
      <c r="AQ717" s="87"/>
      <c r="AR717" s="87"/>
      <c r="AS717" s="87"/>
      <c r="AT717" s="87"/>
      <c r="AU717" s="87"/>
      <c r="AV717" s="87"/>
      <c r="AW717" s="87"/>
      <c r="AX717" s="88"/>
    </row>
    <row r="718" spans="1:50" ht="33.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530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518</v>
      </c>
      <c r="AE719" s="591"/>
      <c r="AF719" s="591"/>
      <c r="AG719" s="110" t="s">
        <v>514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t="s">
        <v>514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568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569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2.25" customHeight="1" thickBot="1" x14ac:dyDescent="0.2">
      <c r="A729" s="620" t="s">
        <v>573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9.25" customHeight="1" thickBot="1" x14ac:dyDescent="0.2">
      <c r="A731" s="785" t="s">
        <v>136</v>
      </c>
      <c r="B731" s="786"/>
      <c r="C731" s="786"/>
      <c r="D731" s="786"/>
      <c r="E731" s="787"/>
      <c r="F731" s="715" t="s">
        <v>574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575</v>
      </c>
      <c r="B733" s="660"/>
      <c r="C733" s="660"/>
      <c r="D733" s="660"/>
      <c r="E733" s="661"/>
      <c r="F733" s="623" t="s">
        <v>576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514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531</v>
      </c>
      <c r="F737" s="975"/>
      <c r="G737" s="975"/>
      <c r="H737" s="975"/>
      <c r="I737" s="975"/>
      <c r="J737" s="975"/>
      <c r="K737" s="975"/>
      <c r="L737" s="975"/>
      <c r="M737" s="975"/>
      <c r="N737" s="351" t="s">
        <v>321</v>
      </c>
      <c r="O737" s="351"/>
      <c r="P737" s="351"/>
      <c r="Q737" s="351"/>
      <c r="R737" s="975" t="s">
        <v>532</v>
      </c>
      <c r="S737" s="975"/>
      <c r="T737" s="975"/>
      <c r="U737" s="975"/>
      <c r="V737" s="975"/>
      <c r="W737" s="975"/>
      <c r="X737" s="975"/>
      <c r="Y737" s="975"/>
      <c r="Z737" s="975"/>
      <c r="AA737" s="351" t="s">
        <v>320</v>
      </c>
      <c r="AB737" s="351"/>
      <c r="AC737" s="351"/>
      <c r="AD737" s="351"/>
      <c r="AE737" s="975" t="s">
        <v>533</v>
      </c>
      <c r="AF737" s="975"/>
      <c r="AG737" s="975"/>
      <c r="AH737" s="975"/>
      <c r="AI737" s="975"/>
      <c r="AJ737" s="975"/>
      <c r="AK737" s="975"/>
      <c r="AL737" s="975"/>
      <c r="AM737" s="975"/>
      <c r="AN737" s="351" t="s">
        <v>319</v>
      </c>
      <c r="AO737" s="351"/>
      <c r="AP737" s="351"/>
      <c r="AQ737" s="351"/>
      <c r="AR737" s="981" t="s">
        <v>534</v>
      </c>
      <c r="AS737" s="982"/>
      <c r="AT737" s="982"/>
      <c r="AU737" s="982"/>
      <c r="AV737" s="982"/>
      <c r="AW737" s="982"/>
      <c r="AX737" s="983"/>
      <c r="AY737" s="74"/>
      <c r="AZ737" s="74"/>
    </row>
    <row r="738" spans="1:52" ht="24.75" customHeight="1" x14ac:dyDescent="0.15">
      <c r="A738" s="974" t="s">
        <v>318</v>
      </c>
      <c r="B738" s="195"/>
      <c r="C738" s="195"/>
      <c r="D738" s="196"/>
      <c r="E738" s="975" t="s">
        <v>535</v>
      </c>
      <c r="F738" s="975"/>
      <c r="G738" s="975"/>
      <c r="H738" s="975"/>
      <c r="I738" s="975"/>
      <c r="J738" s="975"/>
      <c r="K738" s="975"/>
      <c r="L738" s="975"/>
      <c r="M738" s="975"/>
      <c r="N738" s="351" t="s">
        <v>317</v>
      </c>
      <c r="O738" s="351"/>
      <c r="P738" s="351"/>
      <c r="Q738" s="351"/>
      <c r="R738" s="975" t="s">
        <v>536</v>
      </c>
      <c r="S738" s="975"/>
      <c r="T738" s="975"/>
      <c r="U738" s="975"/>
      <c r="V738" s="975"/>
      <c r="W738" s="975"/>
      <c r="X738" s="975"/>
      <c r="Y738" s="975"/>
      <c r="Z738" s="975"/>
      <c r="AA738" s="351" t="s">
        <v>316</v>
      </c>
      <c r="AB738" s="351"/>
      <c r="AC738" s="351"/>
      <c r="AD738" s="351"/>
      <c r="AE738" s="975" t="s">
        <v>537</v>
      </c>
      <c r="AF738" s="975"/>
      <c r="AG738" s="975"/>
      <c r="AH738" s="975"/>
      <c r="AI738" s="975"/>
      <c r="AJ738" s="975"/>
      <c r="AK738" s="975"/>
      <c r="AL738" s="975"/>
      <c r="AM738" s="975"/>
      <c r="AN738" s="351" t="s">
        <v>315</v>
      </c>
      <c r="AO738" s="351"/>
      <c r="AP738" s="351"/>
      <c r="AQ738" s="351"/>
      <c r="AR738" s="981" t="s">
        <v>538</v>
      </c>
      <c r="AS738" s="982"/>
      <c r="AT738" s="982"/>
      <c r="AU738" s="982"/>
      <c r="AV738" s="982"/>
      <c r="AW738" s="982"/>
      <c r="AX738" s="983"/>
    </row>
    <row r="739" spans="1:52" ht="24.75" customHeight="1" x14ac:dyDescent="0.15">
      <c r="A739" s="974" t="s">
        <v>314</v>
      </c>
      <c r="B739" s="195"/>
      <c r="C739" s="195"/>
      <c r="D739" s="196"/>
      <c r="E739" s="975" t="s">
        <v>539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540</v>
      </c>
      <c r="F740" s="960"/>
      <c r="G740" s="960"/>
      <c r="H740" s="78" t="str">
        <f>IF(E740="", "", "(")</f>
        <v>(</v>
      </c>
      <c r="I740" s="960"/>
      <c r="J740" s="960"/>
      <c r="K740" s="78" t="str">
        <f>IF(OR(I740="　", I740=""), "", "-")</f>
        <v/>
      </c>
      <c r="L740" s="961">
        <v>111</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541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559</v>
      </c>
      <c r="H782" s="657"/>
      <c r="I782" s="657"/>
      <c r="J782" s="657"/>
      <c r="K782" s="658"/>
      <c r="L782" s="650" t="s">
        <v>560</v>
      </c>
      <c r="M782" s="651"/>
      <c r="N782" s="651"/>
      <c r="O782" s="651"/>
      <c r="P782" s="651"/>
      <c r="Q782" s="651"/>
      <c r="R782" s="651"/>
      <c r="S782" s="651"/>
      <c r="T782" s="651"/>
      <c r="U782" s="651"/>
      <c r="V782" s="651"/>
      <c r="W782" s="651"/>
      <c r="X782" s="652"/>
      <c r="Y782" s="374">
        <v>8221</v>
      </c>
      <c r="Z782" s="375"/>
      <c r="AA782" s="375"/>
      <c r="AB782" s="791"/>
      <c r="AC782" s="656" t="s">
        <v>559</v>
      </c>
      <c r="AD782" s="657"/>
      <c r="AE782" s="657"/>
      <c r="AF782" s="657"/>
      <c r="AG782" s="658"/>
      <c r="AH782" s="650" t="s">
        <v>560</v>
      </c>
      <c r="AI782" s="651"/>
      <c r="AJ782" s="651"/>
      <c r="AK782" s="651"/>
      <c r="AL782" s="651"/>
      <c r="AM782" s="651"/>
      <c r="AN782" s="651"/>
      <c r="AO782" s="651"/>
      <c r="AP782" s="651"/>
      <c r="AQ782" s="651"/>
      <c r="AR782" s="651"/>
      <c r="AS782" s="651"/>
      <c r="AT782" s="652"/>
      <c r="AU782" s="374">
        <v>350</v>
      </c>
      <c r="AV782" s="375"/>
      <c r="AW782" s="375"/>
      <c r="AX782" s="376"/>
    </row>
    <row r="783" spans="1:50" ht="24.75" customHeight="1" x14ac:dyDescent="0.15">
      <c r="A783" s="617"/>
      <c r="B783" s="618"/>
      <c r="C783" s="618"/>
      <c r="D783" s="618"/>
      <c r="E783" s="618"/>
      <c r="F783" s="619"/>
      <c r="G783" s="592" t="s">
        <v>563</v>
      </c>
      <c r="H783" s="593"/>
      <c r="I783" s="593"/>
      <c r="J783" s="593"/>
      <c r="K783" s="594"/>
      <c r="L783" s="584" t="s">
        <v>562</v>
      </c>
      <c r="M783" s="585"/>
      <c r="N783" s="585"/>
      <c r="O783" s="585"/>
      <c r="P783" s="585"/>
      <c r="Q783" s="585"/>
      <c r="R783" s="585"/>
      <c r="S783" s="585"/>
      <c r="T783" s="585"/>
      <c r="U783" s="585"/>
      <c r="V783" s="585"/>
      <c r="W783" s="585"/>
      <c r="X783" s="586"/>
      <c r="Y783" s="587">
        <v>177</v>
      </c>
      <c r="Z783" s="588"/>
      <c r="AA783" s="588"/>
      <c r="AB783" s="598"/>
      <c r="AC783" s="592" t="s">
        <v>561</v>
      </c>
      <c r="AD783" s="593"/>
      <c r="AE783" s="593"/>
      <c r="AF783" s="593"/>
      <c r="AG783" s="594"/>
      <c r="AH783" s="584" t="s">
        <v>562</v>
      </c>
      <c r="AI783" s="585"/>
      <c r="AJ783" s="585"/>
      <c r="AK783" s="585"/>
      <c r="AL783" s="585"/>
      <c r="AM783" s="585"/>
      <c r="AN783" s="585"/>
      <c r="AO783" s="585"/>
      <c r="AP783" s="585"/>
      <c r="AQ783" s="585"/>
      <c r="AR783" s="585"/>
      <c r="AS783" s="585"/>
      <c r="AT783" s="586"/>
      <c r="AU783" s="587">
        <v>25</v>
      </c>
      <c r="AV783" s="588"/>
      <c r="AW783" s="588"/>
      <c r="AX783" s="589"/>
    </row>
    <row r="784" spans="1:50" ht="24.75" customHeight="1" x14ac:dyDescent="0.15">
      <c r="A784" s="617"/>
      <c r="B784" s="618"/>
      <c r="C784" s="618"/>
      <c r="D784" s="618"/>
      <c r="E784" s="618"/>
      <c r="F784" s="619"/>
      <c r="G784" s="592" t="s">
        <v>564</v>
      </c>
      <c r="H784" s="593"/>
      <c r="I784" s="593"/>
      <c r="J784" s="593"/>
      <c r="K784" s="594"/>
      <c r="L784" s="584" t="s">
        <v>565</v>
      </c>
      <c r="M784" s="585"/>
      <c r="N784" s="585"/>
      <c r="O784" s="585"/>
      <c r="P784" s="585"/>
      <c r="Q784" s="585"/>
      <c r="R784" s="585"/>
      <c r="S784" s="585"/>
      <c r="T784" s="585"/>
      <c r="U784" s="585"/>
      <c r="V784" s="585"/>
      <c r="W784" s="585"/>
      <c r="X784" s="586"/>
      <c r="Y784" s="587">
        <v>96</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8494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375</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544</v>
      </c>
      <c r="D838" s="333"/>
      <c r="E838" s="333"/>
      <c r="F838" s="333"/>
      <c r="G838" s="333"/>
      <c r="H838" s="333"/>
      <c r="I838" s="333"/>
      <c r="J838" s="334">
        <v>8000020130001</v>
      </c>
      <c r="K838" s="335"/>
      <c r="L838" s="335"/>
      <c r="M838" s="335"/>
      <c r="N838" s="335"/>
      <c r="O838" s="335"/>
      <c r="P838" s="348" t="s">
        <v>553</v>
      </c>
      <c r="Q838" s="336"/>
      <c r="R838" s="336"/>
      <c r="S838" s="336"/>
      <c r="T838" s="336"/>
      <c r="U838" s="336"/>
      <c r="V838" s="336"/>
      <c r="W838" s="336"/>
      <c r="X838" s="336"/>
      <c r="Y838" s="337">
        <v>8494</v>
      </c>
      <c r="Z838" s="338"/>
      <c r="AA838" s="338"/>
      <c r="AB838" s="339"/>
      <c r="AC838" s="349" t="s">
        <v>554</v>
      </c>
      <c r="AD838" s="357"/>
      <c r="AE838" s="357"/>
      <c r="AF838" s="357"/>
      <c r="AG838" s="357"/>
      <c r="AH838" s="358" t="s">
        <v>497</v>
      </c>
      <c r="AI838" s="359"/>
      <c r="AJ838" s="359"/>
      <c r="AK838" s="359"/>
      <c r="AL838" s="343" t="s">
        <v>488</v>
      </c>
      <c r="AM838" s="344"/>
      <c r="AN838" s="344"/>
      <c r="AO838" s="345"/>
      <c r="AP838" s="346" t="s">
        <v>514</v>
      </c>
      <c r="AQ838" s="346"/>
      <c r="AR838" s="346"/>
      <c r="AS838" s="346"/>
      <c r="AT838" s="346"/>
      <c r="AU838" s="346"/>
      <c r="AV838" s="346"/>
      <c r="AW838" s="346"/>
      <c r="AX838" s="346"/>
    </row>
    <row r="839" spans="1:50" ht="30" customHeight="1" x14ac:dyDescent="0.15">
      <c r="A839" s="362">
        <v>2</v>
      </c>
      <c r="B839" s="362">
        <v>1</v>
      </c>
      <c r="C839" s="347" t="s">
        <v>545</v>
      </c>
      <c r="D839" s="333"/>
      <c r="E839" s="333"/>
      <c r="F839" s="333"/>
      <c r="G839" s="333"/>
      <c r="H839" s="333"/>
      <c r="I839" s="333"/>
      <c r="J839" s="334">
        <v>4000020270008</v>
      </c>
      <c r="K839" s="335"/>
      <c r="L839" s="335"/>
      <c r="M839" s="335"/>
      <c r="N839" s="335"/>
      <c r="O839" s="335"/>
      <c r="P839" s="336" t="s">
        <v>553</v>
      </c>
      <c r="Q839" s="336"/>
      <c r="R839" s="336"/>
      <c r="S839" s="336"/>
      <c r="T839" s="336"/>
      <c r="U839" s="336"/>
      <c r="V839" s="336"/>
      <c r="W839" s="336"/>
      <c r="X839" s="336"/>
      <c r="Y839" s="337">
        <v>7063</v>
      </c>
      <c r="Z839" s="338"/>
      <c r="AA839" s="338"/>
      <c r="AB839" s="339"/>
      <c r="AC839" s="349" t="s">
        <v>554</v>
      </c>
      <c r="AD839" s="349"/>
      <c r="AE839" s="349"/>
      <c r="AF839" s="349"/>
      <c r="AG839" s="349"/>
      <c r="AH839" s="358" t="s">
        <v>489</v>
      </c>
      <c r="AI839" s="359"/>
      <c r="AJ839" s="359"/>
      <c r="AK839" s="359"/>
      <c r="AL839" s="343" t="s">
        <v>488</v>
      </c>
      <c r="AM839" s="344"/>
      <c r="AN839" s="344"/>
      <c r="AO839" s="345"/>
      <c r="AP839" s="346" t="s">
        <v>513</v>
      </c>
      <c r="AQ839" s="346"/>
      <c r="AR839" s="346"/>
      <c r="AS839" s="346"/>
      <c r="AT839" s="346"/>
      <c r="AU839" s="346"/>
      <c r="AV839" s="346"/>
      <c r="AW839" s="346"/>
      <c r="AX839" s="346"/>
    </row>
    <row r="840" spans="1:50" ht="30" customHeight="1" x14ac:dyDescent="0.15">
      <c r="A840" s="362">
        <v>3</v>
      </c>
      <c r="B840" s="362">
        <v>1</v>
      </c>
      <c r="C840" s="347" t="s">
        <v>546</v>
      </c>
      <c r="D840" s="333"/>
      <c r="E840" s="333"/>
      <c r="F840" s="333"/>
      <c r="G840" s="333"/>
      <c r="H840" s="333"/>
      <c r="I840" s="333"/>
      <c r="J840" s="334">
        <v>6000020271004</v>
      </c>
      <c r="K840" s="335"/>
      <c r="L840" s="335"/>
      <c r="M840" s="335"/>
      <c r="N840" s="335"/>
      <c r="O840" s="335"/>
      <c r="P840" s="348" t="s">
        <v>553</v>
      </c>
      <c r="Q840" s="336"/>
      <c r="R840" s="336"/>
      <c r="S840" s="336"/>
      <c r="T840" s="336"/>
      <c r="U840" s="336"/>
      <c r="V840" s="336"/>
      <c r="W840" s="336"/>
      <c r="X840" s="336"/>
      <c r="Y840" s="337">
        <v>3398</v>
      </c>
      <c r="Z840" s="338"/>
      <c r="AA840" s="338"/>
      <c r="AB840" s="339"/>
      <c r="AC840" s="349" t="s">
        <v>554</v>
      </c>
      <c r="AD840" s="349"/>
      <c r="AE840" s="349"/>
      <c r="AF840" s="349"/>
      <c r="AG840" s="349"/>
      <c r="AH840" s="341" t="s">
        <v>489</v>
      </c>
      <c r="AI840" s="342"/>
      <c r="AJ840" s="342"/>
      <c r="AK840" s="342"/>
      <c r="AL840" s="343" t="s">
        <v>488</v>
      </c>
      <c r="AM840" s="344"/>
      <c r="AN840" s="344"/>
      <c r="AO840" s="345"/>
      <c r="AP840" s="346" t="s">
        <v>513</v>
      </c>
      <c r="AQ840" s="346"/>
      <c r="AR840" s="346"/>
      <c r="AS840" s="346"/>
      <c r="AT840" s="346"/>
      <c r="AU840" s="346"/>
      <c r="AV840" s="346"/>
      <c r="AW840" s="346"/>
      <c r="AX840" s="346"/>
    </row>
    <row r="841" spans="1:50" ht="30" customHeight="1" x14ac:dyDescent="0.15">
      <c r="A841" s="362">
        <v>4</v>
      </c>
      <c r="B841" s="362">
        <v>1</v>
      </c>
      <c r="C841" s="347" t="s">
        <v>547</v>
      </c>
      <c r="D841" s="333"/>
      <c r="E841" s="333"/>
      <c r="F841" s="333"/>
      <c r="G841" s="333"/>
      <c r="H841" s="333"/>
      <c r="I841" s="333"/>
      <c r="J841" s="334">
        <v>3000020472018</v>
      </c>
      <c r="K841" s="335"/>
      <c r="L841" s="335"/>
      <c r="M841" s="335"/>
      <c r="N841" s="335"/>
      <c r="O841" s="335"/>
      <c r="P841" s="348" t="s">
        <v>553</v>
      </c>
      <c r="Q841" s="336"/>
      <c r="R841" s="336"/>
      <c r="S841" s="336"/>
      <c r="T841" s="336"/>
      <c r="U841" s="336"/>
      <c r="V841" s="336"/>
      <c r="W841" s="336"/>
      <c r="X841" s="336"/>
      <c r="Y841" s="337">
        <v>2883</v>
      </c>
      <c r="Z841" s="338"/>
      <c r="AA841" s="338"/>
      <c r="AB841" s="339"/>
      <c r="AC841" s="349" t="s">
        <v>554</v>
      </c>
      <c r="AD841" s="349"/>
      <c r="AE841" s="349"/>
      <c r="AF841" s="349"/>
      <c r="AG841" s="349"/>
      <c r="AH841" s="341" t="s">
        <v>489</v>
      </c>
      <c r="AI841" s="342"/>
      <c r="AJ841" s="342"/>
      <c r="AK841" s="342"/>
      <c r="AL841" s="343" t="s">
        <v>488</v>
      </c>
      <c r="AM841" s="344"/>
      <c r="AN841" s="344"/>
      <c r="AO841" s="345"/>
      <c r="AP841" s="346" t="s">
        <v>513</v>
      </c>
      <c r="AQ841" s="346"/>
      <c r="AR841" s="346"/>
      <c r="AS841" s="346"/>
      <c r="AT841" s="346"/>
      <c r="AU841" s="346"/>
      <c r="AV841" s="346"/>
      <c r="AW841" s="346"/>
      <c r="AX841" s="346"/>
    </row>
    <row r="842" spans="1:50" ht="30" customHeight="1" x14ac:dyDescent="0.15">
      <c r="A842" s="362">
        <v>5</v>
      </c>
      <c r="B842" s="362">
        <v>1</v>
      </c>
      <c r="C842" s="347" t="s">
        <v>548</v>
      </c>
      <c r="D842" s="333"/>
      <c r="E842" s="333"/>
      <c r="F842" s="333"/>
      <c r="G842" s="333"/>
      <c r="H842" s="333"/>
      <c r="I842" s="333"/>
      <c r="J842" s="334">
        <v>9000020281000</v>
      </c>
      <c r="K842" s="335"/>
      <c r="L842" s="335"/>
      <c r="M842" s="335"/>
      <c r="N842" s="335"/>
      <c r="O842" s="335"/>
      <c r="P842" s="336" t="s">
        <v>553</v>
      </c>
      <c r="Q842" s="336"/>
      <c r="R842" s="336"/>
      <c r="S842" s="336"/>
      <c r="T842" s="336"/>
      <c r="U842" s="336"/>
      <c r="V842" s="336"/>
      <c r="W842" s="336"/>
      <c r="X842" s="336"/>
      <c r="Y842" s="337">
        <v>2197</v>
      </c>
      <c r="Z842" s="338"/>
      <c r="AA842" s="338"/>
      <c r="AB842" s="339"/>
      <c r="AC842" s="340" t="s">
        <v>554</v>
      </c>
      <c r="AD842" s="340"/>
      <c r="AE842" s="340"/>
      <c r="AF842" s="340"/>
      <c r="AG842" s="340"/>
      <c r="AH842" s="341" t="s">
        <v>489</v>
      </c>
      <c r="AI842" s="342"/>
      <c r="AJ842" s="342"/>
      <c r="AK842" s="342"/>
      <c r="AL842" s="343" t="s">
        <v>488</v>
      </c>
      <c r="AM842" s="344"/>
      <c r="AN842" s="344"/>
      <c r="AO842" s="345"/>
      <c r="AP842" s="346" t="s">
        <v>513</v>
      </c>
      <c r="AQ842" s="346"/>
      <c r="AR842" s="346"/>
      <c r="AS842" s="346"/>
      <c r="AT842" s="346"/>
      <c r="AU842" s="346"/>
      <c r="AV842" s="346"/>
      <c r="AW842" s="346"/>
      <c r="AX842" s="346"/>
    </row>
    <row r="843" spans="1:50" ht="30" customHeight="1" x14ac:dyDescent="0.15">
      <c r="A843" s="362">
        <v>6</v>
      </c>
      <c r="B843" s="362">
        <v>1</v>
      </c>
      <c r="C843" s="347" t="s">
        <v>549</v>
      </c>
      <c r="D843" s="333"/>
      <c r="E843" s="333"/>
      <c r="F843" s="333"/>
      <c r="G843" s="333"/>
      <c r="H843" s="333"/>
      <c r="I843" s="333"/>
      <c r="J843" s="334">
        <v>5000020331007</v>
      </c>
      <c r="K843" s="335"/>
      <c r="L843" s="335"/>
      <c r="M843" s="335"/>
      <c r="N843" s="335"/>
      <c r="O843" s="335"/>
      <c r="P843" s="336" t="s">
        <v>553</v>
      </c>
      <c r="Q843" s="336"/>
      <c r="R843" s="336"/>
      <c r="S843" s="336"/>
      <c r="T843" s="336"/>
      <c r="U843" s="336"/>
      <c r="V843" s="336"/>
      <c r="W843" s="336"/>
      <c r="X843" s="336"/>
      <c r="Y843" s="337">
        <v>1058</v>
      </c>
      <c r="Z843" s="338"/>
      <c r="AA843" s="338"/>
      <c r="AB843" s="339"/>
      <c r="AC843" s="340" t="s">
        <v>554</v>
      </c>
      <c r="AD843" s="340"/>
      <c r="AE843" s="340"/>
      <c r="AF843" s="340"/>
      <c r="AG843" s="340"/>
      <c r="AH843" s="341" t="s">
        <v>497</v>
      </c>
      <c r="AI843" s="342"/>
      <c r="AJ843" s="342"/>
      <c r="AK843" s="342"/>
      <c r="AL843" s="343" t="s">
        <v>488</v>
      </c>
      <c r="AM843" s="344"/>
      <c r="AN843" s="344"/>
      <c r="AO843" s="345"/>
      <c r="AP843" s="346" t="s">
        <v>513</v>
      </c>
      <c r="AQ843" s="346"/>
      <c r="AR843" s="346"/>
      <c r="AS843" s="346"/>
      <c r="AT843" s="346"/>
      <c r="AU843" s="346"/>
      <c r="AV843" s="346"/>
      <c r="AW843" s="346"/>
      <c r="AX843" s="346"/>
    </row>
    <row r="844" spans="1:50" ht="30" customHeight="1" x14ac:dyDescent="0.15">
      <c r="A844" s="362">
        <v>7</v>
      </c>
      <c r="B844" s="362">
        <v>1</v>
      </c>
      <c r="C844" s="347" t="s">
        <v>550</v>
      </c>
      <c r="D844" s="333"/>
      <c r="E844" s="333"/>
      <c r="F844" s="333"/>
      <c r="G844" s="333"/>
      <c r="H844" s="333"/>
      <c r="I844" s="333"/>
      <c r="J844" s="334">
        <v>3000020401307</v>
      </c>
      <c r="K844" s="335"/>
      <c r="L844" s="335"/>
      <c r="M844" s="335"/>
      <c r="N844" s="335"/>
      <c r="O844" s="335"/>
      <c r="P844" s="336" t="s">
        <v>553</v>
      </c>
      <c r="Q844" s="336"/>
      <c r="R844" s="336"/>
      <c r="S844" s="336"/>
      <c r="T844" s="336"/>
      <c r="U844" s="336"/>
      <c r="V844" s="336"/>
      <c r="W844" s="336"/>
      <c r="X844" s="336"/>
      <c r="Y844" s="337">
        <v>870</v>
      </c>
      <c r="Z844" s="338"/>
      <c r="AA844" s="338"/>
      <c r="AB844" s="339"/>
      <c r="AC844" s="340" t="s">
        <v>554</v>
      </c>
      <c r="AD844" s="340"/>
      <c r="AE844" s="340"/>
      <c r="AF844" s="340"/>
      <c r="AG844" s="340"/>
      <c r="AH844" s="341" t="s">
        <v>489</v>
      </c>
      <c r="AI844" s="342"/>
      <c r="AJ844" s="342"/>
      <c r="AK844" s="342"/>
      <c r="AL844" s="343" t="s">
        <v>488</v>
      </c>
      <c r="AM844" s="344"/>
      <c r="AN844" s="344"/>
      <c r="AO844" s="345"/>
      <c r="AP844" s="346" t="s">
        <v>513</v>
      </c>
      <c r="AQ844" s="346"/>
      <c r="AR844" s="346"/>
      <c r="AS844" s="346"/>
      <c r="AT844" s="346"/>
      <c r="AU844" s="346"/>
      <c r="AV844" s="346"/>
      <c r="AW844" s="346"/>
      <c r="AX844" s="346"/>
    </row>
    <row r="845" spans="1:50" ht="30" customHeight="1" x14ac:dyDescent="0.15">
      <c r="A845" s="362">
        <v>8</v>
      </c>
      <c r="B845" s="362">
        <v>1</v>
      </c>
      <c r="C845" s="347" t="s">
        <v>551</v>
      </c>
      <c r="D845" s="333"/>
      <c r="E845" s="333"/>
      <c r="F845" s="333"/>
      <c r="G845" s="333"/>
      <c r="H845" s="333"/>
      <c r="I845" s="333"/>
      <c r="J845" s="334">
        <v>1000020470007</v>
      </c>
      <c r="K845" s="335"/>
      <c r="L845" s="335"/>
      <c r="M845" s="335"/>
      <c r="N845" s="335"/>
      <c r="O845" s="335"/>
      <c r="P845" s="336" t="s">
        <v>553</v>
      </c>
      <c r="Q845" s="336"/>
      <c r="R845" s="336"/>
      <c r="S845" s="336"/>
      <c r="T845" s="336"/>
      <c r="U845" s="336"/>
      <c r="V845" s="336"/>
      <c r="W845" s="336"/>
      <c r="X845" s="336"/>
      <c r="Y845" s="337">
        <v>814</v>
      </c>
      <c r="Z845" s="338"/>
      <c r="AA845" s="338"/>
      <c r="AB845" s="339"/>
      <c r="AC845" s="340" t="s">
        <v>554</v>
      </c>
      <c r="AD845" s="340"/>
      <c r="AE845" s="340"/>
      <c r="AF845" s="340"/>
      <c r="AG845" s="340"/>
      <c r="AH845" s="341" t="s">
        <v>497</v>
      </c>
      <c r="AI845" s="342"/>
      <c r="AJ845" s="342"/>
      <c r="AK845" s="342"/>
      <c r="AL845" s="343" t="s">
        <v>488</v>
      </c>
      <c r="AM845" s="344"/>
      <c r="AN845" s="344"/>
      <c r="AO845" s="345"/>
      <c r="AP845" s="346" t="s">
        <v>513</v>
      </c>
      <c r="AQ845" s="346"/>
      <c r="AR845" s="346"/>
      <c r="AS845" s="346"/>
      <c r="AT845" s="346"/>
      <c r="AU845" s="346"/>
      <c r="AV845" s="346"/>
      <c r="AW845" s="346"/>
      <c r="AX845" s="346"/>
    </row>
    <row r="846" spans="1:50" ht="30" customHeight="1" x14ac:dyDescent="0.15">
      <c r="A846" s="362">
        <v>9</v>
      </c>
      <c r="B846" s="362">
        <v>1</v>
      </c>
      <c r="C846" s="347" t="s">
        <v>552</v>
      </c>
      <c r="D846" s="333"/>
      <c r="E846" s="333"/>
      <c r="F846" s="333"/>
      <c r="G846" s="333"/>
      <c r="H846" s="333"/>
      <c r="I846" s="333"/>
      <c r="J846" s="334">
        <v>3000020231002</v>
      </c>
      <c r="K846" s="335"/>
      <c r="L846" s="335"/>
      <c r="M846" s="335"/>
      <c r="N846" s="335"/>
      <c r="O846" s="335"/>
      <c r="P846" s="336" t="s">
        <v>553</v>
      </c>
      <c r="Q846" s="336"/>
      <c r="R846" s="336"/>
      <c r="S846" s="336"/>
      <c r="T846" s="336"/>
      <c r="U846" s="336"/>
      <c r="V846" s="336"/>
      <c r="W846" s="336"/>
      <c r="X846" s="336"/>
      <c r="Y846" s="337">
        <v>806</v>
      </c>
      <c r="Z846" s="338"/>
      <c r="AA846" s="338"/>
      <c r="AB846" s="339"/>
      <c r="AC846" s="340" t="s">
        <v>554</v>
      </c>
      <c r="AD846" s="340"/>
      <c r="AE846" s="340"/>
      <c r="AF846" s="340"/>
      <c r="AG846" s="340"/>
      <c r="AH846" s="341" t="s">
        <v>555</v>
      </c>
      <c r="AI846" s="342"/>
      <c r="AJ846" s="342"/>
      <c r="AK846" s="342"/>
      <c r="AL846" s="343" t="s">
        <v>488</v>
      </c>
      <c r="AM846" s="344"/>
      <c r="AN846" s="344"/>
      <c r="AO846" s="345"/>
      <c r="AP846" s="346" t="s">
        <v>513</v>
      </c>
      <c r="AQ846" s="346"/>
      <c r="AR846" s="346"/>
      <c r="AS846" s="346"/>
      <c r="AT846" s="346"/>
      <c r="AU846" s="346"/>
      <c r="AV846" s="346"/>
      <c r="AW846" s="346"/>
      <c r="AX846" s="346"/>
    </row>
    <row r="847" spans="1:50" ht="30" customHeight="1" x14ac:dyDescent="0.15">
      <c r="A847" s="362">
        <v>10</v>
      </c>
      <c r="B847" s="362">
        <v>1</v>
      </c>
      <c r="C847" s="347" t="s">
        <v>567</v>
      </c>
      <c r="D847" s="333"/>
      <c r="E847" s="333"/>
      <c r="F847" s="333"/>
      <c r="G847" s="333"/>
      <c r="H847" s="333"/>
      <c r="I847" s="333"/>
      <c r="J847" s="334">
        <v>1000020012131</v>
      </c>
      <c r="K847" s="335"/>
      <c r="L847" s="335"/>
      <c r="M847" s="335"/>
      <c r="N847" s="335"/>
      <c r="O847" s="335"/>
      <c r="P847" s="336" t="s">
        <v>553</v>
      </c>
      <c r="Q847" s="336"/>
      <c r="R847" s="336"/>
      <c r="S847" s="336"/>
      <c r="T847" s="336"/>
      <c r="U847" s="336"/>
      <c r="V847" s="336"/>
      <c r="W847" s="336"/>
      <c r="X847" s="336"/>
      <c r="Y847" s="337">
        <v>778</v>
      </c>
      <c r="Z847" s="338"/>
      <c r="AA847" s="338"/>
      <c r="AB847" s="339"/>
      <c r="AC847" s="340" t="s">
        <v>554</v>
      </c>
      <c r="AD847" s="340"/>
      <c r="AE847" s="340"/>
      <c r="AF847" s="340"/>
      <c r="AG847" s="340"/>
      <c r="AH847" s="341" t="s">
        <v>489</v>
      </c>
      <c r="AI847" s="342"/>
      <c r="AJ847" s="342"/>
      <c r="AK847" s="342"/>
      <c r="AL847" s="343" t="s">
        <v>488</v>
      </c>
      <c r="AM847" s="344"/>
      <c r="AN847" s="344"/>
      <c r="AO847" s="345"/>
      <c r="AP847" s="346" t="s">
        <v>513</v>
      </c>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556</v>
      </c>
      <c r="D871" s="333"/>
      <c r="E871" s="333"/>
      <c r="F871" s="333"/>
      <c r="G871" s="333"/>
      <c r="H871" s="333"/>
      <c r="I871" s="333"/>
      <c r="J871" s="334">
        <v>4360005000451</v>
      </c>
      <c r="K871" s="335"/>
      <c r="L871" s="335"/>
      <c r="M871" s="335"/>
      <c r="N871" s="335"/>
      <c r="O871" s="335"/>
      <c r="P871" s="336" t="s">
        <v>553</v>
      </c>
      <c r="Q871" s="336"/>
      <c r="R871" s="336"/>
      <c r="S871" s="336"/>
      <c r="T871" s="336"/>
      <c r="U871" s="336"/>
      <c r="V871" s="336"/>
      <c r="W871" s="336"/>
      <c r="X871" s="336"/>
      <c r="Y871" s="337">
        <v>375</v>
      </c>
      <c r="Z871" s="338"/>
      <c r="AA871" s="338"/>
      <c r="AB871" s="339"/>
      <c r="AC871" s="349" t="s">
        <v>554</v>
      </c>
      <c r="AD871" s="357"/>
      <c r="AE871" s="357"/>
      <c r="AF871" s="357"/>
      <c r="AG871" s="357"/>
      <c r="AH871" s="358" t="s">
        <v>489</v>
      </c>
      <c r="AI871" s="359"/>
      <c r="AJ871" s="359"/>
      <c r="AK871" s="359"/>
      <c r="AL871" s="343" t="s">
        <v>557</v>
      </c>
      <c r="AM871" s="344"/>
      <c r="AN871" s="344"/>
      <c r="AO871" s="345"/>
      <c r="AP871" s="346" t="s">
        <v>514</v>
      </c>
      <c r="AQ871" s="346"/>
      <c r="AR871" s="346"/>
      <c r="AS871" s="346"/>
      <c r="AT871" s="346"/>
      <c r="AU871" s="346"/>
      <c r="AV871" s="346"/>
      <c r="AW871" s="346"/>
      <c r="AX871" s="346"/>
    </row>
    <row r="872" spans="1:50" ht="30" customHeight="1" x14ac:dyDescent="0.15">
      <c r="A872" s="362">
        <v>2</v>
      </c>
      <c r="B872" s="362">
        <v>1</v>
      </c>
      <c r="C872" s="347" t="s">
        <v>558</v>
      </c>
      <c r="D872" s="333"/>
      <c r="E872" s="333"/>
      <c r="F872" s="333"/>
      <c r="G872" s="333"/>
      <c r="H872" s="333"/>
      <c r="I872" s="333"/>
      <c r="J872" s="334">
        <v>1020005005090</v>
      </c>
      <c r="K872" s="335"/>
      <c r="L872" s="335"/>
      <c r="M872" s="335"/>
      <c r="N872" s="335"/>
      <c r="O872" s="335"/>
      <c r="P872" s="336" t="s">
        <v>553</v>
      </c>
      <c r="Q872" s="336"/>
      <c r="R872" s="336"/>
      <c r="S872" s="336"/>
      <c r="T872" s="336"/>
      <c r="U872" s="336"/>
      <c r="V872" s="336"/>
      <c r="W872" s="336"/>
      <c r="X872" s="336"/>
      <c r="Y872" s="337">
        <v>2</v>
      </c>
      <c r="Z872" s="338"/>
      <c r="AA872" s="338"/>
      <c r="AB872" s="339"/>
      <c r="AC872" s="349" t="s">
        <v>554</v>
      </c>
      <c r="AD872" s="349"/>
      <c r="AE872" s="349"/>
      <c r="AF872" s="349"/>
      <c r="AG872" s="349"/>
      <c r="AH872" s="358" t="s">
        <v>489</v>
      </c>
      <c r="AI872" s="359"/>
      <c r="AJ872" s="359"/>
      <c r="AK872" s="359"/>
      <c r="AL872" s="343" t="s">
        <v>497</v>
      </c>
      <c r="AM872" s="344"/>
      <c r="AN872" s="344"/>
      <c r="AO872" s="345"/>
      <c r="AP872" s="346" t="s">
        <v>514</v>
      </c>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484</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484</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高齢社会対策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t="s">
        <v>484</v>
      </c>
      <c r="C11" s="13" t="str">
        <f t="shared" si="0"/>
        <v>子ども・若者育成支援</v>
      </c>
      <c r="D11" s="13" t="str">
        <f t="shared" si="8"/>
        <v>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t="s">
        <v>484</v>
      </c>
      <c r="C12" s="13" t="str">
        <f t="shared" ref="C12:C24" si="9">IF(B12="","",A12)</f>
        <v>障害者施策</v>
      </c>
      <c r="D12" s="13" t="str">
        <f t="shared" si="8"/>
        <v>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t="s">
        <v>484</v>
      </c>
      <c r="C13" s="13" t="str">
        <f t="shared" si="9"/>
        <v>少子化社会対策</v>
      </c>
      <c r="D13" s="13" t="str">
        <f t="shared" si="8"/>
        <v>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高齢社会対策、子ども・若者育成支援、障害者施策、少子化社会対策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高齢社会対策、子ども・若者育成支援、障害者施策、少子化社会対策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高齢社会対策、子ども・若者育成支援、障害者施策、少子化社会対策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高齢社会対策、子ども・若者育成支援、障害者施策、少子化社会対策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高齢社会対策、子ども・若者育成支援、障害者施策、少子化社会対策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高齢社会対策、子ども・若者育成支援、障害者施策、少子化社会対策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高齢社会対策、子ども・若者育成支援、障害者施策、少子化社会対策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高齢社会対策、子ども・若者育成支援、障害者施策、少子化社会対策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高齢社会対策、子ども・若者育成支援、障害者施策、少子化社会対策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高齢社会対策、子ども・若者育成支援、障害者施策、少子化社会対策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高齢社会対策、子ども・若者育成支援、障害者施策、少子化社会対策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2020-09-24T09:34:17Z</cp:lastPrinted>
  <dcterms:created xsi:type="dcterms:W3CDTF">2012-03-13T00:50:25Z</dcterms:created>
  <dcterms:modified xsi:type="dcterms:W3CDTF">2021-02-03T08:11:22Z</dcterms:modified>
</cp:coreProperties>
</file>