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4" i="3"/>
  <c r="AY693" i="3"/>
  <c r="AY692" i="3"/>
  <c r="AY696" i="3" s="1"/>
  <c r="AY690" i="3"/>
  <c r="AY689" i="3"/>
  <c r="AY688" i="3"/>
  <c r="AY687" i="3"/>
  <c r="AY691" i="3" s="1"/>
  <c r="AY686" i="3"/>
  <c r="AY682" i="3"/>
  <c r="AY678" i="3"/>
  <c r="AY677" i="3"/>
  <c r="AY681" i="3" s="1"/>
  <c r="AY674" i="3"/>
  <c r="AY673" i="3"/>
  <c r="AY672" i="3"/>
  <c r="AY676" i="3" s="1"/>
  <c r="AY670" i="3"/>
  <c r="AY669" i="3"/>
  <c r="AY668" i="3"/>
  <c r="AY667" i="3"/>
  <c r="AY671" i="3" s="1"/>
  <c r="AY666" i="3"/>
  <c r="AY665" i="3"/>
  <c r="AY662" i="3"/>
  <c r="AY661" i="3"/>
  <c r="AY657" i="3"/>
  <c r="AY654" i="3"/>
  <c r="AY653" i="3"/>
  <c r="AY652" i="3"/>
  <c r="AY656" i="3" s="1"/>
  <c r="AY650" i="3"/>
  <c r="AY649" i="3"/>
  <c r="AY648" i="3"/>
  <c r="AY647" i="3"/>
  <c r="AY651" i="3" s="1"/>
  <c r="AY646" i="3"/>
  <c r="AY645" i="3"/>
  <c r="AY644" i="3"/>
  <c r="AY643" i="3"/>
  <c r="AY638" i="3"/>
  <c r="AY642" i="3" s="1"/>
  <c r="AY634" i="3"/>
  <c r="AY633" i="3"/>
  <c r="AY630" i="3"/>
  <c r="AY629" i="3"/>
  <c r="AY628" i="3"/>
  <c r="AY632" i="3" s="1"/>
  <c r="AY626" i="3"/>
  <c r="AY625" i="3"/>
  <c r="AY624" i="3"/>
  <c r="AY623" i="3"/>
  <c r="AY627" i="3" s="1"/>
  <c r="AY622" i="3"/>
  <c r="AY621" i="3"/>
  <c r="AY618" i="3"/>
  <c r="AY613" i="3"/>
  <c r="AY617" i="3" s="1"/>
  <c r="AY610" i="3"/>
  <c r="AY609" i="3"/>
  <c r="AY608" i="3"/>
  <c r="AY612" i="3" s="1"/>
  <c r="AY606" i="3"/>
  <c r="AY605" i="3"/>
  <c r="AY604" i="3"/>
  <c r="AY603" i="3"/>
  <c r="AY607" i="3" s="1"/>
  <c r="AY602" i="3"/>
  <c r="AY598" i="3"/>
  <c r="AY594" i="3"/>
  <c r="AY593" i="3"/>
  <c r="AY597" i="3" s="1"/>
  <c r="AY592" i="3"/>
  <c r="AY589" i="3"/>
  <c r="AY591" i="3" s="1"/>
  <c r="AY584" i="3"/>
  <c r="AY587" i="3" s="1"/>
  <c r="AY582" i="3"/>
  <c r="AY581" i="3"/>
  <c r="AY580" i="3"/>
  <c r="AY579" i="3"/>
  <c r="AY583" i="3" s="1"/>
  <c r="AY574" i="3"/>
  <c r="AY575" i="3" s="1"/>
  <c r="AY569" i="3"/>
  <c r="AY571" i="3" s="1"/>
  <c r="AY564" i="3"/>
  <c r="AY567" i="3" s="1"/>
  <c r="AY562" i="3"/>
  <c r="AY561" i="3"/>
  <c r="AY560" i="3"/>
  <c r="AY559" i="3"/>
  <c r="AY563" i="3" s="1"/>
  <c r="AY554" i="3"/>
  <c r="AY555" i="3" s="1"/>
  <c r="AY549" i="3"/>
  <c r="AY551" i="3" s="1"/>
  <c r="AY544" i="3"/>
  <c r="AY547" i="3" s="1"/>
  <c r="AY542" i="3"/>
  <c r="AY541" i="3"/>
  <c r="AY540" i="3"/>
  <c r="AY539" i="3"/>
  <c r="AY543" i="3" s="1"/>
  <c r="AY538" i="3"/>
  <c r="AY537" i="3"/>
  <c r="AY536" i="3"/>
  <c r="AY535" i="3"/>
  <c r="AY530" i="3"/>
  <c r="AY531" i="3" s="1"/>
  <c r="AY525" i="3"/>
  <c r="AY527" i="3" s="1"/>
  <c r="AY520" i="3"/>
  <c r="AY523" i="3" s="1"/>
  <c r="AY518" i="3"/>
  <c r="AY517" i="3"/>
  <c r="AY516" i="3"/>
  <c r="AY515" i="3"/>
  <c r="AY519" i="3" s="1"/>
  <c r="AY510" i="3"/>
  <c r="AY511" i="3" s="1"/>
  <c r="AY505" i="3"/>
  <c r="AY507" i="3" s="1"/>
  <c r="AY500" i="3"/>
  <c r="AY503" i="3" s="1"/>
  <c r="AY498" i="3"/>
  <c r="AY497" i="3"/>
  <c r="AY496" i="3"/>
  <c r="AY495" i="3"/>
  <c r="AY499" i="3" s="1"/>
  <c r="AY490" i="3"/>
  <c r="AY491" i="3" s="1"/>
  <c r="AY485" i="3"/>
  <c r="AY487" i="3" s="1"/>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8" i="3"/>
  <c r="AY457" i="3"/>
  <c r="AY456" i="3"/>
  <c r="AY459" i="3" s="1"/>
  <c r="AY454" i="3"/>
  <c r="AY453" i="3"/>
  <c r="AY452" i="3"/>
  <c r="AY451" i="3"/>
  <c r="AY455" i="3" s="1"/>
  <c r="AY450" i="3"/>
  <c r="AY449" i="3"/>
  <c r="AY448" i="3"/>
  <c r="AY446" i="3"/>
  <c r="AY447" i="3" s="1"/>
  <c r="AY445" i="3"/>
  <c r="AY444" i="3"/>
  <c r="AY442" i="3"/>
  <c r="AY441" i="3"/>
  <c r="AY443" i="3" s="1"/>
  <c r="AY440" i="3"/>
  <c r="AY438" i="3"/>
  <c r="AY437" i="3"/>
  <c r="AY436" i="3"/>
  <c r="AY439" i="3" s="1"/>
  <c r="AY434" i="3"/>
  <c r="AY433" i="3"/>
  <c r="AY432" i="3"/>
  <c r="AY431" i="3"/>
  <c r="AY435" i="3" s="1"/>
  <c r="AY430" i="3"/>
  <c r="AY429" i="3"/>
  <c r="AY428" i="3"/>
  <c r="AY427" i="3"/>
  <c r="AY426" i="3"/>
  <c r="AY424" i="3"/>
  <c r="AY421" i="3"/>
  <c r="AY420" i="3"/>
  <c r="AY423" i="3" s="1"/>
  <c r="AY416" i="3"/>
  <c r="AY413" i="3"/>
  <c r="AY417" i="3" s="1"/>
  <c r="AY410" i="3"/>
  <c r="AY409" i="3"/>
  <c r="AY408" i="3"/>
  <c r="AY406" i="3"/>
  <c r="AY405" i="3"/>
  <c r="AY404" i="3"/>
  <c r="AY402" i="3"/>
  <c r="AY401" i="3"/>
  <c r="AY400" i="3"/>
  <c r="AY399" i="3"/>
  <c r="AY403" i="3" s="1"/>
  <c r="AY398" i="3"/>
  <c r="AY396" i="3"/>
  <c r="AY394" i="3"/>
  <c r="AY393" i="3"/>
  <c r="AY392" i="3"/>
  <c r="AY395" i="3" s="1"/>
  <c r="AY390" i="3"/>
  <c r="AY388" i="3"/>
  <c r="AY391" i="3" s="1"/>
  <c r="AY385" i="3"/>
  <c r="AY384" i="3"/>
  <c r="AY387" i="3" s="1"/>
  <c r="AY380" i="3"/>
  <c r="AY383" i="3" s="1"/>
  <c r="AY378" i="3"/>
  <c r="AY377" i="3"/>
  <c r="AY376" i="3"/>
  <c r="AY379" i="3" s="1"/>
  <c r="AY374" i="3"/>
  <c r="AY372" i="3"/>
  <c r="AY375" i="3" s="1"/>
  <c r="AY370" i="3"/>
  <c r="AY371" i="3" s="1"/>
  <c r="AY369" i="3"/>
  <c r="AY368" i="3"/>
  <c r="AY367" i="3"/>
  <c r="AY360" i="3"/>
  <c r="AY363" i="3" s="1"/>
  <c r="AY357" i="3"/>
  <c r="AY354" i="3"/>
  <c r="AY353" i="3"/>
  <c r="AY356" i="3" s="1"/>
  <c r="AY349" i="3"/>
  <c r="AY346" i="3"/>
  <c r="AY350" i="3" s="1"/>
  <c r="AY345" i="3"/>
  <c r="AY344" i="3"/>
  <c r="AY342" i="3"/>
  <c r="AY341" i="3"/>
  <c r="AY340" i="3"/>
  <c r="AY339" i="3"/>
  <c r="AY343" i="3" s="1"/>
  <c r="AY334" i="3"/>
  <c r="AY332" i="3"/>
  <c r="AY335" i="3" s="1"/>
  <c r="AY329" i="3"/>
  <c r="AY328" i="3"/>
  <c r="AY331" i="3" s="1"/>
  <c r="AY324" i="3"/>
  <c r="AY327" i="3" s="1"/>
  <c r="AY322" i="3"/>
  <c r="AY321" i="3"/>
  <c r="AY320" i="3"/>
  <c r="AY323" i="3" s="1"/>
  <c r="AY318" i="3"/>
  <c r="AY316" i="3"/>
  <c r="AY319" i="3" s="1"/>
  <c r="AY313" i="3"/>
  <c r="AY312" i="3"/>
  <c r="AY315" i="3" s="1"/>
  <c r="AY310" i="3"/>
  <c r="AY311" i="3" s="1"/>
  <c r="AY309" i="3"/>
  <c r="AY308" i="3"/>
  <c r="AY307" i="3"/>
  <c r="AY306" i="3"/>
  <c r="AY304" i="3"/>
  <c r="AY302" i="3"/>
  <c r="AY301" i="3"/>
  <c r="AY300" i="3"/>
  <c r="AY303" i="3" s="1"/>
  <c r="AY293" i="3"/>
  <c r="AY290" i="3"/>
  <c r="AY288" i="3"/>
  <c r="AY286" i="3"/>
  <c r="AY289" i="3" s="1"/>
  <c r="AY285" i="3"/>
  <c r="AY282" i="3"/>
  <c r="AY281" i="3"/>
  <c r="AY280" i="3"/>
  <c r="AY279" i="3"/>
  <c r="AY283" i="3" s="1"/>
  <c r="AY278" i="3"/>
  <c r="AY274" i="3"/>
  <c r="AY272" i="3"/>
  <c r="AY277" i="3" s="1"/>
  <c r="AY270" i="3"/>
  <c r="AY268" i="3"/>
  <c r="AY269" i="3" s="1"/>
  <c r="AY266" i="3"/>
  <c r="AY264" i="3"/>
  <c r="AY265" i="3" s="1"/>
  <c r="AY262" i="3"/>
  <c r="AY260" i="3"/>
  <c r="AY261" i="3" s="1"/>
  <c r="AY258" i="3"/>
  <c r="AY256" i="3"/>
  <c r="AY257" i="3" s="1"/>
  <c r="AY254" i="3"/>
  <c r="AY252" i="3"/>
  <c r="AY253" i="3" s="1"/>
  <c r="AY250" i="3"/>
  <c r="AY251" i="3" s="1"/>
  <c r="AY249" i="3"/>
  <c r="AY248" i="3"/>
  <c r="AY247" i="3"/>
  <c r="AY246" i="3"/>
  <c r="AY242" i="3"/>
  <c r="AY240" i="3"/>
  <c r="AY245" i="3" s="1"/>
  <c r="AY238" i="3"/>
  <c r="AY236" i="3"/>
  <c r="AY234" i="3"/>
  <c r="AY233" i="3"/>
  <c r="AY237" i="3" s="1"/>
  <c r="AY226" i="3"/>
  <c r="AY229" i="3" s="1"/>
  <c r="AY224" i="3"/>
  <c r="AY222" i="3"/>
  <c r="AY220" i="3"/>
  <c r="AY219" i="3"/>
  <c r="AY225" i="3" s="1"/>
  <c r="AY218" i="3"/>
  <c r="AY214" i="3"/>
  <c r="AY212" i="3"/>
  <c r="AY217" i="3" s="1"/>
  <c r="AY210" i="3"/>
  <c r="AY208" i="3"/>
  <c r="AY209" i="3" s="1"/>
  <c r="AY206" i="3"/>
  <c r="AY204" i="3"/>
  <c r="AY205" i="3" s="1"/>
  <c r="AY202" i="3"/>
  <c r="AY200" i="3"/>
  <c r="AY201" i="3" s="1"/>
  <c r="AY198" i="3"/>
  <c r="AY196" i="3"/>
  <c r="AY197" i="3" s="1"/>
  <c r="AY194" i="3"/>
  <c r="AY192" i="3"/>
  <c r="AY193" i="3" s="1"/>
  <c r="AY190" i="3"/>
  <c r="AY191" i="3" s="1"/>
  <c r="AY189" i="3"/>
  <c r="AY188" i="3"/>
  <c r="AY187" i="3"/>
  <c r="AY186" i="3"/>
  <c r="AY182" i="3"/>
  <c r="AY180" i="3"/>
  <c r="AY185" i="3" s="1"/>
  <c r="AY178" i="3"/>
  <c r="AY176" i="3"/>
  <c r="AY174" i="3"/>
  <c r="AY173" i="3"/>
  <c r="AY177" i="3" s="1"/>
  <c r="AY166" i="3"/>
  <c r="AY170" i="3" s="1"/>
  <c r="AY164" i="3"/>
  <c r="AY162" i="3"/>
  <c r="AY160" i="3"/>
  <c r="AY159" i="3"/>
  <c r="AY165" i="3" s="1"/>
  <c r="AY158" i="3"/>
  <c r="AY154" i="3"/>
  <c r="AY152" i="3"/>
  <c r="AY157" i="3" s="1"/>
  <c r="AY150" i="3"/>
  <c r="AY148" i="3"/>
  <c r="AY149" i="3" s="1"/>
  <c r="AY146" i="3"/>
  <c r="AY144" i="3"/>
  <c r="AY145" i="3" s="1"/>
  <c r="AY143" i="3"/>
  <c r="AY142" i="3"/>
  <c r="AY141" i="3"/>
  <c r="AY140" i="3"/>
  <c r="AY139" i="3"/>
  <c r="AY138" i="3"/>
  <c r="AY137" i="3"/>
  <c r="AY136" i="3"/>
  <c r="AY135" i="3"/>
  <c r="AY134" i="3"/>
  <c r="AY133" i="3"/>
  <c r="AY132" i="3"/>
  <c r="AY131" i="3"/>
  <c r="AY130" i="3"/>
  <c r="AY128" i="3"/>
  <c r="AY127" i="3"/>
  <c r="AY129" i="3" s="1"/>
  <c r="AY124" i="3"/>
  <c r="AY125" i="3" s="1"/>
  <c r="AY123" i="3"/>
  <c r="AY122" i="3"/>
  <c r="AY121" i="3"/>
  <c r="AY118" i="3"/>
  <c r="AY120" i="3" s="1"/>
  <c r="AY113" i="3"/>
  <c r="AY112" i="3"/>
  <c r="AY114" i="3" s="1"/>
  <c r="AY109" i="3"/>
  <c r="AY111" i="3" s="1"/>
  <c r="AY108" i="3"/>
  <c r="AY107" i="3"/>
  <c r="AY106" i="3"/>
  <c r="AY105" i="3"/>
  <c r="AY104" i="3"/>
  <c r="AY103" i="3"/>
  <c r="AY98" i="3"/>
  <c r="AY96" i="3"/>
  <c r="AY95" i="3"/>
  <c r="AY99" i="3" s="1"/>
  <c r="AY90" i="3"/>
  <c r="AY92" i="3" s="1"/>
  <c r="AY86" i="3"/>
  <c r="AY82" i="3"/>
  <c r="AY80" i="3"/>
  <c r="AY88" i="3" s="1"/>
  <c r="AY79" i="3"/>
  <c r="AY78" i="3"/>
  <c r="AY76" i="3"/>
  <c r="AY75" i="3"/>
  <c r="AY74" i="3"/>
  <c r="AY73" i="3"/>
  <c r="AY77" i="3" s="1"/>
  <c r="AY72" i="3"/>
  <c r="AY71" i="3"/>
  <c r="AY70" i="3"/>
  <c r="AY68" i="3"/>
  <c r="AY67" i="3"/>
  <c r="AY66" i="3"/>
  <c r="AY65" i="3"/>
  <c r="AY69" i="3" s="1"/>
  <c r="AY58" i="3"/>
  <c r="AY60" i="3" s="1"/>
  <c r="AY56" i="3"/>
  <c r="AY54" i="3"/>
  <c r="AY52" i="3"/>
  <c r="AY51" i="3"/>
  <c r="AY55" i="3" s="1"/>
  <c r="AY50" i="3"/>
  <c r="AY46" i="3"/>
  <c r="AY44" i="3"/>
  <c r="AY47"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075" i="3" l="1"/>
  <c r="AY48" i="3"/>
  <c r="AY64" i="3"/>
  <c r="AY126" i="3"/>
  <c r="AY230" i="3"/>
  <c r="AY299" i="3"/>
  <c r="AY295" i="3"/>
  <c r="AY45" i="3"/>
  <c r="AY49" i="3"/>
  <c r="AY53" i="3"/>
  <c r="AY57" i="3"/>
  <c r="AY61" i="3"/>
  <c r="AY81" i="3"/>
  <c r="AY85" i="3"/>
  <c r="AY89" i="3"/>
  <c r="AY93" i="3"/>
  <c r="AY97" i="3"/>
  <c r="AY119" i="3"/>
  <c r="AY147" i="3"/>
  <c r="AY151" i="3"/>
  <c r="AY155"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4" i="3"/>
  <c r="AY294" i="3"/>
  <c r="AY305" i="3"/>
  <c r="AY314" i="3"/>
  <c r="AY325" i="3"/>
  <c r="AY330" i="3"/>
  <c r="AY336" i="3"/>
  <c r="AY361" i="3"/>
  <c r="AY366" i="3"/>
  <c r="AY381" i="3"/>
  <c r="AY386" i="3"/>
  <c r="AY397" i="3"/>
  <c r="AY411" i="3"/>
  <c r="AY407" i="3"/>
  <c r="AY412" i="3"/>
  <c r="AY422" i="3"/>
  <c r="AY486" i="3"/>
  <c r="AY492" i="3"/>
  <c r="AY501" i="3"/>
  <c r="AY506" i="3"/>
  <c r="AY512" i="3"/>
  <c r="AY521" i="3"/>
  <c r="AY526" i="3"/>
  <c r="AY532" i="3"/>
  <c r="AY545" i="3"/>
  <c r="AY550" i="3"/>
  <c r="AY556" i="3"/>
  <c r="AY565" i="3"/>
  <c r="AY570" i="3"/>
  <c r="AY576" i="3"/>
  <c r="AY585" i="3"/>
  <c r="AY590" i="3"/>
  <c r="AY614" i="3"/>
  <c r="AY636" i="3"/>
  <c r="AY635" i="3"/>
  <c r="AY641" i="3"/>
  <c r="AY664" i="3"/>
  <c r="AY663" i="3"/>
  <c r="AY698" i="3"/>
  <c r="AY62" i="3"/>
  <c r="AY156" i="3"/>
  <c r="AY168" i="3"/>
  <c r="AY172" i="3"/>
  <c r="AY184" i="3"/>
  <c r="AY216" i="3"/>
  <c r="AY228" i="3"/>
  <c r="AY232" i="3"/>
  <c r="AY244" i="3"/>
  <c r="AY276" i="3"/>
  <c r="AY296" i="3"/>
  <c r="AY326" i="3"/>
  <c r="AY337" i="3"/>
  <c r="AY351" i="3"/>
  <c r="AY347" i="3"/>
  <c r="AY352" i="3"/>
  <c r="AY362" i="3"/>
  <c r="AY382" i="3"/>
  <c r="AY419" i="3"/>
  <c r="AY415" i="3"/>
  <c r="AY418" i="3"/>
  <c r="AY488" i="3"/>
  <c r="AY493" i="3"/>
  <c r="AY502" i="3"/>
  <c r="AY508" i="3"/>
  <c r="AY513" i="3"/>
  <c r="AY522" i="3"/>
  <c r="AY528" i="3"/>
  <c r="AY533" i="3"/>
  <c r="AY546" i="3"/>
  <c r="AY552" i="3"/>
  <c r="AY557" i="3"/>
  <c r="AY566" i="3"/>
  <c r="AY572" i="3"/>
  <c r="AY577" i="3"/>
  <c r="AY586" i="3"/>
  <c r="AY600" i="3"/>
  <c r="AY599" i="3"/>
  <c r="AY660" i="3"/>
  <c r="AY659" i="3"/>
  <c r="AY684" i="3"/>
  <c r="AY683" i="3"/>
  <c r="AY94" i="3"/>
  <c r="AY59" i="3"/>
  <c r="AY63" i="3"/>
  <c r="AY83" i="3"/>
  <c r="AY87" i="3"/>
  <c r="AY91" i="3"/>
  <c r="AY110" i="3"/>
  <c r="AY153" i="3"/>
  <c r="AY161" i="3"/>
  <c r="AY169" i="3"/>
  <c r="AY181" i="3"/>
  <c r="AY213" i="3"/>
  <c r="AY221" i="3"/>
  <c r="AY241" i="3"/>
  <c r="AY273" i="3"/>
  <c r="AY291" i="3"/>
  <c r="AY287" i="3"/>
  <c r="AY292" i="3"/>
  <c r="AY297" i="3"/>
  <c r="AY317" i="3"/>
  <c r="AY333" i="3"/>
  <c r="AY338" i="3"/>
  <c r="AY348" i="3"/>
  <c r="AY359" i="3"/>
  <c r="AY355" i="3"/>
  <c r="AY358" i="3"/>
  <c r="AY364" i="3"/>
  <c r="AY373" i="3"/>
  <c r="AY389" i="3"/>
  <c r="AY414" i="3"/>
  <c r="AY425" i="3"/>
  <c r="AY489" i="3"/>
  <c r="AY494" i="3"/>
  <c r="AY504" i="3"/>
  <c r="AY509" i="3"/>
  <c r="AY514" i="3"/>
  <c r="AY524" i="3"/>
  <c r="AY529" i="3"/>
  <c r="AY534" i="3"/>
  <c r="AY548" i="3"/>
  <c r="AY553" i="3"/>
  <c r="AY558" i="3"/>
  <c r="AY568" i="3"/>
  <c r="AY573" i="3"/>
  <c r="AY578" i="3"/>
  <c r="AY588" i="3"/>
  <c r="AY596" i="3"/>
  <c r="AY595" i="3"/>
  <c r="AY601" i="3"/>
  <c r="AY620" i="3"/>
  <c r="AY619" i="3"/>
  <c r="AY637" i="3"/>
  <c r="AY658" i="3"/>
  <c r="AY680" i="3"/>
  <c r="AY679" i="3"/>
  <c r="AY685" i="3"/>
  <c r="AY84" i="3"/>
  <c r="AY298" i="3"/>
  <c r="AY365" i="3"/>
  <c r="AY616" i="3"/>
  <c r="AY615" i="3"/>
  <c r="AY640" i="3"/>
  <c r="AY639" i="3"/>
  <c r="AY611" i="3"/>
  <c r="AY631" i="3"/>
  <c r="AY655" i="3"/>
  <c r="AY675" i="3"/>
  <c r="AY695" i="3"/>
</calcChain>
</file>

<file path=xl/sharedStrings.xml><?xml version="1.0" encoding="utf-8"?>
<sst xmlns="http://schemas.openxmlformats.org/spreadsheetml/2006/main" count="3448" uniqueCount="914">
  <si>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</si>
  <si>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</si>
  <si>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</si>
  <si>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</si>
  <si>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</si>
  <si>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</si>
  <si>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</si>
  <si>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</si>
  <si>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</si>
  <si>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子どもたちとアンドロイドが創る新しいオペラ「Super Angels スーパーエンジェル」</t>
  </si>
  <si>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</si>
  <si>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</si>
  <si>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</si>
  <si>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</si>
  <si>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</si>
  <si>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</si>
  <si>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</si>
  <si>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</si>
  <si>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</si>
  <si>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</si>
  <si>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</si>
  <si>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</si>
  <si>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</si>
  <si>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独立行政法人国立文化財機構　東京国立博物館</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</si>
  <si>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</si>
  <si>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</si>
  <si>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</si>
  <si>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</si>
  <si>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</si>
  <si>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</si>
  <si>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</si>
  <si>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</si>
  <si>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</si>
  <si>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</si>
  <si>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</si>
  <si>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</si>
  <si>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</si>
  <si>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</si>
  <si>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</si>
  <si>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</si>
  <si>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</si>
  <si>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</si>
  <si>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</si>
  <si>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株式会社千代田ラフト</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</si>
  <si>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</si>
  <si>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</si>
  <si>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</si>
  <si>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全国近代化遺産活用連絡協議会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</si>
  <si>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</si>
  <si>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</si>
  <si>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</si>
  <si>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</si>
  <si>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</si>
  <si>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</si>
  <si>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</si>
  <si>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</si>
  <si>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</si>
  <si>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</si>
  <si>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</si>
  <si>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</si>
  <si>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</si>
  <si>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</si>
  <si>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</si>
  <si>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</si>
  <si>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国際シンポジウムの開催に係る業務</t>
  </si>
  <si>
    <t>活動実績</t>
    <rPh sb="0" eb="2">
      <t>カツドウ</t>
    </rPh>
    <rPh sb="2" eb="4">
      <t>ジッセキ</t>
    </rPh>
    <phoneticPr fontId="4"/>
  </si>
  <si>
    <t>I.</t>
  </si>
  <si>
    <t>採択にあたり、経費の積算や使途の妥当性を確認し、効率的かつ最小限の経費措置となるよう努めている。</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</si>
  <si>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</si>
  <si>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</si>
  <si>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</si>
  <si>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隈研吾展（高知会場）の展示サポート及び施工</t>
    <rPh sb="0" eb="1">
      <t>クマ</t>
    </rPh>
    <rPh sb="1" eb="3">
      <t>ケンゴ</t>
    </rPh>
    <rPh sb="3" eb="4">
      <t>テン</t>
    </rPh>
    <rPh sb="5" eb="7">
      <t>コウチ</t>
    </rPh>
    <rPh sb="7" eb="9">
      <t>カイジョウ</t>
    </rPh>
    <rPh sb="11" eb="13">
      <t>テンジ</t>
    </rPh>
    <rPh sb="17" eb="18">
      <t>オヨ</t>
    </rPh>
    <rPh sb="19" eb="21">
      <t>セコウ</t>
    </rPh>
    <phoneticPr fontId="3"/>
  </si>
  <si>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</si>
  <si>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</si>
  <si>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</si>
  <si>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</si>
  <si>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 xml:space="preserve">事務委託        </t>
  </si>
  <si>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</si>
  <si>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</si>
  <si>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</si>
  <si>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</si>
  <si>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</si>
  <si>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</si>
  <si>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</si>
  <si>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</si>
  <si>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</si>
  <si>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</si>
  <si>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</si>
  <si>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</si>
  <si>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</si>
  <si>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</si>
  <si>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</si>
  <si>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</si>
  <si>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</si>
  <si>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</si>
  <si>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</si>
  <si>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</si>
  <si>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</si>
  <si>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</si>
  <si>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</si>
  <si>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</si>
  <si>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</si>
  <si>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</si>
  <si>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</si>
  <si>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</si>
  <si>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</si>
  <si>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</si>
  <si>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</si>
  <si>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</si>
  <si>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</si>
  <si>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</si>
  <si>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</si>
  <si>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</si>
  <si>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</si>
  <si>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「聖徳太子―時空をつなぐものがたり―聖徳太子象・聖徳太子絵伝 修理完成記念特別展」の開催に係る、企画、運営等</t>
  </si>
  <si>
    <t>N.</t>
  </si>
  <si>
    <t>備考</t>
    <rPh sb="0" eb="2">
      <t>ビコウ</t>
    </rPh>
    <phoneticPr fontId="4"/>
  </si>
  <si>
    <t>原子力規制委員会</t>
  </si>
  <si>
    <t>地方自治体、民間等に委ねることができない事業なのか。</t>
  </si>
  <si>
    <t>特別展「きもの　KIMONO」</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</si>
  <si>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</si>
  <si>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</si>
  <si>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</si>
  <si>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</si>
  <si>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</si>
  <si>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</si>
  <si>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</si>
  <si>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</si>
  <si>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</si>
  <si>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</si>
  <si>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</si>
  <si>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</si>
  <si>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</si>
  <si>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</si>
  <si>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</si>
  <si>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</si>
  <si>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独立行政法人日本芸術文化振興会</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</si>
  <si>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</si>
  <si>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</si>
  <si>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</si>
  <si>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</si>
  <si>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</si>
  <si>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障害者の文化芸術創造拠点形成プロジェクト ／　DANCE DRAMA「Breakthrough Journey」</t>
  </si>
  <si>
    <t>F</t>
  </si>
  <si>
    <t>環境</t>
  </si>
  <si>
    <t>予備費等</t>
    <rPh sb="0" eb="3">
      <t>ヨビヒ</t>
    </rPh>
    <rPh sb="3" eb="4">
      <t>トウ</t>
    </rPh>
    <phoneticPr fontId="4"/>
  </si>
  <si>
    <t>点検結果</t>
    <rPh sb="0" eb="2">
      <t>テンケン</t>
    </rPh>
    <rPh sb="2" eb="4">
      <t>ケッカ</t>
    </rPh>
    <phoneticPr fontId="4"/>
  </si>
  <si>
    <t>当初見込み</t>
  </si>
  <si>
    <t>平成31年3月29日付け閣議決定「国際文化交流の祭典の実施の推進に関する基本計画について」等に基づく随意契約</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</si>
  <si>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</si>
  <si>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</si>
  <si>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</si>
  <si>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実績報告書等を精査し、適切かつ効率的な執行に努めている。</t>
  </si>
  <si>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</si>
  <si>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</si>
  <si>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</si>
  <si>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</si>
  <si>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</si>
  <si>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</si>
  <si>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</si>
  <si>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</si>
  <si>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</si>
  <si>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</si>
  <si>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</si>
  <si>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</si>
  <si>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</si>
  <si>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</si>
  <si>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</si>
  <si>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</si>
  <si>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</si>
  <si>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</si>
  <si>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</si>
  <si>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</si>
  <si>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G.京都市</t>
    <rPh sb="2" eb="4">
      <t>キョウト</t>
    </rPh>
    <rPh sb="4" eb="5">
      <t>シ</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</si>
  <si>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</si>
  <si>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</si>
  <si>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</si>
  <si>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</si>
  <si>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 xml:space="preserve">株式会社フレーズクレーズ </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</si>
  <si>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</si>
  <si>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</si>
  <si>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</si>
  <si>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</si>
  <si>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</si>
  <si>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実績値を集計中であり、現時点で記載することはできない。</t>
    <rPh sb="0" eb="3">
      <t>ジッセキチ</t>
    </rPh>
    <rPh sb="4" eb="7">
      <t>シュウケイチュウ</t>
    </rPh>
    <rPh sb="11" eb="14">
      <t>ゲンジテン</t>
    </rPh>
    <rPh sb="15" eb="17">
      <t>キサイ</t>
    </rPh>
    <phoneticPr fontId="29"/>
  </si>
  <si>
    <t>主要施策名</t>
    <rPh sb="0" eb="2">
      <t>シュヨウ</t>
    </rPh>
    <rPh sb="2" eb="4">
      <t>シサク</t>
    </rPh>
    <rPh sb="4" eb="5">
      <t>メイ</t>
    </rPh>
    <phoneticPr fontId="4"/>
  </si>
  <si>
    <t>障害者の文化芸術国際交流事業実行委員会</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</si>
  <si>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</si>
  <si>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</si>
  <si>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</si>
  <si>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</si>
  <si>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</si>
  <si>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</si>
  <si>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</si>
  <si>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</si>
  <si>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</si>
  <si>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</si>
  <si>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</si>
  <si>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</si>
  <si>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</si>
  <si>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</si>
  <si>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</si>
  <si>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文化庁を中心とした関係府省庁や地方自治体、文化施設、民間団体等の関係者の総力を結集した大型国家プロジェクトである「日本博」の開催を契機として、各地域が誇る様々な文化観光資源を年間通じて体系的に創成・展開するとともに、国内外への戦略的プロモーションを推進し、インバウンド需要回復や国内観光需要の一層の喚起、「文化芸術立国」の基盤強化、文化による「国家ブランディング」の強化等を図る。</t>
    <rPh sb="134" eb="136">
      <t>ジュヨウ</t>
    </rPh>
    <rPh sb="136" eb="138">
      <t>カイフク</t>
    </rPh>
    <rPh sb="139" eb="141">
      <t>コクナイ</t>
    </rPh>
    <rPh sb="141" eb="143">
      <t>カンコウ</t>
    </rPh>
    <rPh sb="143" eb="145">
      <t>ジュヨウ</t>
    </rPh>
    <rPh sb="146" eb="148">
      <t>イッソウ</t>
    </rPh>
    <rPh sb="149" eb="151">
      <t>カンキ</t>
    </rPh>
    <rPh sb="153" eb="155">
      <t>ブンカ</t>
    </rPh>
    <rPh sb="155" eb="157">
      <t>ゲイジュツ</t>
    </rPh>
    <rPh sb="157" eb="159">
      <t>リッコク</t>
    </rPh>
    <rPh sb="161" eb="163">
      <t>キバン</t>
    </rPh>
    <rPh sb="163" eb="165">
      <t>キョウカ</t>
    </rPh>
    <rPh sb="185" eb="186">
      <t>ナド</t>
    </rPh>
    <rPh sb="187" eb="188">
      <t>ハカ</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</si>
  <si>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</si>
  <si>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</si>
  <si>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</si>
  <si>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</si>
  <si>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</si>
  <si>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</si>
  <si>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</si>
  <si>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</si>
  <si>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</si>
  <si>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</si>
  <si>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</si>
  <si>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創造的イルミネーション事業</t>
  </si>
  <si>
    <t>新03</t>
    <rPh sb="0" eb="1">
      <t>シン</t>
    </rPh>
    <phoneticPr fontId="4"/>
  </si>
  <si>
    <t>平成18年度</t>
    <rPh sb="0" eb="2">
      <t>ヘイセイ</t>
    </rPh>
    <rPh sb="4" eb="5">
      <t>ネン</t>
    </rPh>
    <rPh sb="5" eb="6">
      <t>ド</t>
    </rPh>
    <phoneticPr fontId="4"/>
  </si>
  <si>
    <t>「大阪文化芸術フェス」事業</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</si>
  <si>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</si>
  <si>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</si>
  <si>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</si>
  <si>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</si>
  <si>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</si>
  <si>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</si>
  <si>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</si>
  <si>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</si>
  <si>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</si>
  <si>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本事業の実施により、訪日外国人旅行者が増加することが見込まれる。</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</si>
  <si>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</si>
  <si>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</si>
  <si>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</si>
  <si>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</si>
  <si>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</si>
  <si>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</si>
  <si>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</si>
  <si>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F.  独立行政法人日本芸術文化振興会</t>
  </si>
  <si>
    <t>交付税及び譲与税配付金特別会計</t>
    <rPh sb="11" eb="13">
      <t>トクベツ</t>
    </rPh>
    <rPh sb="13" eb="15">
      <t>カイケイ</t>
    </rPh>
    <phoneticPr fontId="4"/>
  </si>
  <si>
    <t>地震再保険特別会計</t>
    <rPh sb="5" eb="7">
      <t>トクベツ</t>
    </rPh>
    <rPh sb="7" eb="9">
      <t>カイケイ</t>
    </rPh>
    <phoneticPr fontId="4"/>
  </si>
  <si>
    <t>翁プロジェクト　―能楽の原点から日本を探る―</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</si>
  <si>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</si>
  <si>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</si>
  <si>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</si>
  <si>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</si>
  <si>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</si>
  <si>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</si>
  <si>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</si>
  <si>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</si>
  <si>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文化資源活用事業費補助金</t>
  </si>
  <si>
    <t>厚労</t>
  </si>
  <si>
    <t>労働保険特別会計労災勘定</t>
    <rPh sb="4" eb="6">
      <t>トクベツ</t>
    </rPh>
    <rPh sb="6" eb="8">
      <t>カイケイ</t>
    </rPh>
    <phoneticPr fontId="4"/>
  </si>
  <si>
    <t>D.独立行政法人国立美術館　東京国立近代美術館</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</si>
  <si>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</si>
  <si>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</si>
  <si>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</si>
  <si>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</si>
  <si>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</si>
  <si>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</si>
  <si>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</si>
  <si>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</si>
  <si>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</si>
  <si>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</si>
  <si>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</si>
  <si>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</si>
  <si>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</si>
  <si>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</si>
  <si>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</si>
  <si>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</si>
  <si>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</si>
  <si>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</si>
  <si>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</si>
  <si>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</si>
  <si>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</si>
  <si>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</si>
  <si>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</si>
  <si>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</si>
  <si>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</si>
  <si>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</si>
  <si>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</si>
  <si>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</si>
  <si>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</si>
  <si>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</si>
  <si>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</si>
  <si>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</si>
  <si>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</si>
  <si>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</si>
  <si>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</si>
  <si>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</si>
  <si>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</si>
  <si>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</si>
  <si>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</si>
  <si>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</si>
  <si>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</si>
  <si>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</si>
  <si>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</si>
  <si>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</si>
  <si>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</si>
  <si>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</si>
  <si>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</si>
  <si>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</si>
  <si>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</si>
  <si>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</si>
  <si>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</si>
  <si>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</si>
  <si>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創造県おおいた国際発信事業</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</si>
  <si>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</si>
  <si>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</si>
  <si>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</si>
  <si>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</si>
  <si>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</si>
  <si>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</si>
  <si>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巡回展開催にかかる制作およびイベント実施業務等</t>
  </si>
  <si>
    <t>総務省</t>
  </si>
  <si>
    <t>外務省</t>
  </si>
  <si>
    <t>令和4年度</t>
    <rPh sb="0" eb="2">
      <t>レイワ</t>
    </rPh>
    <rPh sb="3" eb="4">
      <t>ネン</t>
    </rPh>
    <rPh sb="4" eb="5">
      <t>ド</t>
    </rPh>
    <phoneticPr fontId="4"/>
  </si>
  <si>
    <t>財務省</t>
  </si>
  <si>
    <t>2004年度</t>
    <rPh sb="5" eb="6">
      <t>ド</t>
    </rPh>
    <phoneticPr fontId="4"/>
  </si>
  <si>
    <t>文部科学省</t>
  </si>
  <si>
    <t>563/33</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</si>
  <si>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</si>
  <si>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</si>
  <si>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</si>
  <si>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</si>
  <si>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『丹下健三 1938-1970』展の開催に向けた普及業務に係る中央円形テーブルの造作業務</t>
  </si>
  <si>
    <t>国土交通省</t>
  </si>
  <si>
    <t>事業名</t>
  </si>
  <si>
    <t>環境省</t>
  </si>
  <si>
    <t>いしかわ・金沢　風と緑の楽都音楽祭開催事業</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</si>
  <si>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</si>
  <si>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</si>
  <si>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</si>
  <si>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</si>
  <si>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</si>
  <si>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</si>
  <si>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</si>
  <si>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</si>
  <si>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</si>
  <si>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</si>
  <si>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㈱日本旅行</t>
  </si>
  <si>
    <t>P.</t>
  </si>
  <si>
    <t>Y.</t>
  </si>
  <si>
    <t>X.</t>
  </si>
  <si>
    <t>独立行政法人国立美術館　東京国立近代美術館</t>
  </si>
  <si>
    <t>f.</t>
  </si>
  <si>
    <t>g.</t>
  </si>
  <si>
    <t>4年度
活動見込</t>
    <rPh sb="4" eb="6">
      <t>カツドウ</t>
    </rPh>
    <rPh sb="6" eb="8">
      <t>ミコ</t>
    </rPh>
    <phoneticPr fontId="4"/>
  </si>
  <si>
    <t>n.</t>
  </si>
  <si>
    <t>o.</t>
  </si>
  <si>
    <t>B</t>
  </si>
  <si>
    <t>D</t>
  </si>
  <si>
    <t>●●</t>
  </si>
  <si>
    <t>令和16年度</t>
    <rPh sb="0" eb="2">
      <t>レイワ</t>
    </rPh>
    <rPh sb="4" eb="5">
      <t>ネン</t>
    </rPh>
    <rPh sb="5" eb="6">
      <t>ド</t>
    </rPh>
    <phoneticPr fontId="4"/>
  </si>
  <si>
    <t>日本の近代化遺産　―自然の力と美を引き出す技―</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</si>
  <si>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</si>
  <si>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</si>
  <si>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</si>
  <si>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</si>
  <si>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</si>
  <si>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</si>
  <si>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</si>
  <si>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</si>
  <si>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</si>
  <si>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</si>
  <si>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</si>
  <si>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</si>
  <si>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諸謝金、旅費、借損料、雑役務費等</t>
  </si>
  <si>
    <t>1932年度</t>
    <rPh sb="5" eb="6">
      <t>ド</t>
    </rPh>
    <phoneticPr fontId="4"/>
  </si>
  <si>
    <t>U</t>
  </si>
  <si>
    <t>V</t>
  </si>
  <si>
    <t>W</t>
  </si>
  <si>
    <t>X</t>
  </si>
  <si>
    <t>Y</t>
  </si>
  <si>
    <t>Z</t>
  </si>
  <si>
    <t>収録した映像を編集し、番組を放送する業務</t>
  </si>
  <si>
    <t>a</t>
  </si>
  <si>
    <t>d</t>
  </si>
  <si>
    <t>外部委託</t>
    <rPh sb="0" eb="2">
      <t>ガイブ</t>
    </rPh>
    <rPh sb="2" eb="4">
      <t>イタク</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</si>
  <si>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</si>
  <si>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</si>
  <si>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</si>
  <si>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</si>
  <si>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</si>
  <si>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</si>
  <si>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</si>
  <si>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</si>
  <si>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</si>
  <si>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特別展　「国宝　聖林寺十一面観音―三輪山信仰のみほとけ」</t>
  </si>
  <si>
    <t>n</t>
  </si>
  <si>
    <t>o</t>
  </si>
  <si>
    <t>算出方法</t>
    <rPh sb="0" eb="2">
      <t>サンシュツ</t>
    </rPh>
    <rPh sb="2" eb="4">
      <t>ホウホウ</t>
    </rPh>
    <phoneticPr fontId="4"/>
  </si>
  <si>
    <t>r</t>
  </si>
  <si>
    <t>知的財産</t>
  </si>
  <si>
    <t>コンテンツ制作等委託</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</si>
  <si>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</si>
  <si>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</si>
  <si>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</si>
  <si>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</si>
  <si>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</si>
  <si>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</si>
  <si>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</si>
  <si>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</si>
  <si>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事業費の10%以内</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</si>
  <si>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</si>
  <si>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</si>
  <si>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</si>
  <si>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</si>
  <si>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</si>
  <si>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</si>
  <si>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</si>
  <si>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</si>
  <si>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</si>
  <si>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</si>
  <si>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</si>
  <si>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</si>
  <si>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公益財団法人 香雪美術館</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</si>
  <si>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</si>
  <si>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</si>
  <si>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</si>
  <si>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</si>
  <si>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</si>
  <si>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</si>
  <si>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</si>
  <si>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隈研吾展（長崎会場）の展示サポート及び施工</t>
    <rPh sb="0" eb="1">
      <t>クマ</t>
    </rPh>
    <rPh sb="1" eb="3">
      <t>ケンゴ</t>
    </rPh>
    <rPh sb="3" eb="4">
      <t>テン</t>
    </rPh>
    <rPh sb="5" eb="7">
      <t>ナガサキ</t>
    </rPh>
    <rPh sb="7" eb="9">
      <t>カイジョウ</t>
    </rPh>
    <rPh sb="11" eb="13">
      <t>テンジ</t>
    </rPh>
    <rPh sb="17" eb="18">
      <t>オヨ</t>
    </rPh>
    <rPh sb="19" eb="21">
      <t>セコウ</t>
    </rPh>
    <phoneticPr fontId="3"/>
  </si>
  <si>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</si>
  <si>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</si>
  <si>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</si>
  <si>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</si>
  <si>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</si>
  <si>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</si>
  <si>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</si>
  <si>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</si>
  <si>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</si>
  <si>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</si>
  <si>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</si>
  <si>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</si>
  <si>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</si>
  <si>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「京都の美・日本の美・百花爛漫　～日本の博覧会150年紀～」等の実施</t>
  </si>
  <si>
    <t>日本博を契機とした観光コンテンツの拡充(国際観光旅客税財源)</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</si>
  <si>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</si>
  <si>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</si>
  <si>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</si>
  <si>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</si>
  <si>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</si>
  <si>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</si>
  <si>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</si>
  <si>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</si>
  <si>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</si>
  <si>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</si>
  <si>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</si>
  <si>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</si>
  <si>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</si>
  <si>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</si>
  <si>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</si>
  <si>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</si>
  <si>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</si>
  <si>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</si>
  <si>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</si>
  <si>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</si>
  <si>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</si>
  <si>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群馬県戦略的文化芸術創造事業</t>
  </si>
  <si>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</si>
  <si>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</si>
  <si>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</si>
  <si>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</si>
  <si>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</si>
  <si>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</si>
  <si>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</si>
  <si>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</si>
  <si>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</si>
  <si>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</si>
  <si>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</si>
  <si>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</si>
  <si>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</si>
  <si>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日本博｢特別公演｣等広報番組に係る編集・放映等に関する業務</t>
  </si>
  <si>
    <t>昭和7年度</t>
    <rPh sb="0" eb="2">
      <t>ショウワ</t>
    </rPh>
    <rPh sb="3" eb="4">
      <t>ネン</t>
    </rPh>
    <rPh sb="4" eb="5">
      <t>ド</t>
    </rPh>
    <phoneticPr fontId="4"/>
  </si>
  <si>
    <t>q.</t>
  </si>
  <si>
    <t>s.</t>
  </si>
  <si>
    <t>株式会社ムサシ</t>
    <rPh sb="0" eb="2">
      <t>カブシキ</t>
    </rPh>
    <rPh sb="2" eb="4">
      <t>カイシャ</t>
    </rPh>
    <phoneticPr fontId="4"/>
  </si>
  <si>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</si>
  <si>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</si>
  <si>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</si>
  <si>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</si>
  <si>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</si>
  <si>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</si>
  <si>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</si>
  <si>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</si>
  <si>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</si>
  <si>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特別展「ジパング　世界と出会った日本の美」</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</si>
  <si>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</si>
  <si>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</si>
  <si>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</si>
  <si>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</si>
  <si>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親と子のギャラリー「まるごと体験！日本の文化」</t>
  </si>
  <si>
    <t>本事業はオリンピック・パラリンピック東京大会を契機に訪日外国人客の増加を図る政府目標の達成に必要な事業であり、優先度は高い。</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</si>
  <si>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</si>
  <si>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</si>
  <si>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</si>
  <si>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</si>
  <si>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</si>
  <si>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</si>
  <si>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</si>
  <si>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</si>
  <si>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</si>
  <si>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</si>
  <si>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</si>
  <si>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</si>
  <si>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</si>
  <si>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</si>
  <si>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</si>
  <si>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</si>
  <si>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</si>
  <si>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</si>
  <si>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</si>
  <si>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</si>
  <si>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</si>
  <si>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公益財団法人長崎ミュージアム振興財団</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</si>
  <si>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</si>
  <si>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</si>
  <si>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</si>
  <si>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</si>
  <si>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各事業は広く発信され、多くの国民が参加している。</t>
    <rPh sb="0" eb="3">
      <t>カクジギョウ</t>
    </rPh>
    <rPh sb="4" eb="5">
      <t>ヒロ</t>
    </rPh>
    <rPh sb="6" eb="8">
      <t>ハッシン</t>
    </rPh>
    <rPh sb="11" eb="12">
      <t>オオ</t>
    </rPh>
    <rPh sb="14" eb="16">
      <t>コクミン</t>
    </rPh>
    <rPh sb="17" eb="19">
      <t>サンカ</t>
    </rPh>
    <phoneticPr fontId="29"/>
  </si>
  <si>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</si>
  <si>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</si>
  <si>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</si>
  <si>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</si>
  <si>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</si>
  <si>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</si>
  <si>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</si>
  <si>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A.独立行政法人日本芸術文化振興会</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</si>
  <si>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</si>
  <si>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</si>
  <si>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</si>
  <si>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</si>
  <si>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</si>
  <si>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</si>
  <si>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</si>
  <si>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</si>
  <si>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</si>
  <si>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有識者からなる「審査・評価委員会」において確認された訪日外国人旅行者数の目標値の80％以上となること</t>
  </si>
  <si>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</si>
  <si>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</si>
  <si>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</si>
  <si>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</si>
  <si>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</si>
  <si>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</si>
  <si>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</si>
  <si>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</si>
  <si>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</si>
  <si>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</si>
  <si>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</si>
  <si>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現代アートを基軸にした文化芸術創造拠点形成・観光インバウンド拡充事業～日本版ポンピドゥーセンター　京都・岡崎～</t>
  </si>
  <si>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</si>
  <si>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</si>
  <si>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</si>
  <si>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</si>
  <si>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</si>
  <si>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</si>
  <si>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</si>
  <si>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地方部での外国人延べ宿泊者数</t>
    <rPh sb="12" eb="13">
      <t>シャ</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</si>
  <si>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</si>
  <si>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</si>
  <si>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</si>
  <si>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</si>
  <si>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</si>
  <si>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</si>
  <si>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</si>
  <si>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</si>
  <si>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</si>
  <si>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</si>
  <si>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</si>
  <si>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</si>
  <si>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</si>
  <si>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</si>
  <si>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</si>
  <si>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</si>
  <si>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</si>
  <si>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</si>
  <si>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</si>
  <si>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</si>
  <si>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</si>
  <si>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各事業者の財務状況等を把握し、応分の負担を求めて実施している。</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</si>
  <si>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</si>
  <si>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</si>
  <si>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</si>
  <si>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</si>
  <si>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</si>
  <si>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</si>
  <si>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</si>
  <si>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</si>
  <si>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</si>
  <si>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</si>
  <si>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</si>
  <si>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ショートショートフィルムフェスティバル &amp; アジア 2020</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</si>
  <si>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</si>
  <si>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</si>
  <si>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</si>
  <si>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</si>
  <si>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</si>
  <si>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</si>
  <si>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</si>
  <si>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</si>
  <si>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</si>
  <si>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</si>
  <si>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</si>
  <si>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</si>
  <si>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</si>
  <si>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</si>
  <si>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</si>
  <si>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</si>
  <si>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公益社団法人能楽協会</t>
  </si>
  <si>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</si>
  <si>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</si>
  <si>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</si>
  <si>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</si>
  <si>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株式会社読売新聞東京本社</t>
  </si>
  <si>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</si>
  <si>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</si>
  <si>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</si>
  <si>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</si>
  <si>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</si>
  <si>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</si>
  <si>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</si>
  <si>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</si>
  <si>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</si>
  <si>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</si>
  <si>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</si>
  <si>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</si>
  <si>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</si>
  <si>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</si>
  <si>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</si>
  <si>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「日本博」開催に係る運営業務</t>
  </si>
  <si>
    <t>C.独立行政法人国立文化財機構　東京国立博物館</t>
  </si>
  <si>
    <t>平成23年度</t>
    <rPh sb="0" eb="2">
      <t>ヘイセイ</t>
    </rPh>
    <rPh sb="4" eb="5">
      <t>ネン</t>
    </rPh>
    <rPh sb="5" eb="6">
      <t>ド</t>
    </rPh>
    <phoneticPr fontId="4"/>
  </si>
  <si>
    <t>きのこ・カビ・酒～日本の自然と人が育んだ食文化</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</si>
  <si>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</si>
  <si>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</si>
  <si>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</si>
  <si>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</si>
  <si>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</si>
  <si>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</si>
  <si>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特別展「法隆寺金堂壁画と百済観音」</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</si>
  <si>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</si>
  <si>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</si>
  <si>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</si>
  <si>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</si>
  <si>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文化資源活用庁費</t>
  </si>
  <si>
    <t>令和19年度</t>
    <rPh sb="0" eb="2">
      <t>レイワ</t>
    </rPh>
    <rPh sb="4" eb="5">
      <t>ネン</t>
    </rPh>
    <rPh sb="5" eb="6">
      <t>ド</t>
    </rPh>
    <phoneticPr fontId="4"/>
  </si>
  <si>
    <t>「大地の芸術祭の里」ブランディング強化による海外インバウンド拡充事業</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</si>
  <si>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</si>
  <si>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</si>
  <si>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</si>
  <si>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</si>
  <si>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</si>
  <si>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</si>
  <si>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</si>
  <si>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 xml:space="preserve">株式会社ＫＮＴビジネスクリエイト </t>
  </si>
  <si>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</si>
  <si>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</si>
  <si>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</si>
  <si>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</si>
  <si>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</si>
  <si>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</si>
  <si>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</si>
  <si>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</si>
  <si>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</si>
  <si>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</si>
  <si>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隈研吾展高知実行委員会</t>
    <rPh sb="0" eb="1">
      <t>クマ</t>
    </rPh>
    <rPh sb="1" eb="3">
      <t>ケンゴ</t>
    </rPh>
    <rPh sb="3" eb="4">
      <t>テン</t>
    </rPh>
    <rPh sb="4" eb="6">
      <t>コウチ</t>
    </rPh>
    <rPh sb="6" eb="8">
      <t>ジッコウ</t>
    </rPh>
    <rPh sb="8" eb="11">
      <t>イインカイ</t>
    </rPh>
    <phoneticPr fontId="3"/>
  </si>
  <si>
    <t>1934年度</t>
    <rPh sb="5" eb="6">
      <t>ド</t>
    </rPh>
    <phoneticPr fontId="4"/>
  </si>
  <si>
    <t>1935年度</t>
    <rPh sb="5" eb="6">
      <t>ド</t>
    </rPh>
    <phoneticPr fontId="4"/>
  </si>
  <si>
    <t>ビッグ・アイ共働機構</t>
  </si>
  <si>
    <t>1936年度</t>
    <rPh sb="5" eb="6">
      <t>ド</t>
    </rPh>
    <phoneticPr fontId="4"/>
  </si>
  <si>
    <t>1937年度</t>
    <rPh sb="5" eb="6">
      <t>ド</t>
    </rPh>
    <phoneticPr fontId="4"/>
  </si>
  <si>
    <t>1938年度</t>
    <rPh sb="5" eb="6">
      <t>ド</t>
    </rPh>
    <phoneticPr fontId="4"/>
  </si>
  <si>
    <t>株式会社日本国際放送</t>
  </si>
  <si>
    <t>1939年度</t>
    <rPh sb="5" eb="6">
      <t>ド</t>
    </rPh>
    <phoneticPr fontId="4"/>
  </si>
  <si>
    <t>世界初演・新作バレエ公演　「竜宮　りゅうぐう」～亀の姫と季（とき）の庭～</t>
  </si>
  <si>
    <t>十日町市</t>
    <rPh sb="0" eb="4">
      <t>トウカマチイチ</t>
    </rPh>
    <phoneticPr fontId="29"/>
  </si>
  <si>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</si>
  <si>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</si>
  <si>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</si>
  <si>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</si>
  <si>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</si>
  <si>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</si>
  <si>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</si>
  <si>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</si>
  <si>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</si>
  <si>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</si>
  <si>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</si>
  <si>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</si>
  <si>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</si>
  <si>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</si>
  <si>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</si>
  <si>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</si>
  <si>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</si>
  <si>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</si>
  <si>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</si>
  <si>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</si>
  <si>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</si>
  <si>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</si>
  <si>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事務局と各ブロック担当者との連絡調整および企画提案、実施の補助</t>
  </si>
  <si>
    <t>1971年度</t>
    <rPh sb="5" eb="6">
      <t>ド</t>
    </rPh>
    <phoneticPr fontId="4"/>
  </si>
  <si>
    <t>1973年度</t>
    <rPh sb="5" eb="6">
      <t>ド</t>
    </rPh>
    <phoneticPr fontId="4"/>
  </si>
  <si>
    <t>1975年度</t>
    <rPh sb="5" eb="6">
      <t>ド</t>
    </rPh>
    <phoneticPr fontId="4"/>
  </si>
  <si>
    <t>有識者からなる「審査・評価委員会」において確認された訪日外国人旅行者数が目標値の80％以上となった事業者の割合</t>
  </si>
  <si>
    <t>1977年度</t>
    <rPh sb="5" eb="6">
      <t>ド</t>
    </rPh>
    <phoneticPr fontId="4"/>
  </si>
  <si>
    <t>1979年度</t>
    <rPh sb="5" eb="6">
      <t>ド</t>
    </rPh>
    <phoneticPr fontId="4"/>
  </si>
  <si>
    <t>1982年度</t>
    <rPh sb="5" eb="6">
      <t>ド</t>
    </rPh>
    <phoneticPr fontId="4"/>
  </si>
  <si>
    <t>みやざきの神楽　魅力発信強化プロジェクト</t>
  </si>
  <si>
    <t>1983年度</t>
    <rPh sb="5" eb="6">
      <t>ド</t>
    </rPh>
    <phoneticPr fontId="4"/>
  </si>
  <si>
    <t>1986年度</t>
    <rPh sb="5" eb="6">
      <t>ド</t>
    </rPh>
    <phoneticPr fontId="4"/>
  </si>
  <si>
    <t>官房</t>
  </si>
  <si>
    <t>1988年度</t>
    <rPh sb="5" eb="6">
      <t>ド</t>
    </rPh>
    <phoneticPr fontId="4"/>
  </si>
  <si>
    <t>1989年度</t>
    <rPh sb="5" eb="6">
      <t>ド</t>
    </rPh>
    <phoneticPr fontId="4"/>
  </si>
  <si>
    <t>群馬県</t>
  </si>
  <si>
    <t>宮崎県</t>
    <rPh sb="0" eb="3">
      <t>ミヤザキケン</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</si>
  <si>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</si>
  <si>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</si>
  <si>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</si>
  <si>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</si>
  <si>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</si>
  <si>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</si>
  <si>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</si>
  <si>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</si>
  <si>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</si>
  <si>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</si>
  <si>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石川県</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</si>
  <si>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</si>
  <si>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</si>
  <si>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</si>
  <si>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</si>
  <si>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</si>
  <si>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大阪府</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</si>
  <si>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</si>
  <si>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</si>
  <si>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</si>
  <si>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</si>
  <si>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</si>
  <si>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</si>
  <si>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</si>
  <si>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</si>
  <si>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</si>
  <si>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</si>
  <si>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</si>
  <si>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</si>
  <si>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</si>
  <si>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</si>
  <si>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</si>
  <si>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</si>
  <si>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</si>
  <si>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公募助成型実施件数</t>
    <rPh sb="0" eb="2">
      <t>コウボ</t>
    </rPh>
    <rPh sb="2" eb="4">
      <t>ジョセイ</t>
    </rPh>
    <rPh sb="4" eb="5">
      <t>カタ</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</si>
  <si>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</si>
  <si>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</si>
  <si>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</si>
  <si>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</si>
  <si>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</si>
  <si>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</si>
  <si>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</si>
  <si>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</si>
  <si>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</si>
  <si>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</si>
  <si>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奈良県</t>
    <rPh sb="0" eb="3">
      <t>ナラケン</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</si>
  <si>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</si>
  <si>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</si>
  <si>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</si>
  <si>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</si>
  <si>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</si>
  <si>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</si>
  <si>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</si>
  <si>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</si>
  <si>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</si>
  <si>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</si>
  <si>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</si>
  <si>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特別展「縄文２０２１－東京に生きた縄文人－」</t>
  </si>
  <si>
    <t>日本博を契機とする文化資源コンテンツ創成事業（文化資源活用推進事業）委託業務（二次募集業務）</t>
  </si>
  <si>
    <t>国交</t>
  </si>
  <si>
    <t>「MANGA 都市 TOKYO　ニッポンのマンガ・アニメ・ゲーム・特撮 2020」</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</si>
  <si>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</si>
  <si>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</si>
  <si>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</si>
  <si>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</si>
  <si>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</si>
  <si>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株式会社パシフィックボイス</t>
  </si>
  <si>
    <t>日本博を契機とした障害者の文化芸術フェスティバル</t>
  </si>
  <si>
    <t>令和3年度</t>
    <rPh sb="0" eb="2">
      <t>レイワ</t>
    </rPh>
    <phoneticPr fontId="4"/>
  </si>
  <si>
    <t>日本博を契機とする文化資源コンテンツ創成事業イノベーション型プロジェクトの補助金交付</t>
  </si>
  <si>
    <t>令和4年度要求</t>
    <rPh sb="0" eb="2">
      <t>レイワ</t>
    </rPh>
    <rPh sb="5" eb="7">
      <t>ヨウキュウ</t>
    </rPh>
    <phoneticPr fontId="4"/>
  </si>
  <si>
    <t>課長　星　明彦</t>
    <rPh sb="0" eb="2">
      <t>カチョウ</t>
    </rPh>
    <rPh sb="3" eb="4">
      <t>ホシ</t>
    </rPh>
    <rPh sb="5" eb="7">
      <t>アキヒコ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</si>
  <si>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</si>
  <si>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</si>
  <si>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</si>
  <si>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</si>
  <si>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観光立国推進基本法 第１３条</t>
  </si>
  <si>
    <t>文化資源活用委託費</t>
  </si>
  <si>
    <t>諸謝金</t>
  </si>
  <si>
    <t>職員旅費</t>
  </si>
  <si>
    <t>主催・共催型の各事業者別実績報告書</t>
  </si>
  <si>
    <t>公募助成型の各事業者別実績報告書</t>
  </si>
  <si>
    <t>「日本博」参画型プロジェクト認証件数</t>
  </si>
  <si>
    <t>件</t>
  </si>
  <si>
    <t>百万円</t>
  </si>
  <si>
    <t>百万円/件</t>
  </si>
  <si>
    <t>1650/69</t>
  </si>
  <si>
    <t>６国際競争力、観光交流、広域・地域間連携等の確保・強化</t>
  </si>
  <si>
    <t>２０　観光立国を推進する</t>
  </si>
  <si>
    <t>外国人リピーター数</t>
  </si>
  <si>
    <t>万人泊</t>
  </si>
  <si>
    <t>○</t>
  </si>
  <si>
    <t>京都の美・日本の美・百花爛漫　～日本の博覧会150年紀～</t>
  </si>
  <si>
    <t>2100/113</t>
  </si>
  <si>
    <t>本事業は訪日外国人客の「地方への誘客」を促進し、オリンピック・パラリンピック東京大会を契機として「観光インバウンド」の増加を図るもので、観光立国を目指す国策と社会のニーズを反映するものである。</t>
  </si>
  <si>
    <t>「第1回日本博総合推進会議」において、文化庁に対し、オリンピック・パラリンピック東京大会を契機として、全国各地で「日本の美」を体現する「日本博」の開催準備をすすめるよう指示があったものである。</t>
  </si>
  <si>
    <t>有</t>
  </si>
  <si>
    <t>各事業の対象・対象外経費を厳格に定めている。</t>
  </si>
  <si>
    <t>札幌国際芸術祭を核に地域の文化芸術資源を活用した文化芸術振興及び観光インバウンド活性化事業</t>
  </si>
  <si>
    <t>事業の効率的・効果的な実施に努め、見込みを上回るものとなっている。</t>
    <rPh sb="0" eb="2">
      <t>ジギョウ</t>
    </rPh>
    <rPh sb="3" eb="6">
      <t>コウリツテキ</t>
    </rPh>
    <rPh sb="7" eb="10">
      <t>コウカテキ</t>
    </rPh>
    <rPh sb="11" eb="13">
      <t>ジッシ</t>
    </rPh>
    <rPh sb="14" eb="15">
      <t>ツト</t>
    </rPh>
    <rPh sb="17" eb="19">
      <t>ミコ</t>
    </rPh>
    <rPh sb="21" eb="23">
      <t>ウワマワ</t>
    </rPh>
    <phoneticPr fontId="4"/>
  </si>
  <si>
    <t>随意契約
（その他）</t>
    <rPh sb="0" eb="2">
      <t>ズイイ</t>
    </rPh>
    <rPh sb="2" eb="4">
      <t>ケイヤク</t>
    </rPh>
    <rPh sb="8" eb="9">
      <t>タ</t>
    </rPh>
    <phoneticPr fontId="3"/>
  </si>
  <si>
    <t>なお、金額は単位未満四捨五入して記入していることから、合計が一致しない場合がある。</t>
    <rPh sb="3" eb="5">
      <t>キンガク</t>
    </rPh>
    <rPh sb="6" eb="8">
      <t>タンイ</t>
    </rPh>
    <rPh sb="8" eb="10">
      <t>ミマン</t>
    </rPh>
    <rPh sb="10" eb="14">
      <t>シシャゴニュウ</t>
    </rPh>
    <rPh sb="16" eb="18">
      <t>キニュウ</t>
    </rPh>
    <rPh sb="27" eb="29">
      <t>ゴウケイ</t>
    </rPh>
    <rPh sb="30" eb="32">
      <t>イッチ</t>
    </rPh>
    <rPh sb="35" eb="37">
      <t>バアイ</t>
    </rPh>
    <phoneticPr fontId="29"/>
  </si>
  <si>
    <t xml:space="preserve">各地域が誇る歴史、文化財、伝統芸能、景観、食、祭等の文化観光資源を活用しつつ、「日本の美」を体現する美術展、舞台芸術公演、芸術祭等を全国各地で展開する。主催・共催型プロジェクト（委託費による直轄事業）、公募助成型（各地域や団体の特色ある企画を公募し、事業費を一部助成）のスキームの下、実施する。
</t>
  </si>
  <si>
    <t>公募助成型補助額／実施件数　　　　　　　　　　　　　　</t>
    <rPh sb="0" eb="2">
      <t>コウボ</t>
    </rPh>
    <rPh sb="2" eb="4">
      <t>ジョセイ</t>
    </rPh>
    <rPh sb="4" eb="5">
      <t>ガタ</t>
    </rPh>
    <phoneticPr fontId="4"/>
  </si>
  <si>
    <t>本事業は、訪日外国人の「地方への誘客」を促進し、さらに訪日外国人リピーターの増加の取組を支援するものであり、優先度は高い。また、経費の使途等事業効率を検証し、事業目的に照らし、真に必要なものだけに限定され、適切な内容となる。</t>
  </si>
  <si>
    <t>事業者の採択にあたり、当該事業内容を精査することにより「日本博」コンテンツの質を担保し、経費の精算や使途などの妥当性を確認して効率的かつ最適な経費措置となるよう努める。</t>
  </si>
  <si>
    <t>ウテカンパフェスティバル実施業務</t>
    <rPh sb="12" eb="14">
      <t>ジッシ</t>
    </rPh>
    <rPh sb="14" eb="16">
      <t>ギョウム</t>
    </rPh>
    <phoneticPr fontId="4"/>
  </si>
  <si>
    <t>株式会社ジェイアール東日本企画</t>
    <rPh sb="0" eb="2">
      <t>カブシキ</t>
    </rPh>
    <rPh sb="2" eb="4">
      <t>カイシャ</t>
    </rPh>
    <rPh sb="10" eb="11">
      <t>ヒガシ</t>
    </rPh>
    <rPh sb="11" eb="13">
      <t>ニホン</t>
    </rPh>
    <rPh sb="13" eb="15">
      <t>キカク</t>
    </rPh>
    <phoneticPr fontId="4"/>
  </si>
  <si>
    <t>独）国立文化財機構</t>
  </si>
  <si>
    <t>展覧会支援のためのコンテンツ制作に係る経費</t>
  </si>
  <si>
    <t>B.独）国立文化財機構</t>
  </si>
  <si>
    <t>横浜市</t>
  </si>
  <si>
    <t>アース・セレブレーション実行委員会</t>
    <rPh sb="12" eb="14">
      <t>ジッコウ</t>
    </rPh>
    <rPh sb="14" eb="17">
      <t>イインカイ</t>
    </rPh>
    <phoneticPr fontId="29"/>
  </si>
  <si>
    <t>大分県</t>
  </si>
  <si>
    <t>アース・セレブレーションを核とした佐渡の国際的フェスティバル展開事業</t>
    <rPh sb="13" eb="14">
      <t>カク</t>
    </rPh>
    <rPh sb="17" eb="19">
      <t>サド</t>
    </rPh>
    <rPh sb="20" eb="23">
      <t>コクサイテキ</t>
    </rPh>
    <rPh sb="30" eb="32">
      <t>テンカイ</t>
    </rPh>
    <rPh sb="32" eb="34">
      <t>ジギョウ</t>
    </rPh>
    <phoneticPr fontId="29"/>
  </si>
  <si>
    <t>再委託費</t>
    <rPh sb="0" eb="3">
      <t>サイイタク</t>
    </rPh>
    <rPh sb="3" eb="4">
      <t>ヒ</t>
    </rPh>
    <phoneticPr fontId="4"/>
  </si>
  <si>
    <t>収入</t>
    <rPh sb="0" eb="2">
      <t>シュウニュウ</t>
    </rPh>
    <phoneticPr fontId="4"/>
  </si>
  <si>
    <t>再委託</t>
    <rPh sb="0" eb="3">
      <t>サイイタク</t>
    </rPh>
    <phoneticPr fontId="4"/>
  </si>
  <si>
    <t>収入</t>
  </si>
  <si>
    <t>人件費</t>
    <rPh sb="0" eb="3">
      <t>ジンケンヒ</t>
    </rPh>
    <phoneticPr fontId="4"/>
  </si>
  <si>
    <t>事業費・人件費の10%以内</t>
  </si>
  <si>
    <t>収入、自己調達額</t>
    <rPh sb="3" eb="5">
      <t>ジコ</t>
    </rPh>
    <rPh sb="5" eb="7">
      <t>チョウタツ</t>
    </rPh>
    <rPh sb="7" eb="8">
      <t>ガク</t>
    </rPh>
    <phoneticPr fontId="4"/>
  </si>
  <si>
    <t>雑役務費、旅費、保険料等</t>
  </si>
  <si>
    <t>再委託（長崎ミュージアム振興財団 他）</t>
  </si>
  <si>
    <t>補助金交付</t>
    <rPh sb="0" eb="3">
      <t>ホジョキン</t>
    </rPh>
    <rPh sb="3" eb="5">
      <t>コウフ</t>
    </rPh>
    <phoneticPr fontId="4"/>
  </si>
  <si>
    <t>事業費</t>
    <rPh sb="0" eb="2">
      <t>ジギョウ</t>
    </rPh>
    <rPh sb="2" eb="3">
      <t>ヒ</t>
    </rPh>
    <phoneticPr fontId="4"/>
  </si>
  <si>
    <t>収録映像のハイライトデジタルコンテンツ、伝統芸能紹介動画等多言語コンテンツ制作のディレクション、発信</t>
  </si>
  <si>
    <t>桂離宮と丹下健三に関する映像作成</t>
  </si>
  <si>
    <t>「桂離宮と丹下健三に関する映像作成」に係る多言語編集（英語・中国語・韓国語）業務</t>
  </si>
  <si>
    <t>丹下健三デジタルアーカイブに係る田良島昭資料の修復ならびにデジタル化、収納保存容器の製作</t>
  </si>
  <si>
    <t>『丹下健三 1938-1971』展の開催に向けた普及業務に係る翻訳（英語・中国語・韓国語）業務</t>
  </si>
  <si>
    <t>特別展「聖林寺十一面観音菩薩像と三輪山信仰」　―日本人の自然観と造形美―</t>
  </si>
  <si>
    <t>市原市</t>
  </si>
  <si>
    <t>公益財団法人新国立劇場運営財団</t>
  </si>
  <si>
    <t>宗像国際環境会議実行委員会</t>
  </si>
  <si>
    <t>独立行政法人国立科学博物館</t>
  </si>
  <si>
    <t>独立行政法人国立美術館　国立新美術館</t>
  </si>
  <si>
    <t>一般社団法人国際児童青少年舞台芸術協会日本センター</t>
  </si>
  <si>
    <t>翁プロジェクト実行委員会</t>
  </si>
  <si>
    <t>「神宿る島」国際文化芸術プロジェクト</t>
  </si>
  <si>
    <t>企画展「国立公園 -その自然には物語がある-」</t>
  </si>
  <si>
    <t>日本のたてもの ―自然素材を活かす伝統の技と知恵</t>
  </si>
  <si>
    <t>「房総里山芸術祭 いちはらアート×ミックス」を核としたアートによるまちづくり</t>
  </si>
  <si>
    <t>日本の文化、伝統に出会う（仮題）</t>
  </si>
  <si>
    <t>東京2020オリンピック・パラリンピック能楽祭</t>
  </si>
  <si>
    <t>株式会社近畿日本ツーリストコーポレートビジネス</t>
  </si>
  <si>
    <t>一般社団法人日本文化伝統産業近代化促進協議会</t>
  </si>
  <si>
    <t>公益財団法人東京都歴史文化財団　東京都江戸東京博物館</t>
  </si>
  <si>
    <t>創生神楽2020「アチマリカム ～Back to THE BEGINNING～」（仮）</t>
  </si>
  <si>
    <t>隈研吾展　先端技術を用いた映像による建物および被災地の紹介と共生社会型の都市への提案</t>
  </si>
  <si>
    <t>企画展「国立公園 -その自然には、物語がある-」連携事業</t>
  </si>
  <si>
    <t>日本書紀・藤原不比等を巡る奈良県博覧プロジェクト</t>
  </si>
  <si>
    <t>我が国の美術工芸品等修理の技と自然の原材料を活かした伝承と活用　-国宝重要文化財（美術工芸品）保存修理成果の現地公開-</t>
  </si>
  <si>
    <t>・国際観光旅客税の使途に関する基本方針等について
・第1回日本博総合推進会議
・経済財政運営と改革の基本方針2020
・観光ビジョン実現プログラム</t>
  </si>
  <si>
    <t xml:space="preserve">有限会社東京修復保存センター </t>
  </si>
  <si>
    <t>株式会社TOYO</t>
    <rPh sb="0" eb="2">
      <t>カブシキ</t>
    </rPh>
    <rPh sb="2" eb="4">
      <t>カイシャ</t>
    </rPh>
    <phoneticPr fontId="4"/>
  </si>
  <si>
    <t>札幌市</t>
    <rPh sb="0" eb="3">
      <t>サッポロシ</t>
    </rPh>
    <phoneticPr fontId="4"/>
  </si>
  <si>
    <t>京都市</t>
    <rPh sb="0" eb="3">
      <t>キョウトシ</t>
    </rPh>
    <phoneticPr fontId="4"/>
  </si>
  <si>
    <t>京都の文化・観光資源を活用したメディア芸術・コンテンツ産業振興事業</t>
  </si>
  <si>
    <t>シルクロードいま昔</t>
  </si>
  <si>
    <t>補助事業の採択において事業内容の精査を行い、選定の妥当性や競争性を確保している。
競争性のない随意契約として、1件、（独）日本芸術文化振興会に日本博事務局が設置されることは、平成30年12月26日に開催された第１回日本博総合推進会議（議長：安倍総理、議長代理：菅官房長官）において了承され、「国際文化交流の祭典の実施の推進に関する基本計画」（平成31年3月29日閣議決定）においても明示。
また、文化庁及び（独）日本芸術文化振興会においては有識者からなる「審査・評価委員会」を設け、その評価に基づき個別の契約を行うこととしている。</t>
  </si>
  <si>
    <t>映像コンテンツの制作にかかる諸業務</t>
  </si>
  <si>
    <t>企画・制作、美術・テクニカル管理、上演運営、広告・宣伝</t>
  </si>
  <si>
    <t>株式会社NHKエンタープライズ</t>
  </si>
  <si>
    <t>株式会社ポインツジャパン</t>
  </si>
  <si>
    <t>株式会社BS日本</t>
  </si>
  <si>
    <t>日本テレビ放送網株式会社</t>
  </si>
  <si>
    <t>株式会社George P.Johnson</t>
  </si>
  <si>
    <t>株式会社マヌ都市建築研究所</t>
  </si>
  <si>
    <t>E. 株式会社NHKエンタープライズ</t>
  </si>
  <si>
    <t>雑役務費、会場等借料、旅費等</t>
    <rPh sb="5" eb="7">
      <t>カイジョウ</t>
    </rPh>
    <rPh sb="7" eb="8">
      <t>トウ</t>
    </rPh>
    <rPh sb="8" eb="10">
      <t>シャクリョウ</t>
    </rPh>
    <rPh sb="11" eb="13">
      <t>リョヒ</t>
    </rPh>
    <rPh sb="13" eb="14">
      <t>トウ</t>
    </rPh>
    <phoneticPr fontId="4"/>
  </si>
  <si>
    <t>丹下健三デジタルアーカイブスキャン業務</t>
    <phoneticPr fontId="4"/>
  </si>
  <si>
    <t>-</t>
    <phoneticPr fontId="4"/>
  </si>
  <si>
    <t>個人B</t>
    <rPh sb="0" eb="2">
      <t>コジン</t>
    </rPh>
    <phoneticPr fontId="4"/>
  </si>
  <si>
    <t>個人A</t>
    <rPh sb="0" eb="2">
      <t>コジン</t>
    </rPh>
    <phoneticPr fontId="4"/>
  </si>
  <si>
    <t>令和２年度「日本博を契機とする文化資源コンテンツ創成事業（国際的文化フェスティバル展開推進事業（長期開催型）、文化資源活用推進事業）運営支援業務」委託業務</t>
    <phoneticPr fontId="4"/>
  </si>
  <si>
    <t>「東北ハウス」実行委員会</t>
    <rPh sb="1" eb="3">
      <t>トウホク</t>
    </rPh>
    <rPh sb="7" eb="9">
      <t>ジッコウ</t>
    </rPh>
    <rPh sb="9" eb="12">
      <t>イインカイ</t>
    </rPh>
    <phoneticPr fontId="4"/>
  </si>
  <si>
    <t>東北・新潟の復興と伝統文化の魅力を体験できる「東北ハウス」事業</t>
    <phoneticPr fontId="4"/>
  </si>
  <si>
    <t>GO FOR KOGEI～北陸で出会う、工芸の可能性～</t>
    <phoneticPr fontId="4"/>
  </si>
  <si>
    <t>認定NPO法人 趣都金澤</t>
    <phoneticPr fontId="4"/>
  </si>
  <si>
    <t>一般社団法人日本花火推進協力会</t>
    <phoneticPr fontId="4"/>
  </si>
  <si>
    <t>世界遺産リレー催事実行委員会</t>
    <phoneticPr fontId="4"/>
  </si>
  <si>
    <t>世界遺産リレー催事による日本文化発信プロジェクト</t>
    <phoneticPr fontId="4"/>
  </si>
  <si>
    <t>大学共同利用機関法人　人間文化研究機構
国文学研究資料館</t>
    <phoneticPr fontId="4"/>
  </si>
  <si>
    <t>ないじぇる芸術共創ラボ　古Ｎ典ポラリーアート！ IN NIPPON</t>
    <phoneticPr fontId="4"/>
  </si>
  <si>
    <t>読売新聞東京本社</t>
    <phoneticPr fontId="4"/>
  </si>
  <si>
    <t>みんなの花火 ～障がい者も外国人もあるゆる人が一緒に楽しめる花火～</t>
    <phoneticPr fontId="4"/>
  </si>
  <si>
    <t>東京オリンピック・パラリンピックを契機に、東京・大手町を中心に日本文学と伝統芸能の普及・啓発を図る４催事連携プロジェクト</t>
    <phoneticPr fontId="4"/>
  </si>
  <si>
    <t>東京藝大「I LOVE YOU」プロジェクト2020</t>
    <phoneticPr fontId="4"/>
  </si>
  <si>
    <t>国立大学法人　東京芸術大学</t>
    <phoneticPr fontId="4"/>
  </si>
  <si>
    <t>株式会社W TOKYO</t>
    <phoneticPr fontId="4"/>
  </si>
  <si>
    <t>「TGC×地域文化資産」
～東京ガールズコレクション地方開催との連携による地域伝統行事の振興と食文化の魅力発信～</t>
    <phoneticPr fontId="4"/>
  </si>
  <si>
    <t>世界文化遺産東大寺国際芸術プロジェクト実行委員会</t>
    <phoneticPr fontId="4"/>
  </si>
  <si>
    <t>世界文化遺産東大寺国際芸術プロジェクト</t>
    <phoneticPr fontId="4"/>
  </si>
  <si>
    <t>幸せ出ずる国いわて実行委員会</t>
    <phoneticPr fontId="4"/>
  </si>
  <si>
    <t>ファンタスティック岩手―復興フェスティバル</t>
    <phoneticPr fontId="4"/>
  </si>
  <si>
    <t>公益財団法人 角川文化振興財団</t>
    <phoneticPr fontId="4"/>
  </si>
  <si>
    <t>日本とバチカン 文化交流プロジェクト―長崎の自然と文化体験コンテンツの創成</t>
    <phoneticPr fontId="4"/>
  </si>
  <si>
    <t>H.「東北ハウス」実行委員会</t>
    <phoneticPr fontId="4"/>
  </si>
  <si>
    <t>東北・新潟の復興と伝統文化の魅力を体験できる「東北ハウス」事業の実施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</si>
</sst>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6" applyFont="1" applyFill="1" applyBorder="1" applyAlignment="1" applyProtection="1">
      <alignment vertical="top"/>
      <protection locked="0"/>
    </xf>
    <xf numFmtId="0" fontId="17" fillId="0" borderId="157" xfId="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6"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7"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7"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48"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7"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7"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2" xfId="8"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19" xfId="0" quotePrefix="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69215</xdr:colOff>
      <xdr:row>762</xdr:row>
      <xdr:rowOff>66675</xdr:rowOff>
    </xdr:from>
    <xdr:to>
      <xdr:col>49</xdr:col>
      <xdr:colOff>469900</xdr:colOff>
      <xdr:row>763</xdr:row>
      <xdr:rowOff>43815</xdr:rowOff>
    </xdr:to>
    <xdr:sp macro="" textlink="">
      <xdr:nvSpPr>
        <xdr:cNvPr id="34" name="正方形/長方形 33"/>
        <xdr:cNvSpPr/>
      </xdr:nvSpPr>
      <xdr:spPr>
        <a:xfrm>
          <a:off x="7670165" y="52386230"/>
          <a:ext cx="2600960" cy="33718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87630</xdr:colOff>
      <xdr:row>751</xdr:row>
      <xdr:rowOff>53975</xdr:rowOff>
    </xdr:from>
    <xdr:to>
      <xdr:col>25</xdr:col>
      <xdr:colOff>93345</xdr:colOff>
      <xdr:row>752</xdr:row>
      <xdr:rowOff>273685</xdr:rowOff>
    </xdr:to>
    <xdr:cxnSp macro="">
      <xdr:nvCxnSpPr>
        <xdr:cNvPr id="64" name="直線矢印コネクタ 63"/>
        <xdr:cNvCxnSpPr/>
      </xdr:nvCxnSpPr>
      <xdr:spPr>
        <a:xfrm>
          <a:off x="5088255" y="48435895"/>
          <a:ext cx="5715" cy="57213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48895</xdr:colOff>
      <xdr:row>753</xdr:row>
      <xdr:rowOff>208915</xdr:rowOff>
    </xdr:from>
    <xdr:to>
      <xdr:col>32</xdr:col>
      <xdr:colOff>35560</xdr:colOff>
      <xdr:row>756</xdr:row>
      <xdr:rowOff>172085</xdr:rowOff>
    </xdr:to>
    <xdr:sp macro="" textlink="">
      <xdr:nvSpPr>
        <xdr:cNvPr id="65" name="正方形/長方形 64"/>
        <xdr:cNvSpPr/>
      </xdr:nvSpPr>
      <xdr:spPr>
        <a:xfrm>
          <a:off x="3849370" y="49303305"/>
          <a:ext cx="2586990" cy="103568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４，００６百万円</a:t>
          </a:r>
        </a:p>
      </xdr:txBody>
    </xdr:sp>
    <xdr:clientData/>
  </xdr:twoCellAnchor>
  <xdr:twoCellAnchor>
    <xdr:from>
      <xdr:col>37</xdr:col>
      <xdr:colOff>53975</xdr:colOff>
      <xdr:row>752</xdr:row>
      <xdr:rowOff>139700</xdr:rowOff>
    </xdr:from>
    <xdr:to>
      <xdr:col>49</xdr:col>
      <xdr:colOff>152400</xdr:colOff>
      <xdr:row>755</xdr:row>
      <xdr:rowOff>224790</xdr:rowOff>
    </xdr:to>
    <xdr:sp macro="" textlink="">
      <xdr:nvSpPr>
        <xdr:cNvPr id="66" name="大かっこ 65"/>
        <xdr:cNvSpPr/>
      </xdr:nvSpPr>
      <xdr:spPr>
        <a:xfrm>
          <a:off x="7454900" y="48874045"/>
          <a:ext cx="2498725" cy="11576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ysClr val="windowText" lastClr="000000"/>
              </a:solidFill>
            </a:rPr>
            <a:t>諸謝金　　　　　　　　０．７百万円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１．３</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０．６百万円</a:t>
          </a:r>
          <a:endParaRPr kumimoji="1" lang="en-US" altLang="ja-JP" sz="1100">
            <a:solidFill>
              <a:sysClr val="windowText" lastClr="000000"/>
            </a:solidFill>
          </a:endParaRPr>
        </a:p>
        <a:p>
          <a:pPr algn="l"/>
          <a:r>
            <a:rPr kumimoji="1" lang="ja-JP" altLang="en-US" sz="1100">
              <a:solidFill>
                <a:sysClr val="windowText" lastClr="000000"/>
              </a:solidFill>
            </a:rPr>
            <a:t>庁費　　　　　　　　  　３．５百万円</a:t>
          </a:r>
          <a:endParaRPr kumimoji="1" lang="en-US" altLang="ja-JP" sz="1100">
            <a:solidFill>
              <a:sysClr val="windowText" lastClr="000000"/>
            </a:solidFill>
          </a:endParaRPr>
        </a:p>
      </xdr:txBody>
    </xdr:sp>
    <xdr:clientData/>
  </xdr:twoCellAnchor>
  <xdr:twoCellAnchor>
    <xdr:from>
      <xdr:col>38</xdr:col>
      <xdr:colOff>76200</xdr:colOff>
      <xdr:row>756</xdr:row>
      <xdr:rowOff>20955</xdr:rowOff>
    </xdr:from>
    <xdr:to>
      <xdr:col>48</xdr:col>
      <xdr:colOff>74295</xdr:colOff>
      <xdr:row>758</xdr:row>
      <xdr:rowOff>335915</xdr:rowOff>
    </xdr:to>
    <xdr:sp macro="" textlink="">
      <xdr:nvSpPr>
        <xdr:cNvPr id="67" name="正方形/長方形 66"/>
        <xdr:cNvSpPr/>
      </xdr:nvSpPr>
      <xdr:spPr>
        <a:xfrm>
          <a:off x="7677150" y="50187860"/>
          <a:ext cx="1998345" cy="10350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庁費は消耗品等の購入であり、上記支出については、１件１００万円以上のものはない予定。</a:t>
          </a:r>
        </a:p>
      </xdr:txBody>
    </xdr:sp>
    <xdr:clientData/>
  </xdr:twoCellAnchor>
  <xdr:twoCellAnchor>
    <xdr:from>
      <xdr:col>27</xdr:col>
      <xdr:colOff>122464</xdr:colOff>
      <xdr:row>770</xdr:row>
      <xdr:rowOff>176893</xdr:rowOff>
    </xdr:from>
    <xdr:to>
      <xdr:col>38</xdr:col>
      <xdr:colOff>108858</xdr:colOff>
      <xdr:row>774</xdr:row>
      <xdr:rowOff>54428</xdr:rowOff>
    </xdr:to>
    <xdr:sp macro="" textlink="">
      <xdr:nvSpPr>
        <xdr:cNvPr id="68" name="正方形/長方形 67"/>
        <xdr:cNvSpPr/>
      </xdr:nvSpPr>
      <xdr:spPr>
        <a:xfrm>
          <a:off x="5633357" y="56360786"/>
          <a:ext cx="2231572" cy="119742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H</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全４０件</a:t>
          </a:r>
          <a:endParaRPr kumimoji="1" lang="en-US" altLang="ja-JP" sz="1200">
            <a:solidFill>
              <a:sysClr val="windowText" lastClr="000000"/>
            </a:solidFill>
          </a:endParaRPr>
        </a:p>
        <a:p>
          <a:pPr algn="ctr"/>
          <a:r>
            <a:rPr kumimoji="1" lang="ja-JP" altLang="en-US" sz="1200">
              <a:solidFill>
                <a:sysClr val="windowText" lastClr="000000"/>
              </a:solidFill>
            </a:rPr>
            <a:t>６１９百万円</a:t>
          </a:r>
        </a:p>
      </xdr:txBody>
    </xdr:sp>
    <xdr:clientData/>
  </xdr:twoCellAnchor>
  <xdr:twoCellAnchor>
    <xdr:from>
      <xdr:col>8</xdr:col>
      <xdr:colOff>34290</xdr:colOff>
      <xdr:row>763</xdr:row>
      <xdr:rowOff>95885</xdr:rowOff>
    </xdr:from>
    <xdr:to>
      <xdr:col>16</xdr:col>
      <xdr:colOff>42545</xdr:colOff>
      <xdr:row>765</xdr:row>
      <xdr:rowOff>107315</xdr:rowOff>
    </xdr:to>
    <xdr:sp macro="" textlink="">
      <xdr:nvSpPr>
        <xdr:cNvPr id="69" name="正方形/長方形 68"/>
        <xdr:cNvSpPr/>
      </xdr:nvSpPr>
      <xdr:spPr>
        <a:xfrm>
          <a:off x="1634490" y="52775485"/>
          <a:ext cx="1608455" cy="10382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．独立行政法人日本芸術文化振興会</a:t>
          </a:r>
          <a:endParaRPr kumimoji="1" lang="en-US" altLang="ja-JP" sz="1200">
            <a:solidFill>
              <a:sysClr val="windowText" lastClr="000000"/>
            </a:solidFill>
          </a:endParaRPr>
        </a:p>
        <a:p>
          <a:pPr algn="ct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２，２７４百万円</a:t>
          </a:r>
        </a:p>
        <a:p>
          <a:pPr algn="ctr"/>
          <a:endParaRPr kumimoji="1" lang="ja-JP" altLang="en-US" sz="1200">
            <a:solidFill>
              <a:sysClr val="windowText" lastClr="000000"/>
            </a:solidFill>
          </a:endParaRPr>
        </a:p>
      </xdr:txBody>
    </xdr:sp>
    <xdr:clientData/>
  </xdr:twoCellAnchor>
  <xdr:twoCellAnchor>
    <xdr:from>
      <xdr:col>26</xdr:col>
      <xdr:colOff>92075</xdr:colOff>
      <xdr:row>762</xdr:row>
      <xdr:rowOff>74930</xdr:rowOff>
    </xdr:from>
    <xdr:to>
      <xdr:col>39</xdr:col>
      <xdr:colOff>89535</xdr:colOff>
      <xdr:row>763</xdr:row>
      <xdr:rowOff>40640</xdr:rowOff>
    </xdr:to>
    <xdr:sp macro="" textlink="">
      <xdr:nvSpPr>
        <xdr:cNvPr id="70" name="正方形/長方形 69"/>
        <xdr:cNvSpPr/>
      </xdr:nvSpPr>
      <xdr:spPr>
        <a:xfrm>
          <a:off x="5292725" y="52394485"/>
          <a:ext cx="2597785" cy="32575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10</xdr:col>
      <xdr:colOff>6985</xdr:colOff>
      <xdr:row>762</xdr:row>
      <xdr:rowOff>56515</xdr:rowOff>
    </xdr:from>
    <xdr:to>
      <xdr:col>22</xdr:col>
      <xdr:colOff>186690</xdr:colOff>
      <xdr:row>763</xdr:row>
      <xdr:rowOff>24130</xdr:rowOff>
    </xdr:to>
    <xdr:sp macro="" textlink="">
      <xdr:nvSpPr>
        <xdr:cNvPr id="71" name="正方形/長方形 70"/>
        <xdr:cNvSpPr/>
      </xdr:nvSpPr>
      <xdr:spPr>
        <a:xfrm>
          <a:off x="2007235" y="52376070"/>
          <a:ext cx="2580005" cy="32766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随意契約・一般競争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199390</xdr:colOff>
      <xdr:row>765</xdr:row>
      <xdr:rowOff>185420</xdr:rowOff>
    </xdr:from>
    <xdr:to>
      <xdr:col>25</xdr:col>
      <xdr:colOff>0</xdr:colOff>
      <xdr:row>769</xdr:row>
      <xdr:rowOff>54610</xdr:rowOff>
    </xdr:to>
    <xdr:sp macro="" textlink="">
      <xdr:nvSpPr>
        <xdr:cNvPr id="72" name="大かっこ 71"/>
        <xdr:cNvSpPr/>
      </xdr:nvSpPr>
      <xdr:spPr>
        <a:xfrm>
          <a:off x="1599565" y="53891815"/>
          <a:ext cx="3401060" cy="1807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委託</a:t>
          </a:r>
          <a:r>
            <a:rPr kumimoji="1" lang="ja-JP" altLang="ja-JP" sz="1100">
              <a:solidFill>
                <a:schemeClr val="tx1"/>
              </a:solidFill>
              <a:effectLst/>
              <a:latin typeface="+mn-lt"/>
              <a:ea typeface="+mn-ea"/>
              <a:cs typeface="+mn-cs"/>
            </a:rPr>
            <a:t>事業を実施する</a:t>
          </a:r>
          <a:r>
            <a:rPr kumimoji="1" lang="ja-JP" altLang="en-US" sz="1100">
              <a:solidFill>
                <a:schemeClr val="tx1"/>
              </a:solidFill>
              <a:effectLst/>
              <a:latin typeface="+mn-lt"/>
              <a:ea typeface="+mn-ea"/>
              <a:cs typeface="+mn-cs"/>
            </a:rPr>
            <a:t>事業者の公募・選定、実施結果の報告・管理業務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lang="ja-JP" altLang="en-US" sz="800">
              <a:solidFill>
                <a:schemeClr val="tx1"/>
              </a:solidFill>
              <a:latin typeface="+mn-lt"/>
              <a:ea typeface="+mn-ea"/>
              <a:cs typeface="+mn-cs"/>
            </a:rPr>
            <a:t>独立行政法人日本芸術文化振興会に日本博事務局が設置することは、平成</a:t>
          </a:r>
          <a:r>
            <a:rPr lang="en-US" altLang="ja-JP" sz="800">
              <a:solidFill>
                <a:schemeClr val="tx1"/>
              </a:solidFill>
              <a:latin typeface="+mn-lt"/>
              <a:ea typeface="+mn-ea"/>
              <a:cs typeface="+mn-cs"/>
            </a:rPr>
            <a:t>30</a:t>
          </a:r>
          <a:r>
            <a:rPr lang="ja-JP" altLang="en-US" sz="800">
              <a:solidFill>
                <a:schemeClr val="tx1"/>
              </a:solidFill>
              <a:latin typeface="+mn-lt"/>
              <a:ea typeface="+mn-ea"/>
              <a:cs typeface="+mn-cs"/>
            </a:rPr>
            <a:t>年</a:t>
          </a:r>
          <a:r>
            <a:rPr lang="en-US" altLang="ja-JP" sz="800">
              <a:solidFill>
                <a:schemeClr val="tx1"/>
              </a:solidFill>
              <a:latin typeface="+mn-lt"/>
              <a:ea typeface="+mn-ea"/>
              <a:cs typeface="+mn-cs"/>
            </a:rPr>
            <a:t>12</a:t>
          </a:r>
          <a:r>
            <a:rPr lang="ja-JP" altLang="en-US" sz="800">
              <a:solidFill>
                <a:schemeClr val="tx1"/>
              </a:solidFill>
              <a:latin typeface="+mn-lt"/>
              <a:ea typeface="+mn-ea"/>
              <a:cs typeface="+mn-cs"/>
            </a:rPr>
            <a:t>月</a:t>
          </a:r>
          <a:r>
            <a:rPr lang="en-US" altLang="ja-JP" sz="800">
              <a:solidFill>
                <a:schemeClr val="tx1"/>
              </a:solidFill>
              <a:latin typeface="+mn-lt"/>
              <a:ea typeface="+mn-ea"/>
              <a:cs typeface="+mn-cs"/>
            </a:rPr>
            <a:t>26</a:t>
          </a:r>
          <a:r>
            <a:rPr lang="ja-JP" altLang="en-US" sz="800">
              <a:solidFill>
                <a:schemeClr val="tx1"/>
              </a:solidFill>
              <a:latin typeface="+mn-lt"/>
              <a:ea typeface="+mn-ea"/>
              <a:cs typeface="+mn-cs"/>
            </a:rPr>
            <a:t>日に開催された第１回日本博総合推進会議（議長：安倍総理、議長代理：菅官房長官）において了承され、「国際文化交流の祭典の実施の推進に関する基本計画」（平成</a:t>
          </a:r>
          <a:r>
            <a:rPr lang="en-US" altLang="ja-JP" sz="800">
              <a:solidFill>
                <a:schemeClr val="tx1"/>
              </a:solidFill>
              <a:latin typeface="+mn-lt"/>
              <a:ea typeface="+mn-ea"/>
              <a:cs typeface="+mn-cs"/>
            </a:rPr>
            <a:t>31</a:t>
          </a:r>
          <a:r>
            <a:rPr lang="ja-JP" altLang="en-US" sz="800">
              <a:solidFill>
                <a:schemeClr val="tx1"/>
              </a:solidFill>
              <a:latin typeface="+mn-lt"/>
              <a:ea typeface="+mn-ea"/>
              <a:cs typeface="+mn-cs"/>
            </a:rPr>
            <a:t>年</a:t>
          </a:r>
          <a:r>
            <a:rPr lang="en-US" altLang="ja-JP" sz="800">
              <a:solidFill>
                <a:schemeClr val="tx1"/>
              </a:solidFill>
              <a:latin typeface="+mn-lt"/>
              <a:ea typeface="+mn-ea"/>
              <a:cs typeface="+mn-cs"/>
            </a:rPr>
            <a:t>3</a:t>
          </a:r>
          <a:r>
            <a:rPr lang="ja-JP" altLang="en-US" sz="800">
              <a:solidFill>
                <a:schemeClr val="tx1"/>
              </a:solidFill>
              <a:latin typeface="+mn-lt"/>
              <a:ea typeface="+mn-ea"/>
              <a:cs typeface="+mn-cs"/>
            </a:rPr>
            <a:t>月</a:t>
          </a:r>
          <a:r>
            <a:rPr lang="en-US" altLang="ja-JP" sz="800">
              <a:solidFill>
                <a:schemeClr val="tx1"/>
              </a:solidFill>
              <a:latin typeface="+mn-lt"/>
              <a:ea typeface="+mn-ea"/>
              <a:cs typeface="+mn-cs"/>
            </a:rPr>
            <a:t>29</a:t>
          </a:r>
          <a:r>
            <a:rPr lang="ja-JP" altLang="en-US" sz="800">
              <a:solidFill>
                <a:schemeClr val="tx1"/>
              </a:solidFill>
              <a:latin typeface="+mn-lt"/>
              <a:ea typeface="+mn-ea"/>
              <a:cs typeface="+mn-cs"/>
            </a:rPr>
            <a:t>日閣議決定）においても明示</a:t>
          </a:r>
          <a:endParaRPr lang="ja-JP" altLang="ja-JP" sz="800">
            <a:effectLst/>
          </a:endParaRPr>
        </a:p>
      </xdr:txBody>
    </xdr:sp>
    <xdr:clientData/>
  </xdr:twoCellAnchor>
  <xdr:twoCellAnchor>
    <xdr:from>
      <xdr:col>27</xdr:col>
      <xdr:colOff>47262</xdr:colOff>
      <xdr:row>774</xdr:row>
      <xdr:rowOff>177164</xdr:rowOff>
    </xdr:from>
    <xdr:to>
      <xdr:col>39</xdr:col>
      <xdr:colOff>69487</xdr:colOff>
      <xdr:row>779</xdr:row>
      <xdr:rowOff>250734</xdr:rowOff>
    </xdr:to>
    <xdr:sp macro="" textlink="">
      <xdr:nvSpPr>
        <xdr:cNvPr id="73" name="大かっこ 72"/>
        <xdr:cNvSpPr/>
      </xdr:nvSpPr>
      <xdr:spPr>
        <a:xfrm>
          <a:off x="5558155" y="57680950"/>
          <a:ext cx="2471511" cy="16383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・各地域が誇る歴史、文化財、伝統芸能、景観、食、祭等の文化観光資源を活用しつつ、「日本の美」を体現する美術展、舞台芸術公演、芸術祭等を全国各地で展開</a:t>
          </a:r>
          <a:endParaRPr lang="ja-JP" altLang="ja-JP">
            <a:effectLst/>
          </a:endParaRPr>
        </a:p>
        <a:p>
          <a:pPr eaLnBrk="1" fontAlgn="auto" latinLnBrk="0" hangingPunct="1"/>
          <a:r>
            <a:rPr lang="ja-JP" altLang="ja-JP" sz="1100">
              <a:solidFill>
                <a:schemeClr val="tx1"/>
              </a:solidFill>
              <a:effectLst/>
              <a:latin typeface="+mn-lt"/>
              <a:ea typeface="+mn-ea"/>
              <a:cs typeface="+mn-cs"/>
            </a:rPr>
            <a:t>・イノベーション型プロジェクト（補助事業）を実施</a:t>
          </a:r>
          <a:endParaRPr lang="ja-JP" altLang="ja-JP">
            <a:effectLst/>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xdr:txBody>
    </xdr:sp>
    <xdr:clientData/>
  </xdr:twoCellAnchor>
  <xdr:twoCellAnchor>
    <xdr:from>
      <xdr:col>32</xdr:col>
      <xdr:colOff>151130</xdr:colOff>
      <xdr:row>766</xdr:row>
      <xdr:rowOff>447040</xdr:rowOff>
    </xdr:from>
    <xdr:to>
      <xdr:col>32</xdr:col>
      <xdr:colOff>156845</xdr:colOff>
      <xdr:row>769</xdr:row>
      <xdr:rowOff>289560</xdr:rowOff>
    </xdr:to>
    <xdr:cxnSp macro="">
      <xdr:nvCxnSpPr>
        <xdr:cNvPr id="74" name="直線矢印コネクタ 73"/>
        <xdr:cNvCxnSpPr/>
      </xdr:nvCxnSpPr>
      <xdr:spPr>
        <a:xfrm flipH="1">
          <a:off x="6551930" y="54820185"/>
          <a:ext cx="5715" cy="111442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179705</xdr:colOff>
      <xdr:row>759</xdr:row>
      <xdr:rowOff>45085</xdr:rowOff>
    </xdr:from>
    <xdr:to>
      <xdr:col>45</xdr:col>
      <xdr:colOff>33655</xdr:colOff>
      <xdr:row>759</xdr:row>
      <xdr:rowOff>52070</xdr:rowOff>
    </xdr:to>
    <xdr:cxnSp macro="">
      <xdr:nvCxnSpPr>
        <xdr:cNvPr id="75" name="直線コネクタ 74"/>
        <xdr:cNvCxnSpPr/>
      </xdr:nvCxnSpPr>
      <xdr:spPr>
        <a:xfrm flipH="1">
          <a:off x="2179955" y="51292125"/>
          <a:ext cx="6854825" cy="6985"/>
        </a:xfrm>
        <a:prstGeom prst="straightConnector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198120</xdr:colOff>
      <xdr:row>759</xdr:row>
      <xdr:rowOff>62230</xdr:rowOff>
    </xdr:from>
    <xdr:to>
      <xdr:col>11</xdr:col>
      <xdr:colOff>11430</xdr:colOff>
      <xdr:row>761</xdr:row>
      <xdr:rowOff>348615</xdr:rowOff>
    </xdr:to>
    <xdr:cxnSp macro="">
      <xdr:nvCxnSpPr>
        <xdr:cNvPr id="76" name="直線矢印コネクタ 75"/>
        <xdr:cNvCxnSpPr/>
      </xdr:nvCxnSpPr>
      <xdr:spPr>
        <a:xfrm>
          <a:off x="2198370" y="51309270"/>
          <a:ext cx="13335" cy="99885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80645</xdr:colOff>
      <xdr:row>756</xdr:row>
      <xdr:rowOff>173355</xdr:rowOff>
    </xdr:from>
    <xdr:to>
      <xdr:col>25</xdr:col>
      <xdr:colOff>98425</xdr:colOff>
      <xdr:row>759</xdr:row>
      <xdr:rowOff>48260</xdr:rowOff>
    </xdr:to>
    <xdr:cxnSp macro="">
      <xdr:nvCxnSpPr>
        <xdr:cNvPr id="77" name="直線コネクタ 76"/>
        <xdr:cNvCxnSpPr/>
      </xdr:nvCxnSpPr>
      <xdr:spPr>
        <a:xfrm>
          <a:off x="5081270" y="50340260"/>
          <a:ext cx="17780" cy="955040"/>
        </a:xfrm>
        <a:prstGeom prst="straightConnector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8890</xdr:colOff>
      <xdr:row>767</xdr:row>
      <xdr:rowOff>360045</xdr:rowOff>
    </xdr:from>
    <xdr:to>
      <xdr:col>11</xdr:col>
      <xdr:colOff>10795</xdr:colOff>
      <xdr:row>769</xdr:row>
      <xdr:rowOff>277495</xdr:rowOff>
    </xdr:to>
    <xdr:cxnSp macro="">
      <xdr:nvCxnSpPr>
        <xdr:cNvPr id="78" name="直線矢印コネクタ 77"/>
        <xdr:cNvCxnSpPr/>
      </xdr:nvCxnSpPr>
      <xdr:spPr>
        <a:xfrm flipH="1">
          <a:off x="2209165" y="55399940"/>
          <a:ext cx="1905" cy="52260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24130</xdr:colOff>
      <xdr:row>748</xdr:row>
      <xdr:rowOff>289560</xdr:rowOff>
    </xdr:from>
    <xdr:to>
      <xdr:col>29</xdr:col>
      <xdr:colOff>132715</xdr:colOff>
      <xdr:row>751</xdr:row>
      <xdr:rowOff>196215</xdr:rowOff>
    </xdr:to>
    <xdr:sp macro="" textlink="">
      <xdr:nvSpPr>
        <xdr:cNvPr id="80" name="テキスト ボックス 79"/>
        <xdr:cNvSpPr txBox="1"/>
      </xdr:nvSpPr>
      <xdr:spPr>
        <a:xfrm>
          <a:off x="4224655" y="47591345"/>
          <a:ext cx="1708785" cy="98679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a:t>観光庁</a:t>
          </a:r>
          <a:endParaRPr kumimoji="1" lang="en-US" altLang="ja-JP" sz="1200"/>
        </a:p>
        <a:p>
          <a:pPr marL="0" marR="0" lvl="0" indent="0" algn="ctr" defTabSz="914400" eaLnBrk="1" fontAlgn="auto" latinLnBrk="0" hangingPunct="1">
            <a:lnSpc>
              <a:spcPct val="100000"/>
            </a:lnSpc>
            <a:spcBef>
              <a:spcPts val="0"/>
            </a:spcBef>
            <a:spcAft>
              <a:spcPts val="0"/>
            </a:spcAft>
            <a:defRPr/>
          </a:pPr>
          <a:r>
            <a:rPr kumimoji="1" lang="ja-JP" altLang="en-US" sz="1200"/>
            <a:t>４，００６百万円</a:t>
          </a:r>
          <a:endParaRPr kumimoji="1" lang="en-US" altLang="ja-JP" sz="1200"/>
        </a:p>
      </xdr:txBody>
    </xdr:sp>
    <xdr:clientData/>
  </xdr:twoCellAnchor>
  <xdr:twoCellAnchor>
    <xdr:from>
      <xdr:col>22</xdr:col>
      <xdr:colOff>47625</xdr:colOff>
      <xdr:row>752</xdr:row>
      <xdr:rowOff>321945</xdr:rowOff>
    </xdr:from>
    <xdr:to>
      <xdr:col>28</xdr:col>
      <xdr:colOff>129540</xdr:colOff>
      <xdr:row>753</xdr:row>
      <xdr:rowOff>189230</xdr:rowOff>
    </xdr:to>
    <xdr:sp macro="" textlink="">
      <xdr:nvSpPr>
        <xdr:cNvPr id="81" name="テキスト ボックス 80"/>
        <xdr:cNvSpPr txBox="1"/>
      </xdr:nvSpPr>
      <xdr:spPr>
        <a:xfrm>
          <a:off x="4448175" y="49056290"/>
          <a:ext cx="1282065" cy="2273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6</xdr:col>
      <xdr:colOff>196215</xdr:colOff>
      <xdr:row>770</xdr:row>
      <xdr:rowOff>179070</xdr:rowOff>
    </xdr:from>
    <xdr:to>
      <xdr:col>16</xdr:col>
      <xdr:colOff>78740</xdr:colOff>
      <xdr:row>774</xdr:row>
      <xdr:rowOff>81643</xdr:rowOff>
    </xdr:to>
    <xdr:sp macro="" textlink="">
      <xdr:nvSpPr>
        <xdr:cNvPr id="82" name="正方形/長方形 81"/>
        <xdr:cNvSpPr/>
      </xdr:nvSpPr>
      <xdr:spPr>
        <a:xfrm>
          <a:off x="1420858" y="56362963"/>
          <a:ext cx="1923596" cy="122246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全４３件</a:t>
          </a:r>
          <a:endParaRPr kumimoji="1" lang="en-US" altLang="ja-JP" sz="1200">
            <a:solidFill>
              <a:sysClr val="windowText" lastClr="000000"/>
            </a:solidFill>
          </a:endParaRPr>
        </a:p>
        <a:p>
          <a:pPr algn="ctr"/>
          <a:r>
            <a:rPr kumimoji="1" lang="ja-JP" altLang="en-US" sz="1200">
              <a:solidFill>
                <a:sysClr val="windowText" lastClr="000000"/>
              </a:solidFill>
            </a:rPr>
            <a:t>１，２８５百万円</a:t>
          </a:r>
        </a:p>
      </xdr:txBody>
    </xdr:sp>
    <xdr:clientData/>
  </xdr:twoCellAnchor>
  <xdr:twoCellAnchor>
    <xdr:from>
      <xdr:col>16</xdr:col>
      <xdr:colOff>95885</xdr:colOff>
      <xdr:row>770</xdr:row>
      <xdr:rowOff>174625</xdr:rowOff>
    </xdr:from>
    <xdr:to>
      <xdr:col>26</xdr:col>
      <xdr:colOff>2540</xdr:colOff>
      <xdr:row>774</xdr:row>
      <xdr:rowOff>81643</xdr:rowOff>
    </xdr:to>
    <xdr:sp macro="" textlink="">
      <xdr:nvSpPr>
        <xdr:cNvPr id="83" name="正方形/長方形 82"/>
        <xdr:cNvSpPr/>
      </xdr:nvSpPr>
      <xdr:spPr>
        <a:xfrm>
          <a:off x="3361599" y="56358518"/>
          <a:ext cx="1947727" cy="122691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全１０件</a:t>
          </a:r>
          <a:endParaRPr kumimoji="1" lang="en-US" altLang="ja-JP" sz="1200">
            <a:solidFill>
              <a:sysClr val="windowText" lastClr="000000"/>
            </a:solidFill>
          </a:endParaRPr>
        </a:p>
        <a:p>
          <a:pPr algn="ctr"/>
          <a:r>
            <a:rPr kumimoji="1" lang="ja-JP" altLang="en-US" sz="1200">
              <a:solidFill>
                <a:sysClr val="windowText" lastClr="000000"/>
              </a:solidFill>
            </a:rPr>
            <a:t>３３１百万円</a:t>
          </a:r>
        </a:p>
      </xdr:txBody>
    </xdr:sp>
    <xdr:clientData/>
  </xdr:twoCellAnchor>
  <xdr:twoCellAnchor>
    <xdr:from>
      <xdr:col>8</xdr:col>
      <xdr:colOff>181610</xdr:colOff>
      <xdr:row>769</xdr:row>
      <xdr:rowOff>282575</xdr:rowOff>
    </xdr:from>
    <xdr:to>
      <xdr:col>21</xdr:col>
      <xdr:colOff>127000</xdr:colOff>
      <xdr:row>770</xdr:row>
      <xdr:rowOff>142240</xdr:rowOff>
    </xdr:to>
    <xdr:sp macro="" textlink="">
      <xdr:nvSpPr>
        <xdr:cNvPr id="84" name="正方形/長方形 83"/>
        <xdr:cNvSpPr/>
      </xdr:nvSpPr>
      <xdr:spPr>
        <a:xfrm>
          <a:off x="1781810" y="55927625"/>
          <a:ext cx="2545715" cy="30734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再委託</a:t>
          </a: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r>
            <a:rPr kumimoji="1" lang="ja-JP" altLang="en-US" sz="1200">
              <a:solidFill>
                <a:sysClr val="windowText" lastClr="000000"/>
              </a:solidFill>
            </a:rPr>
            <a:t>等</a:t>
          </a:r>
        </a:p>
      </xdr:txBody>
    </xdr:sp>
    <xdr:clientData/>
  </xdr:twoCellAnchor>
  <xdr:twoCellAnchor>
    <xdr:from>
      <xdr:col>15</xdr:col>
      <xdr:colOff>122827</xdr:colOff>
      <xdr:row>780</xdr:row>
      <xdr:rowOff>15513</xdr:rowOff>
    </xdr:from>
    <xdr:to>
      <xdr:col>28</xdr:col>
      <xdr:colOff>75202</xdr:colOff>
      <xdr:row>781</xdr:row>
      <xdr:rowOff>30752</xdr:rowOff>
    </xdr:to>
    <xdr:sp macro="" textlink="">
      <xdr:nvSpPr>
        <xdr:cNvPr id="85" name="正方形/長方形 84"/>
        <xdr:cNvSpPr/>
      </xdr:nvSpPr>
      <xdr:spPr>
        <a:xfrm>
          <a:off x="3184434" y="59397084"/>
          <a:ext cx="2605768" cy="328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再々委託</a:t>
          </a: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r>
            <a:rPr kumimoji="1" lang="ja-JP" altLang="en-US" sz="1200">
              <a:solidFill>
                <a:sysClr val="windowText" lastClr="000000"/>
              </a:solidFill>
            </a:rPr>
            <a:t>等</a:t>
          </a:r>
        </a:p>
      </xdr:txBody>
    </xdr:sp>
    <xdr:clientData/>
  </xdr:twoCellAnchor>
  <xdr:twoCellAnchor>
    <xdr:from>
      <xdr:col>16</xdr:col>
      <xdr:colOff>195580</xdr:colOff>
      <xdr:row>781</xdr:row>
      <xdr:rowOff>61412</xdr:rowOff>
    </xdr:from>
    <xdr:to>
      <xdr:col>26</xdr:col>
      <xdr:colOff>19685</xdr:colOff>
      <xdr:row>784</xdr:row>
      <xdr:rowOff>102052</xdr:rowOff>
    </xdr:to>
    <xdr:sp macro="" textlink="">
      <xdr:nvSpPr>
        <xdr:cNvPr id="86" name="正方形/長方形 85"/>
        <xdr:cNvSpPr/>
      </xdr:nvSpPr>
      <xdr:spPr>
        <a:xfrm>
          <a:off x="3461294" y="59755948"/>
          <a:ext cx="1865177" cy="97953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E</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全１６件</a:t>
          </a:r>
          <a:endParaRPr kumimoji="1" lang="en-US" altLang="ja-JP" sz="1200">
            <a:solidFill>
              <a:sysClr val="windowText" lastClr="000000"/>
            </a:solidFill>
          </a:endParaRPr>
        </a:p>
        <a:p>
          <a:pPr algn="ctr"/>
          <a:r>
            <a:rPr kumimoji="1" lang="ja-JP" altLang="en-US" sz="1200">
              <a:solidFill>
                <a:sysClr val="windowText" lastClr="000000"/>
              </a:solidFill>
            </a:rPr>
            <a:t>１５５百万円</a:t>
          </a:r>
        </a:p>
      </xdr:txBody>
    </xdr:sp>
    <xdr:clientData/>
  </xdr:twoCellAnchor>
  <xdr:twoCellAnchor>
    <xdr:from>
      <xdr:col>22</xdr:col>
      <xdr:colOff>4263</xdr:colOff>
      <xdr:row>778</xdr:row>
      <xdr:rowOff>193403</xdr:rowOff>
    </xdr:from>
    <xdr:to>
      <xdr:col>22</xdr:col>
      <xdr:colOff>4263</xdr:colOff>
      <xdr:row>780</xdr:row>
      <xdr:rowOff>60053</xdr:rowOff>
    </xdr:to>
    <xdr:cxnSp macro="">
      <xdr:nvCxnSpPr>
        <xdr:cNvPr id="87" name="直線矢印コネクタ 86"/>
        <xdr:cNvCxnSpPr/>
      </xdr:nvCxnSpPr>
      <xdr:spPr>
        <a:xfrm>
          <a:off x="4494620" y="58949046"/>
          <a:ext cx="0" cy="492578"/>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23495</xdr:colOff>
      <xdr:row>763</xdr:row>
      <xdr:rowOff>94615</xdr:rowOff>
    </xdr:from>
    <xdr:to>
      <xdr:col>25</xdr:col>
      <xdr:colOff>23495</xdr:colOff>
      <xdr:row>765</xdr:row>
      <xdr:rowOff>107315</xdr:rowOff>
    </xdr:to>
    <xdr:sp macro="" textlink="">
      <xdr:nvSpPr>
        <xdr:cNvPr id="94" name="正方形/長方形 93"/>
        <xdr:cNvSpPr/>
      </xdr:nvSpPr>
      <xdr:spPr>
        <a:xfrm>
          <a:off x="3423920" y="52774215"/>
          <a:ext cx="1600200" cy="103949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．民間企業等</a:t>
          </a:r>
          <a:endParaRPr kumimoji="1" lang="en-US" altLang="ja-JP" sz="1200">
            <a:solidFill>
              <a:sysClr val="windowText" lastClr="000000"/>
            </a:solidFill>
          </a:endParaRPr>
        </a:p>
        <a:p>
          <a:pPr algn="ctr"/>
          <a:r>
            <a:rPr kumimoji="1" lang="ja-JP" altLang="en-US" sz="1200">
              <a:solidFill>
                <a:sysClr val="windowText" lastClr="000000"/>
              </a:solidFill>
            </a:rPr>
            <a:t>１０者</a:t>
          </a:r>
          <a:endParaRPr kumimoji="1"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１２２百万円</a:t>
          </a:r>
        </a:p>
        <a:p>
          <a:pPr algn="ctr"/>
          <a:endParaRPr kumimoji="1" lang="ja-JP" altLang="en-US" sz="1200">
            <a:solidFill>
              <a:sysClr val="windowText" lastClr="000000"/>
            </a:solidFill>
          </a:endParaRPr>
        </a:p>
      </xdr:txBody>
    </xdr:sp>
    <xdr:clientData/>
  </xdr:twoCellAnchor>
  <xdr:twoCellAnchor>
    <xdr:from>
      <xdr:col>20</xdr:col>
      <xdr:colOff>200025</xdr:colOff>
      <xdr:row>759</xdr:row>
      <xdr:rowOff>42545</xdr:rowOff>
    </xdr:from>
    <xdr:to>
      <xdr:col>21</xdr:col>
      <xdr:colOff>14605</xdr:colOff>
      <xdr:row>761</xdr:row>
      <xdr:rowOff>328930</xdr:rowOff>
    </xdr:to>
    <xdr:cxnSp macro="">
      <xdr:nvCxnSpPr>
        <xdr:cNvPr id="95" name="直線矢印コネクタ 94"/>
        <xdr:cNvCxnSpPr/>
      </xdr:nvCxnSpPr>
      <xdr:spPr>
        <a:xfrm>
          <a:off x="4200525" y="51289585"/>
          <a:ext cx="14605" cy="99885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51435</xdr:colOff>
      <xdr:row>763</xdr:row>
      <xdr:rowOff>127000</xdr:rowOff>
    </xdr:from>
    <xdr:to>
      <xdr:col>37</xdr:col>
      <xdr:colOff>45085</xdr:colOff>
      <xdr:row>765</xdr:row>
      <xdr:rowOff>146685</xdr:rowOff>
    </xdr:to>
    <xdr:sp macro="" textlink="">
      <xdr:nvSpPr>
        <xdr:cNvPr id="32" name="正方形/長方形 31"/>
        <xdr:cNvSpPr/>
      </xdr:nvSpPr>
      <xdr:spPr>
        <a:xfrm>
          <a:off x="5652135" y="52806600"/>
          <a:ext cx="1793875" cy="104648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F.</a:t>
          </a:r>
          <a:r>
            <a:rPr kumimoji="1" lang="ja-JP" altLang="en-US" sz="1200">
              <a:solidFill>
                <a:sysClr val="windowText" lastClr="000000"/>
              </a:solidFill>
            </a:rPr>
            <a:t>独立行政法人日本芸術文化振興会</a:t>
          </a:r>
          <a:endParaRPr kumimoji="1" lang="en-US" altLang="ja-JP" sz="1200">
            <a:solidFill>
              <a:sysClr val="windowText" lastClr="000000"/>
            </a:solidFill>
          </a:endParaRPr>
        </a:p>
        <a:p>
          <a:pPr algn="ct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６１９百万円</a:t>
          </a:r>
        </a:p>
        <a:p>
          <a:pPr algn="ctr"/>
          <a:endParaRPr kumimoji="1" lang="ja-JP" altLang="en-US" sz="1200">
            <a:solidFill>
              <a:sysClr val="windowText" lastClr="000000"/>
            </a:solidFill>
          </a:endParaRPr>
        </a:p>
      </xdr:txBody>
    </xdr:sp>
    <xdr:clientData/>
  </xdr:twoCellAnchor>
  <xdr:twoCellAnchor>
    <xdr:from>
      <xdr:col>45</xdr:col>
      <xdr:colOff>33655</xdr:colOff>
      <xdr:row>759</xdr:row>
      <xdr:rowOff>56515</xdr:rowOff>
    </xdr:from>
    <xdr:to>
      <xdr:col>45</xdr:col>
      <xdr:colOff>33655</xdr:colOff>
      <xdr:row>762</xdr:row>
      <xdr:rowOff>22860</xdr:rowOff>
    </xdr:to>
    <xdr:cxnSp macro="">
      <xdr:nvCxnSpPr>
        <xdr:cNvPr id="33" name="直線矢印コネクタ 32"/>
        <xdr:cNvCxnSpPr/>
      </xdr:nvCxnSpPr>
      <xdr:spPr>
        <a:xfrm>
          <a:off x="9034780" y="51303555"/>
          <a:ext cx="0" cy="103886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168275</xdr:colOff>
      <xdr:row>759</xdr:row>
      <xdr:rowOff>56515</xdr:rowOff>
    </xdr:from>
    <xdr:to>
      <xdr:col>32</xdr:col>
      <xdr:colOff>180975</xdr:colOff>
      <xdr:row>762</xdr:row>
      <xdr:rowOff>11430</xdr:rowOff>
    </xdr:to>
    <xdr:cxnSp macro="">
      <xdr:nvCxnSpPr>
        <xdr:cNvPr id="40" name="直線矢印コネクタ 39"/>
        <xdr:cNvCxnSpPr/>
      </xdr:nvCxnSpPr>
      <xdr:spPr>
        <a:xfrm flipH="1">
          <a:off x="6569075" y="51303555"/>
          <a:ext cx="12700" cy="102743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85090</xdr:colOff>
      <xdr:row>769</xdr:row>
      <xdr:rowOff>289560</xdr:rowOff>
    </xdr:from>
    <xdr:to>
      <xdr:col>39</xdr:col>
      <xdr:colOff>82550</xdr:colOff>
      <xdr:row>770</xdr:row>
      <xdr:rowOff>165735</xdr:rowOff>
    </xdr:to>
    <xdr:sp macro="" textlink="">
      <xdr:nvSpPr>
        <xdr:cNvPr id="37" name="正方形/長方形 36"/>
        <xdr:cNvSpPr/>
      </xdr:nvSpPr>
      <xdr:spPr>
        <a:xfrm>
          <a:off x="5285740" y="55934610"/>
          <a:ext cx="2597785" cy="3238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39</xdr:col>
      <xdr:colOff>49439</xdr:colOff>
      <xdr:row>763</xdr:row>
      <xdr:rowOff>108041</xdr:rowOff>
    </xdr:from>
    <xdr:to>
      <xdr:col>49</xdr:col>
      <xdr:colOff>184059</xdr:colOff>
      <xdr:row>765</xdr:row>
      <xdr:rowOff>119471</xdr:rowOff>
    </xdr:to>
    <xdr:sp macro="" textlink="">
      <xdr:nvSpPr>
        <xdr:cNvPr id="36" name="正方形/長方形 35"/>
        <xdr:cNvSpPr/>
      </xdr:nvSpPr>
      <xdr:spPr>
        <a:xfrm>
          <a:off x="8009618" y="52890148"/>
          <a:ext cx="2175691" cy="103196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G</a:t>
          </a:r>
          <a:r>
            <a:rPr kumimoji="1" lang="ja-JP" altLang="en-US" sz="1200">
              <a:solidFill>
                <a:sysClr val="windowText" lastClr="000000"/>
              </a:solidFill>
            </a:rPr>
            <a:t>．地公体、民間団体等</a:t>
          </a:r>
          <a:endParaRPr kumimoji="1" lang="en-US" altLang="ja-JP" sz="1200">
            <a:solidFill>
              <a:sysClr val="windowText" lastClr="000000"/>
            </a:solidFill>
          </a:endParaRPr>
        </a:p>
        <a:p>
          <a:pPr algn="ctr"/>
          <a:r>
            <a:rPr kumimoji="1" lang="ja-JP" altLang="en-US" sz="1200">
              <a:solidFill>
                <a:sysClr val="windowText" lastClr="000000"/>
              </a:solidFill>
            </a:rPr>
            <a:t>４１者</a:t>
          </a:r>
          <a:endParaRPr kumimoji="1" lang="en-US" altLang="ja-JP" sz="1200">
            <a:solidFill>
              <a:sysClr val="windowText" lastClr="000000"/>
            </a:solidFill>
          </a:endParaRPr>
        </a:p>
        <a:p>
          <a:pPr algn="ctr"/>
          <a:r>
            <a:rPr kumimoji="1" lang="ja-JP" altLang="en-US" sz="1200">
              <a:solidFill>
                <a:sysClr val="windowText" lastClr="000000"/>
              </a:solidFill>
            </a:rPr>
            <a:t>９８５百万円</a:t>
          </a:r>
        </a:p>
      </xdr:txBody>
    </xdr:sp>
    <xdr:clientData/>
  </xdr:twoCellAnchor>
  <xdr:twoCellAnchor>
    <xdr:from>
      <xdr:col>27</xdr:col>
      <xdr:colOff>62230</xdr:colOff>
      <xdr:row>765</xdr:row>
      <xdr:rowOff>222250</xdr:rowOff>
    </xdr:from>
    <xdr:to>
      <xdr:col>37</xdr:col>
      <xdr:colOff>123190</xdr:colOff>
      <xdr:row>766</xdr:row>
      <xdr:rowOff>559435</xdr:rowOff>
    </xdr:to>
    <xdr:sp macro="" textlink="">
      <xdr:nvSpPr>
        <xdr:cNvPr id="39" name="大かっこ 38"/>
        <xdr:cNvSpPr/>
      </xdr:nvSpPr>
      <xdr:spPr>
        <a:xfrm>
          <a:off x="5462905" y="53928645"/>
          <a:ext cx="2061210" cy="1003935"/>
        </a:xfrm>
        <a:prstGeom prst="bracketPair">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ysClr val="windowText" lastClr="000000"/>
              </a:solidFill>
              <a:effectLst/>
              <a:latin typeface="+mn-lt"/>
              <a:ea typeface="+mn-ea"/>
              <a:cs typeface="+mn-cs"/>
            </a:rPr>
            <a:t>　選定された事業を実施する事業者に対して補助金を交付</a:t>
          </a:r>
          <a:endParaRPr lang="ja-JP" altLang="ja-JP">
            <a:solidFill>
              <a:sysClr val="windowText" lastClr="000000"/>
            </a:solidFill>
            <a:effectLst/>
          </a:endParaRPr>
        </a:p>
      </xdr:txBody>
    </xdr:sp>
    <xdr:clientData/>
  </xdr:twoCellAnchor>
  <xdr:twoCellAnchor>
    <xdr:from>
      <xdr:col>38</xdr:col>
      <xdr:colOff>22225</xdr:colOff>
      <xdr:row>765</xdr:row>
      <xdr:rowOff>191135</xdr:rowOff>
    </xdr:from>
    <xdr:to>
      <xdr:col>49</xdr:col>
      <xdr:colOff>325120</xdr:colOff>
      <xdr:row>770</xdr:row>
      <xdr:rowOff>201930</xdr:rowOff>
    </xdr:to>
    <xdr:sp macro="" textlink="">
      <xdr:nvSpPr>
        <xdr:cNvPr id="42" name="大かっこ 41"/>
        <xdr:cNvSpPr/>
      </xdr:nvSpPr>
      <xdr:spPr>
        <a:xfrm>
          <a:off x="7623175" y="53897530"/>
          <a:ext cx="2503170" cy="239712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・各地域が誇る歴史、文化財、伝統芸能、景観、食、祭等の文化観光資源を活用しつつ、「日本の美」を体現する美術展、舞台芸術公演、芸術祭等を全国各地で展開</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・公募助成型（各地域や団体の特色ある企画を公募し、事業費を一部助成）により、実施</a:t>
          </a:r>
          <a:endParaRPr lang="ja-JP" altLang="ja-JP">
            <a:effectLst/>
          </a:endParaRPr>
        </a:p>
      </xdr:txBody>
    </xdr:sp>
    <xdr:clientData/>
  </xdr:twoCellAnchor>
  <xdr:twoCellAnchor>
    <xdr:from>
      <xdr:col>7</xdr:col>
      <xdr:colOff>5715</xdr:colOff>
      <xdr:row>774</xdr:row>
      <xdr:rowOff>106588</xdr:rowOff>
    </xdr:from>
    <xdr:to>
      <xdr:col>25</xdr:col>
      <xdr:colOff>39370</xdr:colOff>
      <xdr:row>778</xdr:row>
      <xdr:rowOff>239848</xdr:rowOff>
    </xdr:to>
    <xdr:sp macro="" textlink="">
      <xdr:nvSpPr>
        <xdr:cNvPr id="79" name="大かっこ 78"/>
        <xdr:cNvSpPr/>
      </xdr:nvSpPr>
      <xdr:spPr>
        <a:xfrm>
          <a:off x="1434465" y="57610374"/>
          <a:ext cx="3707584" cy="1385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・各地域が誇る歴史、文化財、伝統芸能、景観、食、祭等の文化観光資源を活用しつつ、「日本の美」を体現する美術展、舞台芸術公演、芸術祭等を全国各地で展開</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・主催・共催型プロジェクト（委託費による直轄事業）を実施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4"/>
  <sheetViews>
    <sheetView tabSelected="1" view="pageBreakPreview" zoomScale="80" zoomScaleNormal="75" zoomScaleSheetLayoutView="80" workbookViewId="0">
      <selection activeCell="BH981" sqref="BH9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562</v>
      </c>
      <c r="AJ2" s="85" t="s">
        <v>773</v>
      </c>
      <c r="AK2" s="85"/>
      <c r="AL2" s="85"/>
      <c r="AM2" s="85"/>
      <c r="AN2" s="32" t="s">
        <v>562</v>
      </c>
      <c r="AO2" s="85">
        <v>20</v>
      </c>
      <c r="AP2" s="85"/>
      <c r="AQ2" s="85"/>
      <c r="AR2" s="40" t="s">
        <v>562</v>
      </c>
      <c r="AS2" s="86">
        <v>266</v>
      </c>
      <c r="AT2" s="86"/>
      <c r="AU2" s="86"/>
      <c r="AV2" s="32" t="str">
        <f>IF(AW2="","","-")</f>
        <v/>
      </c>
      <c r="AW2" s="87"/>
      <c r="AX2" s="87"/>
    </row>
    <row r="3" spans="1:50" ht="21" customHeight="1" x14ac:dyDescent="0.15">
      <c r="A3" s="88" t="s">
        <v>779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107</v>
      </c>
      <c r="AJ3" s="90" t="s">
        <v>323</v>
      </c>
      <c r="AK3" s="90"/>
      <c r="AL3" s="90"/>
      <c r="AM3" s="90"/>
      <c r="AN3" s="90"/>
      <c r="AO3" s="90"/>
      <c r="AP3" s="90"/>
      <c r="AQ3" s="90"/>
      <c r="AR3" s="90"/>
      <c r="AS3" s="90"/>
      <c r="AT3" s="90"/>
      <c r="AU3" s="90"/>
      <c r="AV3" s="90"/>
      <c r="AW3" s="90"/>
      <c r="AX3" s="42" t="s">
        <v>154</v>
      </c>
    </row>
    <row r="4" spans="1:50" ht="24.75" customHeight="1" x14ac:dyDescent="0.15">
      <c r="A4" s="91" t="s">
        <v>54</v>
      </c>
      <c r="B4" s="92"/>
      <c r="C4" s="92"/>
      <c r="D4" s="92"/>
      <c r="E4" s="92"/>
      <c r="F4" s="92"/>
      <c r="G4" s="93" t="s">
        <v>436</v>
      </c>
      <c r="H4" s="94"/>
      <c r="I4" s="94"/>
      <c r="J4" s="94"/>
      <c r="K4" s="94"/>
      <c r="L4" s="94"/>
      <c r="M4" s="94"/>
      <c r="N4" s="94"/>
      <c r="O4" s="94"/>
      <c r="P4" s="94"/>
      <c r="Q4" s="94"/>
      <c r="R4" s="94"/>
      <c r="S4" s="94"/>
      <c r="T4" s="94"/>
      <c r="U4" s="94"/>
      <c r="V4" s="94"/>
      <c r="W4" s="94"/>
      <c r="X4" s="94"/>
      <c r="Y4" s="95" t="s">
        <v>13</v>
      </c>
      <c r="Z4" s="96"/>
      <c r="AA4" s="96"/>
      <c r="AB4" s="96"/>
      <c r="AC4" s="96"/>
      <c r="AD4" s="97"/>
      <c r="AE4" s="98" t="s">
        <v>299</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159</v>
      </c>
      <c r="B5" s="103"/>
      <c r="C5" s="103"/>
      <c r="D5" s="103"/>
      <c r="E5" s="103"/>
      <c r="F5" s="104"/>
      <c r="G5" s="105" t="s">
        <v>606</v>
      </c>
      <c r="H5" s="106"/>
      <c r="I5" s="106"/>
      <c r="J5" s="106"/>
      <c r="K5" s="106"/>
      <c r="L5" s="106"/>
      <c r="M5" s="107" t="s">
        <v>156</v>
      </c>
      <c r="N5" s="108"/>
      <c r="O5" s="108"/>
      <c r="P5" s="108"/>
      <c r="Q5" s="108"/>
      <c r="R5" s="109"/>
      <c r="S5" s="110" t="s">
        <v>788</v>
      </c>
      <c r="T5" s="106"/>
      <c r="U5" s="106"/>
      <c r="V5" s="106"/>
      <c r="W5" s="106"/>
      <c r="X5" s="111"/>
      <c r="Y5" s="112" t="s">
        <v>31</v>
      </c>
      <c r="Z5" s="113"/>
      <c r="AA5" s="113"/>
      <c r="AB5" s="113"/>
      <c r="AC5" s="113"/>
      <c r="AD5" s="114"/>
      <c r="AE5" s="115" t="s">
        <v>789</v>
      </c>
      <c r="AF5" s="115"/>
      <c r="AG5" s="115"/>
      <c r="AH5" s="115"/>
      <c r="AI5" s="115"/>
      <c r="AJ5" s="115"/>
      <c r="AK5" s="115"/>
      <c r="AL5" s="115"/>
      <c r="AM5" s="115"/>
      <c r="AN5" s="115"/>
      <c r="AO5" s="115"/>
      <c r="AP5" s="116"/>
      <c r="AQ5" s="117" t="s">
        <v>785</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5.75" customHeight="1" x14ac:dyDescent="0.15">
      <c r="A7" s="125" t="s">
        <v>3</v>
      </c>
      <c r="B7" s="126"/>
      <c r="C7" s="126"/>
      <c r="D7" s="126"/>
      <c r="E7" s="126"/>
      <c r="F7" s="127"/>
      <c r="G7" s="128" t="s">
        <v>790</v>
      </c>
      <c r="H7" s="129"/>
      <c r="I7" s="129"/>
      <c r="J7" s="129"/>
      <c r="K7" s="129"/>
      <c r="L7" s="129"/>
      <c r="M7" s="129"/>
      <c r="N7" s="129"/>
      <c r="O7" s="129"/>
      <c r="P7" s="129"/>
      <c r="Q7" s="129"/>
      <c r="R7" s="129"/>
      <c r="S7" s="129"/>
      <c r="T7" s="129"/>
      <c r="U7" s="129"/>
      <c r="V7" s="129"/>
      <c r="W7" s="129"/>
      <c r="X7" s="130"/>
      <c r="Y7" s="131" t="s">
        <v>296</v>
      </c>
      <c r="Z7" s="132"/>
      <c r="AA7" s="132"/>
      <c r="AB7" s="132"/>
      <c r="AC7" s="132"/>
      <c r="AD7" s="133"/>
      <c r="AE7" s="134" t="s">
        <v>867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429</v>
      </c>
      <c r="B8" s="126"/>
      <c r="C8" s="126"/>
      <c r="D8" s="126"/>
      <c r="E8" s="126"/>
      <c r="F8" s="127"/>
      <c r="G8" s="137" t="str">
        <f>入力規則等!A27</f>
        <v>観光立国、クールジャパン、地方創生</v>
      </c>
      <c r="H8" s="138"/>
      <c r="I8" s="138"/>
      <c r="J8" s="138"/>
      <c r="K8" s="138"/>
      <c r="L8" s="138"/>
      <c r="M8" s="138"/>
      <c r="N8" s="138"/>
      <c r="O8" s="138"/>
      <c r="P8" s="138"/>
      <c r="Q8" s="138"/>
      <c r="R8" s="138"/>
      <c r="S8" s="138"/>
      <c r="T8" s="138"/>
      <c r="U8" s="138"/>
      <c r="V8" s="138"/>
      <c r="W8" s="138"/>
      <c r="X8" s="139"/>
      <c r="Y8" s="140" t="s">
        <v>432</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93</v>
      </c>
      <c r="B9" s="146"/>
      <c r="C9" s="146"/>
      <c r="D9" s="146"/>
      <c r="E9" s="146"/>
      <c r="F9" s="146"/>
      <c r="G9" s="147" t="s">
        <v>202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103</v>
      </c>
      <c r="B10" s="151"/>
      <c r="C10" s="151"/>
      <c r="D10" s="151"/>
      <c r="E10" s="151"/>
      <c r="F10" s="151"/>
      <c r="G10" s="152" t="s">
        <v>816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26</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4" t="s">
        <v>97</v>
      </c>
      <c r="B12" s="875"/>
      <c r="C12" s="875"/>
      <c r="D12" s="875"/>
      <c r="E12" s="875"/>
      <c r="F12" s="876"/>
      <c r="G12" s="159"/>
      <c r="H12" s="160"/>
      <c r="I12" s="160"/>
      <c r="J12" s="160"/>
      <c r="K12" s="160"/>
      <c r="L12" s="160"/>
      <c r="M12" s="160"/>
      <c r="N12" s="160"/>
      <c r="O12" s="160"/>
      <c r="P12" s="161" t="s">
        <v>536</v>
      </c>
      <c r="Q12" s="162"/>
      <c r="R12" s="162"/>
      <c r="S12" s="162"/>
      <c r="T12" s="162"/>
      <c r="U12" s="162"/>
      <c r="V12" s="163"/>
      <c r="W12" s="161" t="s">
        <v>91</v>
      </c>
      <c r="X12" s="162"/>
      <c r="Y12" s="162"/>
      <c r="Z12" s="162"/>
      <c r="AA12" s="162"/>
      <c r="AB12" s="162"/>
      <c r="AC12" s="163"/>
      <c r="AD12" s="161" t="s">
        <v>218</v>
      </c>
      <c r="AE12" s="162"/>
      <c r="AF12" s="162"/>
      <c r="AG12" s="162"/>
      <c r="AH12" s="162"/>
      <c r="AI12" s="162"/>
      <c r="AJ12" s="163"/>
      <c r="AK12" s="161" t="s">
        <v>782</v>
      </c>
      <c r="AL12" s="162"/>
      <c r="AM12" s="162"/>
      <c r="AN12" s="162"/>
      <c r="AO12" s="162"/>
      <c r="AP12" s="162"/>
      <c r="AQ12" s="163"/>
      <c r="AR12" s="161" t="s">
        <v>784</v>
      </c>
      <c r="AS12" s="162"/>
      <c r="AT12" s="162"/>
      <c r="AU12" s="162"/>
      <c r="AV12" s="162"/>
      <c r="AW12" s="162"/>
      <c r="AX12" s="164"/>
    </row>
    <row r="13" spans="1:50" ht="21" customHeight="1" x14ac:dyDescent="0.15">
      <c r="A13" s="844"/>
      <c r="B13" s="845"/>
      <c r="C13" s="845"/>
      <c r="D13" s="845"/>
      <c r="E13" s="845"/>
      <c r="F13" s="846"/>
      <c r="G13" s="701" t="s">
        <v>4</v>
      </c>
      <c r="H13" s="702"/>
      <c r="I13" s="165" t="s">
        <v>19</v>
      </c>
      <c r="J13" s="166"/>
      <c r="K13" s="166"/>
      <c r="L13" s="166"/>
      <c r="M13" s="166"/>
      <c r="N13" s="166"/>
      <c r="O13" s="167"/>
      <c r="P13" s="168" t="s">
        <v>562</v>
      </c>
      <c r="Q13" s="169"/>
      <c r="R13" s="169"/>
      <c r="S13" s="169"/>
      <c r="T13" s="169"/>
      <c r="U13" s="169"/>
      <c r="V13" s="170"/>
      <c r="W13" s="168">
        <v>3466</v>
      </c>
      <c r="X13" s="169"/>
      <c r="Y13" s="169"/>
      <c r="Z13" s="169"/>
      <c r="AA13" s="169"/>
      <c r="AB13" s="169"/>
      <c r="AC13" s="170"/>
      <c r="AD13" s="168">
        <v>4533</v>
      </c>
      <c r="AE13" s="169"/>
      <c r="AF13" s="169"/>
      <c r="AG13" s="169"/>
      <c r="AH13" s="169"/>
      <c r="AI13" s="169"/>
      <c r="AJ13" s="170"/>
      <c r="AK13" s="168">
        <v>2600</v>
      </c>
      <c r="AL13" s="169"/>
      <c r="AM13" s="169"/>
      <c r="AN13" s="169"/>
      <c r="AO13" s="169"/>
      <c r="AP13" s="169"/>
      <c r="AQ13" s="170"/>
      <c r="AR13" s="171"/>
      <c r="AS13" s="172"/>
      <c r="AT13" s="172"/>
      <c r="AU13" s="172"/>
      <c r="AV13" s="172"/>
      <c r="AW13" s="172"/>
      <c r="AX13" s="173"/>
    </row>
    <row r="14" spans="1:50" ht="21" customHeight="1" x14ac:dyDescent="0.15">
      <c r="A14" s="844"/>
      <c r="B14" s="845"/>
      <c r="C14" s="845"/>
      <c r="D14" s="845"/>
      <c r="E14" s="845"/>
      <c r="F14" s="846"/>
      <c r="G14" s="703"/>
      <c r="H14" s="704"/>
      <c r="I14" s="174" t="s">
        <v>7</v>
      </c>
      <c r="J14" s="175"/>
      <c r="K14" s="175"/>
      <c r="L14" s="175"/>
      <c r="M14" s="175"/>
      <c r="N14" s="175"/>
      <c r="O14" s="176"/>
      <c r="P14" s="168" t="s">
        <v>562</v>
      </c>
      <c r="Q14" s="169"/>
      <c r="R14" s="169"/>
      <c r="S14" s="169"/>
      <c r="T14" s="169"/>
      <c r="U14" s="169"/>
      <c r="V14" s="170"/>
      <c r="W14" s="168" t="s">
        <v>562</v>
      </c>
      <c r="X14" s="169"/>
      <c r="Y14" s="169"/>
      <c r="Z14" s="169"/>
      <c r="AA14" s="169"/>
      <c r="AB14" s="169"/>
      <c r="AC14" s="170"/>
      <c r="AD14" s="168" t="s">
        <v>562</v>
      </c>
      <c r="AE14" s="169"/>
      <c r="AF14" s="169"/>
      <c r="AG14" s="169"/>
      <c r="AH14" s="169"/>
      <c r="AI14" s="169"/>
      <c r="AJ14" s="170"/>
      <c r="AK14" s="168" t="s">
        <v>562</v>
      </c>
      <c r="AL14" s="169"/>
      <c r="AM14" s="169"/>
      <c r="AN14" s="169"/>
      <c r="AO14" s="169"/>
      <c r="AP14" s="169"/>
      <c r="AQ14" s="170"/>
      <c r="AR14" s="177"/>
      <c r="AS14" s="177"/>
      <c r="AT14" s="177"/>
      <c r="AU14" s="177"/>
      <c r="AV14" s="177"/>
      <c r="AW14" s="177"/>
      <c r="AX14" s="178"/>
    </row>
    <row r="15" spans="1:50" ht="21" customHeight="1" x14ac:dyDescent="0.15">
      <c r="A15" s="844"/>
      <c r="B15" s="845"/>
      <c r="C15" s="845"/>
      <c r="D15" s="845"/>
      <c r="E15" s="845"/>
      <c r="F15" s="846"/>
      <c r="G15" s="703"/>
      <c r="H15" s="704"/>
      <c r="I15" s="174" t="s">
        <v>131</v>
      </c>
      <c r="J15" s="179"/>
      <c r="K15" s="179"/>
      <c r="L15" s="179"/>
      <c r="M15" s="179"/>
      <c r="N15" s="179"/>
      <c r="O15" s="180"/>
      <c r="P15" s="168" t="s">
        <v>562</v>
      </c>
      <c r="Q15" s="169"/>
      <c r="R15" s="169"/>
      <c r="S15" s="169"/>
      <c r="T15" s="169"/>
      <c r="U15" s="169"/>
      <c r="V15" s="170"/>
      <c r="W15" s="168" t="s">
        <v>562</v>
      </c>
      <c r="X15" s="169"/>
      <c r="Y15" s="169"/>
      <c r="Z15" s="169"/>
      <c r="AA15" s="169"/>
      <c r="AB15" s="169"/>
      <c r="AC15" s="170"/>
      <c r="AD15" s="168">
        <v>63</v>
      </c>
      <c r="AE15" s="169"/>
      <c r="AF15" s="169"/>
      <c r="AG15" s="169"/>
      <c r="AH15" s="169"/>
      <c r="AI15" s="169"/>
      <c r="AJ15" s="170"/>
      <c r="AK15" s="168">
        <v>328</v>
      </c>
      <c r="AL15" s="169"/>
      <c r="AM15" s="169"/>
      <c r="AN15" s="169"/>
      <c r="AO15" s="169"/>
      <c r="AP15" s="169"/>
      <c r="AQ15" s="170"/>
      <c r="AR15" s="168"/>
      <c r="AS15" s="169"/>
      <c r="AT15" s="169"/>
      <c r="AU15" s="169"/>
      <c r="AV15" s="169"/>
      <c r="AW15" s="169"/>
      <c r="AX15" s="181"/>
    </row>
    <row r="16" spans="1:50" ht="21" customHeight="1" x14ac:dyDescent="0.15">
      <c r="A16" s="844"/>
      <c r="B16" s="845"/>
      <c r="C16" s="845"/>
      <c r="D16" s="845"/>
      <c r="E16" s="845"/>
      <c r="F16" s="846"/>
      <c r="G16" s="703"/>
      <c r="H16" s="704"/>
      <c r="I16" s="174" t="s">
        <v>70</v>
      </c>
      <c r="J16" s="179"/>
      <c r="K16" s="179"/>
      <c r="L16" s="179"/>
      <c r="M16" s="179"/>
      <c r="N16" s="179"/>
      <c r="O16" s="180"/>
      <c r="P16" s="168" t="s">
        <v>562</v>
      </c>
      <c r="Q16" s="169"/>
      <c r="R16" s="169"/>
      <c r="S16" s="169"/>
      <c r="T16" s="169"/>
      <c r="U16" s="169"/>
      <c r="V16" s="170"/>
      <c r="W16" s="168">
        <v>-63</v>
      </c>
      <c r="X16" s="169"/>
      <c r="Y16" s="169"/>
      <c r="Z16" s="169"/>
      <c r="AA16" s="169"/>
      <c r="AB16" s="169"/>
      <c r="AC16" s="170"/>
      <c r="AD16" s="168">
        <v>-328</v>
      </c>
      <c r="AE16" s="169"/>
      <c r="AF16" s="169"/>
      <c r="AG16" s="169"/>
      <c r="AH16" s="169"/>
      <c r="AI16" s="169"/>
      <c r="AJ16" s="170"/>
      <c r="AK16" s="168" t="s">
        <v>562</v>
      </c>
      <c r="AL16" s="169"/>
      <c r="AM16" s="169"/>
      <c r="AN16" s="169"/>
      <c r="AO16" s="169"/>
      <c r="AP16" s="169"/>
      <c r="AQ16" s="170"/>
      <c r="AR16" s="182"/>
      <c r="AS16" s="183"/>
      <c r="AT16" s="183"/>
      <c r="AU16" s="183"/>
      <c r="AV16" s="183"/>
      <c r="AW16" s="183"/>
      <c r="AX16" s="184"/>
    </row>
    <row r="17" spans="1:50" ht="24.75" customHeight="1" x14ac:dyDescent="0.15">
      <c r="A17" s="844"/>
      <c r="B17" s="845"/>
      <c r="C17" s="845"/>
      <c r="D17" s="845"/>
      <c r="E17" s="845"/>
      <c r="F17" s="846"/>
      <c r="G17" s="703"/>
      <c r="H17" s="704"/>
      <c r="I17" s="174" t="s">
        <v>145</v>
      </c>
      <c r="J17" s="175"/>
      <c r="K17" s="175"/>
      <c r="L17" s="175"/>
      <c r="M17" s="175"/>
      <c r="N17" s="175"/>
      <c r="O17" s="176"/>
      <c r="P17" s="168" t="s">
        <v>562</v>
      </c>
      <c r="Q17" s="169"/>
      <c r="R17" s="169"/>
      <c r="S17" s="169"/>
      <c r="T17" s="169"/>
      <c r="U17" s="169"/>
      <c r="V17" s="170"/>
      <c r="W17" s="168">
        <v>25</v>
      </c>
      <c r="X17" s="169"/>
      <c r="Y17" s="169"/>
      <c r="Z17" s="169"/>
      <c r="AA17" s="169"/>
      <c r="AB17" s="169"/>
      <c r="AC17" s="170"/>
      <c r="AD17" s="168" t="s">
        <v>562</v>
      </c>
      <c r="AE17" s="169"/>
      <c r="AF17" s="169"/>
      <c r="AG17" s="169"/>
      <c r="AH17" s="169"/>
      <c r="AI17" s="169"/>
      <c r="AJ17" s="170"/>
      <c r="AK17" s="168" t="s">
        <v>562</v>
      </c>
      <c r="AL17" s="169"/>
      <c r="AM17" s="169"/>
      <c r="AN17" s="169"/>
      <c r="AO17" s="169"/>
      <c r="AP17" s="169"/>
      <c r="AQ17" s="170"/>
      <c r="AR17" s="185"/>
      <c r="AS17" s="185"/>
      <c r="AT17" s="185"/>
      <c r="AU17" s="185"/>
      <c r="AV17" s="185"/>
      <c r="AW17" s="185"/>
      <c r="AX17" s="186"/>
    </row>
    <row r="18" spans="1:50" ht="24.75" customHeight="1" x14ac:dyDescent="0.15">
      <c r="A18" s="844"/>
      <c r="B18" s="845"/>
      <c r="C18" s="845"/>
      <c r="D18" s="845"/>
      <c r="E18" s="845"/>
      <c r="F18" s="846"/>
      <c r="G18" s="705"/>
      <c r="H18" s="706"/>
      <c r="I18" s="187" t="s">
        <v>88</v>
      </c>
      <c r="J18" s="188"/>
      <c r="K18" s="188"/>
      <c r="L18" s="188"/>
      <c r="M18" s="188"/>
      <c r="N18" s="188"/>
      <c r="O18" s="189"/>
      <c r="P18" s="190">
        <f>SUM(P13:V17)</f>
        <v>0</v>
      </c>
      <c r="Q18" s="191"/>
      <c r="R18" s="191"/>
      <c r="S18" s="191"/>
      <c r="T18" s="191"/>
      <c r="U18" s="191"/>
      <c r="V18" s="192"/>
      <c r="W18" s="190">
        <f>SUM(W13:AC17)</f>
        <v>3428</v>
      </c>
      <c r="X18" s="191"/>
      <c r="Y18" s="191"/>
      <c r="Z18" s="191"/>
      <c r="AA18" s="191"/>
      <c r="AB18" s="191"/>
      <c r="AC18" s="192"/>
      <c r="AD18" s="190">
        <f>SUM(AD13:AJ17)</f>
        <v>4268</v>
      </c>
      <c r="AE18" s="191"/>
      <c r="AF18" s="191"/>
      <c r="AG18" s="191"/>
      <c r="AH18" s="191"/>
      <c r="AI18" s="191"/>
      <c r="AJ18" s="192"/>
      <c r="AK18" s="190">
        <f>SUM(AK13:AQ17)</f>
        <v>2928</v>
      </c>
      <c r="AL18" s="191"/>
      <c r="AM18" s="191"/>
      <c r="AN18" s="191"/>
      <c r="AO18" s="191"/>
      <c r="AP18" s="191"/>
      <c r="AQ18" s="192"/>
      <c r="AR18" s="190">
        <f>SUM(AR13:AX17)</f>
        <v>0</v>
      </c>
      <c r="AS18" s="191"/>
      <c r="AT18" s="191"/>
      <c r="AU18" s="191"/>
      <c r="AV18" s="191"/>
      <c r="AW18" s="191"/>
      <c r="AX18" s="193"/>
    </row>
    <row r="19" spans="1:50" ht="24.75" customHeight="1" x14ac:dyDescent="0.15">
      <c r="A19" s="844"/>
      <c r="B19" s="845"/>
      <c r="C19" s="845"/>
      <c r="D19" s="845"/>
      <c r="E19" s="845"/>
      <c r="F19" s="846"/>
      <c r="G19" s="194" t="s">
        <v>41</v>
      </c>
      <c r="H19" s="195"/>
      <c r="I19" s="195"/>
      <c r="J19" s="195"/>
      <c r="K19" s="195"/>
      <c r="L19" s="195"/>
      <c r="M19" s="195"/>
      <c r="N19" s="195"/>
      <c r="O19" s="195"/>
      <c r="P19" s="168"/>
      <c r="Q19" s="169"/>
      <c r="R19" s="169"/>
      <c r="S19" s="169"/>
      <c r="T19" s="169"/>
      <c r="U19" s="169"/>
      <c r="V19" s="170"/>
      <c r="W19" s="168">
        <v>3404</v>
      </c>
      <c r="X19" s="169"/>
      <c r="Y19" s="169"/>
      <c r="Z19" s="169"/>
      <c r="AA19" s="169"/>
      <c r="AB19" s="169"/>
      <c r="AC19" s="170"/>
      <c r="AD19" s="168">
        <v>4006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4"/>
      <c r="B20" s="845"/>
      <c r="C20" s="845"/>
      <c r="D20" s="845"/>
      <c r="E20" s="845"/>
      <c r="F20" s="846"/>
      <c r="G20" s="194" t="s">
        <v>44</v>
      </c>
      <c r="H20" s="195"/>
      <c r="I20" s="195"/>
      <c r="J20" s="195"/>
      <c r="K20" s="195"/>
      <c r="L20" s="195"/>
      <c r="M20" s="195"/>
      <c r="N20" s="195"/>
      <c r="O20" s="195"/>
      <c r="P20" s="198" t="str">
        <f>IF(P18=0,"-",SUM(P19)/P18)</f>
        <v>-</v>
      </c>
      <c r="Q20" s="198"/>
      <c r="R20" s="198"/>
      <c r="S20" s="198"/>
      <c r="T20" s="198"/>
      <c r="U20" s="198"/>
      <c r="V20" s="198"/>
      <c r="W20" s="198">
        <f>IF(W18=0,"-",SUM(W19)/W18)</f>
        <v>0.99299883313885651</v>
      </c>
      <c r="X20" s="198"/>
      <c r="Y20" s="198"/>
      <c r="Z20" s="198"/>
      <c r="AA20" s="198"/>
      <c r="AB20" s="198"/>
      <c r="AC20" s="198"/>
      <c r="AD20" s="198">
        <f>IF(AD18=0,"-",SUM(AD19)/AD18)</f>
        <v>0.93861293345829433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77"/>
      <c r="G21" s="200" t="s">
        <v>526</v>
      </c>
      <c r="H21" s="201"/>
      <c r="I21" s="201"/>
      <c r="J21" s="201"/>
      <c r="K21" s="201"/>
      <c r="L21" s="201"/>
      <c r="M21" s="201"/>
      <c r="N21" s="201"/>
      <c r="O21" s="201"/>
      <c r="P21" s="198" t="str">
        <f>IF(P19=0,"-",SUM(P19)/SUM(P13,P14))</f>
        <v>-</v>
      </c>
      <c r="Q21" s="198"/>
      <c r="R21" s="198"/>
      <c r="S21" s="198"/>
      <c r="T21" s="198"/>
      <c r="U21" s="198"/>
      <c r="V21" s="198"/>
      <c r="W21" s="198">
        <f>IF(W19=0,"-",SUM(W19)/SUM(W13,W14))</f>
        <v>0.98211194460473172</v>
      </c>
      <c r="X21" s="198"/>
      <c r="Y21" s="198"/>
      <c r="Z21" s="198"/>
      <c r="AA21" s="198"/>
      <c r="AB21" s="198"/>
      <c r="AC21" s="198"/>
      <c r="AD21" s="198">
        <f>IF(AD19=0,"-",SUM(AD19)/SUM(AD13,AD14))</f>
        <v>0.88374145157732187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78" t="s">
        <v>286</v>
      </c>
      <c r="B22" s="879"/>
      <c r="C22" s="879"/>
      <c r="D22" s="879"/>
      <c r="E22" s="879"/>
      <c r="F22" s="880"/>
      <c r="G22" s="202" t="s">
        <v>277</v>
      </c>
      <c r="H22" s="203"/>
      <c r="I22" s="203"/>
      <c r="J22" s="203"/>
      <c r="K22" s="203"/>
      <c r="L22" s="203"/>
      <c r="M22" s="203"/>
      <c r="N22" s="203"/>
      <c r="O22" s="204"/>
      <c r="P22" s="205" t="s">
        <v>233</v>
      </c>
      <c r="Q22" s="203"/>
      <c r="R22" s="203"/>
      <c r="S22" s="203"/>
      <c r="T22" s="203"/>
      <c r="U22" s="203"/>
      <c r="V22" s="204"/>
      <c r="W22" s="205" t="s">
        <v>786</v>
      </c>
      <c r="X22" s="203"/>
      <c r="Y22" s="203"/>
      <c r="Z22" s="203"/>
      <c r="AA22" s="203"/>
      <c r="AB22" s="203"/>
      <c r="AC22" s="204"/>
      <c r="AD22" s="205" t="s">
        <v>198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81"/>
      <c r="B23" s="882"/>
      <c r="C23" s="882"/>
      <c r="D23" s="882"/>
      <c r="E23" s="882"/>
      <c r="F23" s="883"/>
      <c r="G23" s="207" t="s">
        <v>791</v>
      </c>
      <c r="H23" s="208"/>
      <c r="I23" s="208"/>
      <c r="J23" s="208"/>
      <c r="K23" s="208"/>
      <c r="L23" s="208"/>
      <c r="M23" s="208"/>
      <c r="N23" s="208"/>
      <c r="O23" s="209"/>
      <c r="P23" s="171">
        <v>2015</v>
      </c>
      <c r="Q23" s="172"/>
      <c r="R23" s="172"/>
      <c r="S23" s="172"/>
      <c r="T23" s="172"/>
      <c r="U23" s="172"/>
      <c r="V23" s="210"/>
      <c r="W23" s="171" t="s">
        <v>562</v>
      </c>
      <c r="X23" s="172"/>
      <c r="Y23" s="172"/>
      <c r="Z23" s="172"/>
      <c r="AA23" s="172"/>
      <c r="AB23" s="172"/>
      <c r="AC23" s="210"/>
      <c r="AD23" s="887"/>
      <c r="AE23" s="888"/>
      <c r="AF23" s="888"/>
      <c r="AG23" s="888"/>
      <c r="AH23" s="888"/>
      <c r="AI23" s="888"/>
      <c r="AJ23" s="888"/>
      <c r="AK23" s="888"/>
      <c r="AL23" s="888"/>
      <c r="AM23" s="888"/>
      <c r="AN23" s="888"/>
      <c r="AO23" s="888"/>
      <c r="AP23" s="888"/>
      <c r="AQ23" s="888"/>
      <c r="AR23" s="888"/>
      <c r="AS23" s="888"/>
      <c r="AT23" s="888"/>
      <c r="AU23" s="888"/>
      <c r="AV23" s="888"/>
      <c r="AW23" s="888"/>
      <c r="AX23" s="889"/>
    </row>
    <row r="24" spans="1:50" ht="25.5" customHeight="1" x14ac:dyDescent="0.15">
      <c r="A24" s="881"/>
      <c r="B24" s="882"/>
      <c r="C24" s="882"/>
      <c r="D24" s="882"/>
      <c r="E24" s="882"/>
      <c r="F24" s="883"/>
      <c r="G24" s="211" t="s">
        <v>247</v>
      </c>
      <c r="H24" s="212"/>
      <c r="I24" s="212"/>
      <c r="J24" s="212"/>
      <c r="K24" s="212"/>
      <c r="L24" s="212"/>
      <c r="M24" s="212"/>
      <c r="N24" s="212"/>
      <c r="O24" s="213"/>
      <c r="P24" s="168">
        <v>563</v>
      </c>
      <c r="Q24" s="169"/>
      <c r="R24" s="169"/>
      <c r="S24" s="169"/>
      <c r="T24" s="169"/>
      <c r="U24" s="169"/>
      <c r="V24" s="170"/>
      <c r="W24" s="168" t="s">
        <v>562</v>
      </c>
      <c r="X24" s="169"/>
      <c r="Y24" s="169"/>
      <c r="Z24" s="169"/>
      <c r="AA24" s="169"/>
      <c r="AB24" s="169"/>
      <c r="AC24" s="170"/>
      <c r="AD24" s="890"/>
      <c r="AE24" s="891"/>
      <c r="AF24" s="891"/>
      <c r="AG24" s="891"/>
      <c r="AH24" s="891"/>
      <c r="AI24" s="891"/>
      <c r="AJ24" s="891"/>
      <c r="AK24" s="891"/>
      <c r="AL24" s="891"/>
      <c r="AM24" s="891"/>
      <c r="AN24" s="891"/>
      <c r="AO24" s="891"/>
      <c r="AP24" s="891"/>
      <c r="AQ24" s="891"/>
      <c r="AR24" s="891"/>
      <c r="AS24" s="891"/>
      <c r="AT24" s="891"/>
      <c r="AU24" s="891"/>
      <c r="AV24" s="891"/>
      <c r="AW24" s="891"/>
      <c r="AX24" s="892"/>
    </row>
    <row r="25" spans="1:50" ht="25.5" customHeight="1" x14ac:dyDescent="0.15">
      <c r="A25" s="881"/>
      <c r="B25" s="882"/>
      <c r="C25" s="882"/>
      <c r="D25" s="882"/>
      <c r="E25" s="882"/>
      <c r="F25" s="883"/>
      <c r="G25" s="211" t="s">
        <v>792</v>
      </c>
      <c r="H25" s="212"/>
      <c r="I25" s="212"/>
      <c r="J25" s="212"/>
      <c r="K25" s="212"/>
      <c r="L25" s="212"/>
      <c r="M25" s="212"/>
      <c r="N25" s="212"/>
      <c r="O25" s="213"/>
      <c r="P25" s="168">
        <v>8</v>
      </c>
      <c r="Q25" s="169"/>
      <c r="R25" s="169"/>
      <c r="S25" s="169"/>
      <c r="T25" s="169"/>
      <c r="U25" s="169"/>
      <c r="V25" s="170"/>
      <c r="W25" s="168" t="s">
        <v>562</v>
      </c>
      <c r="X25" s="169"/>
      <c r="Y25" s="169"/>
      <c r="Z25" s="169"/>
      <c r="AA25" s="169"/>
      <c r="AB25" s="169"/>
      <c r="AC25" s="170"/>
      <c r="AD25" s="890"/>
      <c r="AE25" s="891"/>
      <c r="AF25" s="891"/>
      <c r="AG25" s="891"/>
      <c r="AH25" s="891"/>
      <c r="AI25" s="891"/>
      <c r="AJ25" s="891"/>
      <c r="AK25" s="891"/>
      <c r="AL25" s="891"/>
      <c r="AM25" s="891"/>
      <c r="AN25" s="891"/>
      <c r="AO25" s="891"/>
      <c r="AP25" s="891"/>
      <c r="AQ25" s="891"/>
      <c r="AR25" s="891"/>
      <c r="AS25" s="891"/>
      <c r="AT25" s="891"/>
      <c r="AU25" s="891"/>
      <c r="AV25" s="891"/>
      <c r="AW25" s="891"/>
      <c r="AX25" s="892"/>
    </row>
    <row r="26" spans="1:50" ht="25.5" customHeight="1" x14ac:dyDescent="0.15">
      <c r="A26" s="881"/>
      <c r="B26" s="882"/>
      <c r="C26" s="882"/>
      <c r="D26" s="882"/>
      <c r="E26" s="882"/>
      <c r="F26" s="883"/>
      <c r="G26" s="211" t="s">
        <v>793</v>
      </c>
      <c r="H26" s="212"/>
      <c r="I26" s="212"/>
      <c r="J26" s="212"/>
      <c r="K26" s="212"/>
      <c r="L26" s="212"/>
      <c r="M26" s="212"/>
      <c r="N26" s="212"/>
      <c r="O26" s="213"/>
      <c r="P26" s="168">
        <v>5</v>
      </c>
      <c r="Q26" s="169"/>
      <c r="R26" s="169"/>
      <c r="S26" s="169"/>
      <c r="T26" s="169"/>
      <c r="U26" s="169"/>
      <c r="V26" s="170"/>
      <c r="W26" s="168" t="s">
        <v>562</v>
      </c>
      <c r="X26" s="169"/>
      <c r="Y26" s="169"/>
      <c r="Z26" s="169"/>
      <c r="AA26" s="169"/>
      <c r="AB26" s="169"/>
      <c r="AC26" s="170"/>
      <c r="AD26" s="890"/>
      <c r="AE26" s="891"/>
      <c r="AF26" s="891"/>
      <c r="AG26" s="891"/>
      <c r="AH26" s="891"/>
      <c r="AI26" s="891"/>
      <c r="AJ26" s="891"/>
      <c r="AK26" s="891"/>
      <c r="AL26" s="891"/>
      <c r="AM26" s="891"/>
      <c r="AN26" s="891"/>
      <c r="AO26" s="891"/>
      <c r="AP26" s="891"/>
      <c r="AQ26" s="891"/>
      <c r="AR26" s="891"/>
      <c r="AS26" s="891"/>
      <c r="AT26" s="891"/>
      <c r="AU26" s="891"/>
      <c r="AV26" s="891"/>
      <c r="AW26" s="891"/>
      <c r="AX26" s="892"/>
    </row>
    <row r="27" spans="1:50" ht="25.5" customHeight="1" x14ac:dyDescent="0.15">
      <c r="A27" s="881"/>
      <c r="B27" s="882"/>
      <c r="C27" s="882"/>
      <c r="D27" s="882"/>
      <c r="E27" s="882"/>
      <c r="F27" s="883"/>
      <c r="G27" s="211" t="s">
        <v>644</v>
      </c>
      <c r="H27" s="212"/>
      <c r="I27" s="212"/>
      <c r="J27" s="212"/>
      <c r="K27" s="212"/>
      <c r="L27" s="212"/>
      <c r="M27" s="212"/>
      <c r="N27" s="212"/>
      <c r="O27" s="213"/>
      <c r="P27" s="168">
        <v>4</v>
      </c>
      <c r="Q27" s="169"/>
      <c r="R27" s="169"/>
      <c r="S27" s="169"/>
      <c r="T27" s="169"/>
      <c r="U27" s="169"/>
      <c r="V27" s="170"/>
      <c r="W27" s="168" t="s">
        <v>562</v>
      </c>
      <c r="X27" s="169"/>
      <c r="Y27" s="169"/>
      <c r="Z27" s="169"/>
      <c r="AA27" s="169"/>
      <c r="AB27" s="169"/>
      <c r="AC27" s="170"/>
      <c r="AD27" s="890"/>
      <c r="AE27" s="891"/>
      <c r="AF27" s="891"/>
      <c r="AG27" s="891"/>
      <c r="AH27" s="891"/>
      <c r="AI27" s="891"/>
      <c r="AJ27" s="891"/>
      <c r="AK27" s="891"/>
      <c r="AL27" s="891"/>
      <c r="AM27" s="891"/>
      <c r="AN27" s="891"/>
      <c r="AO27" s="891"/>
      <c r="AP27" s="891"/>
      <c r="AQ27" s="891"/>
      <c r="AR27" s="891"/>
      <c r="AS27" s="891"/>
      <c r="AT27" s="891"/>
      <c r="AU27" s="891"/>
      <c r="AV27" s="891"/>
      <c r="AW27" s="891"/>
      <c r="AX27" s="892"/>
    </row>
    <row r="28" spans="1:50" ht="25.5" customHeight="1" x14ac:dyDescent="0.15">
      <c r="A28" s="881"/>
      <c r="B28" s="882"/>
      <c r="C28" s="882"/>
      <c r="D28" s="882"/>
      <c r="E28" s="882"/>
      <c r="F28" s="883"/>
      <c r="G28" s="214" t="s">
        <v>179</v>
      </c>
      <c r="H28" s="215"/>
      <c r="I28" s="215"/>
      <c r="J28" s="215"/>
      <c r="K28" s="215"/>
      <c r="L28" s="215"/>
      <c r="M28" s="215"/>
      <c r="N28" s="215"/>
      <c r="O28" s="216"/>
      <c r="P28" s="190">
        <f>P29-SUM(P23:P27)</f>
        <v>5</v>
      </c>
      <c r="Q28" s="191"/>
      <c r="R28" s="191"/>
      <c r="S28" s="191"/>
      <c r="T28" s="191"/>
      <c r="U28" s="191"/>
      <c r="V28" s="192"/>
      <c r="W28" s="190">
        <f>W29-SUM(W23:W27)</f>
        <v>0</v>
      </c>
      <c r="X28" s="191"/>
      <c r="Y28" s="191"/>
      <c r="Z28" s="191"/>
      <c r="AA28" s="191"/>
      <c r="AB28" s="191"/>
      <c r="AC28" s="192"/>
      <c r="AD28" s="890"/>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ht="25.5" customHeight="1" x14ac:dyDescent="0.15">
      <c r="A29" s="884"/>
      <c r="B29" s="885"/>
      <c r="C29" s="885"/>
      <c r="D29" s="885"/>
      <c r="E29" s="885"/>
      <c r="F29" s="886"/>
      <c r="G29" s="217" t="s">
        <v>88</v>
      </c>
      <c r="H29" s="218"/>
      <c r="I29" s="218"/>
      <c r="J29" s="218"/>
      <c r="K29" s="218"/>
      <c r="L29" s="218"/>
      <c r="M29" s="218"/>
      <c r="N29" s="218"/>
      <c r="O29" s="219"/>
      <c r="P29" s="168">
        <f>AK13</f>
        <v>2600</v>
      </c>
      <c r="Q29" s="169"/>
      <c r="R29" s="169"/>
      <c r="S29" s="169"/>
      <c r="T29" s="169"/>
      <c r="U29" s="169"/>
      <c r="V29" s="170"/>
      <c r="W29" s="220">
        <f>AR13</f>
        <v>0</v>
      </c>
      <c r="X29" s="221"/>
      <c r="Y29" s="221"/>
      <c r="Z29" s="221"/>
      <c r="AA29" s="221"/>
      <c r="AB29" s="221"/>
      <c r="AC29" s="222"/>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707" t="s">
        <v>522</v>
      </c>
      <c r="B30" s="708"/>
      <c r="C30" s="708"/>
      <c r="D30" s="708"/>
      <c r="E30" s="708"/>
      <c r="F30" s="709"/>
      <c r="G30" s="717" t="s">
        <v>234</v>
      </c>
      <c r="H30" s="226"/>
      <c r="I30" s="226"/>
      <c r="J30" s="226"/>
      <c r="K30" s="226"/>
      <c r="L30" s="226"/>
      <c r="M30" s="226"/>
      <c r="N30" s="226"/>
      <c r="O30" s="718"/>
      <c r="P30" s="719" t="s">
        <v>102</v>
      </c>
      <c r="Q30" s="226"/>
      <c r="R30" s="226"/>
      <c r="S30" s="226"/>
      <c r="T30" s="226"/>
      <c r="U30" s="226"/>
      <c r="V30" s="226"/>
      <c r="W30" s="226"/>
      <c r="X30" s="718"/>
      <c r="Y30" s="345"/>
      <c r="Z30" s="346"/>
      <c r="AA30" s="347"/>
      <c r="AB30" s="720" t="s">
        <v>52</v>
      </c>
      <c r="AC30" s="721"/>
      <c r="AD30" s="722"/>
      <c r="AE30" s="720" t="s">
        <v>536</v>
      </c>
      <c r="AF30" s="721"/>
      <c r="AG30" s="721"/>
      <c r="AH30" s="722"/>
      <c r="AI30" s="726" t="s">
        <v>91</v>
      </c>
      <c r="AJ30" s="726"/>
      <c r="AK30" s="726"/>
      <c r="AL30" s="720"/>
      <c r="AM30" s="726" t="s">
        <v>636</v>
      </c>
      <c r="AN30" s="726"/>
      <c r="AO30" s="726"/>
      <c r="AP30" s="720"/>
      <c r="AQ30" s="223" t="s">
        <v>395</v>
      </c>
      <c r="AR30" s="224"/>
      <c r="AS30" s="224"/>
      <c r="AT30" s="225"/>
      <c r="AU30" s="226" t="s">
        <v>276</v>
      </c>
      <c r="AV30" s="226"/>
      <c r="AW30" s="226"/>
      <c r="AX30" s="227"/>
    </row>
    <row r="31" spans="1:50" ht="18.75" customHeight="1" x14ac:dyDescent="0.15">
      <c r="A31" s="710"/>
      <c r="B31" s="711"/>
      <c r="C31" s="711"/>
      <c r="D31" s="711"/>
      <c r="E31" s="711"/>
      <c r="F31" s="712"/>
      <c r="G31" s="327"/>
      <c r="H31" s="233"/>
      <c r="I31" s="233"/>
      <c r="J31" s="233"/>
      <c r="K31" s="233"/>
      <c r="L31" s="233"/>
      <c r="M31" s="233"/>
      <c r="N31" s="233"/>
      <c r="O31" s="312"/>
      <c r="P31" s="315"/>
      <c r="Q31" s="233"/>
      <c r="R31" s="233"/>
      <c r="S31" s="233"/>
      <c r="T31" s="233"/>
      <c r="U31" s="233"/>
      <c r="V31" s="233"/>
      <c r="W31" s="233"/>
      <c r="X31" s="312"/>
      <c r="Y31" s="361"/>
      <c r="Z31" s="362"/>
      <c r="AA31" s="363"/>
      <c r="AB31" s="723"/>
      <c r="AC31" s="724"/>
      <c r="AD31" s="725"/>
      <c r="AE31" s="723"/>
      <c r="AF31" s="724"/>
      <c r="AG31" s="724"/>
      <c r="AH31" s="725"/>
      <c r="AI31" s="727"/>
      <c r="AJ31" s="727"/>
      <c r="AK31" s="727"/>
      <c r="AL31" s="723"/>
      <c r="AM31" s="727"/>
      <c r="AN31" s="727"/>
      <c r="AO31" s="727"/>
      <c r="AP31" s="723"/>
      <c r="AQ31" s="228">
        <v>2</v>
      </c>
      <c r="AR31" s="229"/>
      <c r="AS31" s="230" t="s">
        <v>396</v>
      </c>
      <c r="AT31" s="231"/>
      <c r="AU31" s="232"/>
      <c r="AV31" s="232"/>
      <c r="AW31" s="233" t="s">
        <v>335</v>
      </c>
      <c r="AX31" s="234"/>
    </row>
    <row r="32" spans="1:50" ht="23.25" customHeight="1" x14ac:dyDescent="0.15">
      <c r="A32" s="713"/>
      <c r="B32" s="711"/>
      <c r="C32" s="711"/>
      <c r="D32" s="711"/>
      <c r="E32" s="711"/>
      <c r="F32" s="712"/>
      <c r="G32" s="728" t="s">
        <v>537</v>
      </c>
      <c r="H32" s="576"/>
      <c r="I32" s="576"/>
      <c r="J32" s="576"/>
      <c r="K32" s="576"/>
      <c r="L32" s="576"/>
      <c r="M32" s="576"/>
      <c r="N32" s="576"/>
      <c r="O32" s="729"/>
      <c r="P32" s="425" t="s">
        <v>702</v>
      </c>
      <c r="Q32" s="425"/>
      <c r="R32" s="425"/>
      <c r="S32" s="425"/>
      <c r="T32" s="425"/>
      <c r="U32" s="425"/>
      <c r="V32" s="425"/>
      <c r="W32" s="425"/>
      <c r="X32" s="426"/>
      <c r="Y32" s="235" t="s">
        <v>59</v>
      </c>
      <c r="Z32" s="236"/>
      <c r="AA32" s="237"/>
      <c r="AB32" s="238" t="s">
        <v>56</v>
      </c>
      <c r="AC32" s="238"/>
      <c r="AD32" s="238"/>
      <c r="AE32" s="239" t="s">
        <v>562</v>
      </c>
      <c r="AF32" s="240"/>
      <c r="AG32" s="240"/>
      <c r="AH32" s="240"/>
      <c r="AI32" s="239">
        <v>45.7</v>
      </c>
      <c r="AJ32" s="240"/>
      <c r="AK32" s="240"/>
      <c r="AL32" s="240"/>
      <c r="AM32" s="239"/>
      <c r="AN32" s="240"/>
      <c r="AO32" s="240"/>
      <c r="AP32" s="240"/>
      <c r="AQ32" s="241" t="s">
        <v>562</v>
      </c>
      <c r="AR32" s="242"/>
      <c r="AS32" s="242"/>
      <c r="AT32" s="243"/>
      <c r="AU32" s="240" t="s">
        <v>562</v>
      </c>
      <c r="AV32" s="240"/>
      <c r="AW32" s="240"/>
      <c r="AX32" s="244"/>
    </row>
    <row r="33" spans="1:51" ht="23.25" customHeight="1" x14ac:dyDescent="0.15">
      <c r="A33" s="714"/>
      <c r="B33" s="715"/>
      <c r="C33" s="715"/>
      <c r="D33" s="715"/>
      <c r="E33" s="715"/>
      <c r="F33" s="716"/>
      <c r="G33" s="730"/>
      <c r="H33" s="731"/>
      <c r="I33" s="731"/>
      <c r="J33" s="731"/>
      <c r="K33" s="731"/>
      <c r="L33" s="731"/>
      <c r="M33" s="731"/>
      <c r="N33" s="731"/>
      <c r="O33" s="732"/>
      <c r="P33" s="428"/>
      <c r="Q33" s="428"/>
      <c r="R33" s="428"/>
      <c r="S33" s="428"/>
      <c r="T33" s="428"/>
      <c r="U33" s="428"/>
      <c r="V33" s="428"/>
      <c r="W33" s="428"/>
      <c r="X33" s="429"/>
      <c r="Y33" s="161" t="s">
        <v>108</v>
      </c>
      <c r="Z33" s="162"/>
      <c r="AA33" s="163"/>
      <c r="AB33" s="245" t="s">
        <v>56</v>
      </c>
      <c r="AC33" s="245"/>
      <c r="AD33" s="245"/>
      <c r="AE33" s="239" t="s">
        <v>562</v>
      </c>
      <c r="AF33" s="240"/>
      <c r="AG33" s="240"/>
      <c r="AH33" s="240"/>
      <c r="AI33" s="239" t="s">
        <v>562</v>
      </c>
      <c r="AJ33" s="240"/>
      <c r="AK33" s="240"/>
      <c r="AL33" s="240"/>
      <c r="AM33" s="239">
        <v>80</v>
      </c>
      <c r="AN33" s="240"/>
      <c r="AO33" s="240"/>
      <c r="AP33" s="240"/>
      <c r="AQ33" s="241">
        <v>80</v>
      </c>
      <c r="AR33" s="242"/>
      <c r="AS33" s="242"/>
      <c r="AT33" s="243"/>
      <c r="AU33" s="240" t="s">
        <v>562</v>
      </c>
      <c r="AV33" s="240"/>
      <c r="AW33" s="240"/>
      <c r="AX33" s="244"/>
    </row>
    <row r="34" spans="1:51" ht="23.25" customHeight="1" x14ac:dyDescent="0.15">
      <c r="A34" s="713"/>
      <c r="B34" s="711"/>
      <c r="C34" s="711"/>
      <c r="D34" s="711"/>
      <c r="E34" s="711"/>
      <c r="F34" s="712"/>
      <c r="G34" s="733"/>
      <c r="H34" s="734"/>
      <c r="I34" s="734"/>
      <c r="J34" s="734"/>
      <c r="K34" s="734"/>
      <c r="L34" s="734"/>
      <c r="M34" s="734"/>
      <c r="N34" s="734"/>
      <c r="O34" s="735"/>
      <c r="P34" s="430"/>
      <c r="Q34" s="430"/>
      <c r="R34" s="430"/>
      <c r="S34" s="430"/>
      <c r="T34" s="430"/>
      <c r="U34" s="430"/>
      <c r="V34" s="430"/>
      <c r="W34" s="430"/>
      <c r="X34" s="431"/>
      <c r="Y34" s="161" t="s">
        <v>63</v>
      </c>
      <c r="Z34" s="162"/>
      <c r="AA34" s="163"/>
      <c r="AB34" s="246" t="s">
        <v>56</v>
      </c>
      <c r="AC34" s="246"/>
      <c r="AD34" s="246"/>
      <c r="AE34" s="239" t="s">
        <v>562</v>
      </c>
      <c r="AF34" s="240"/>
      <c r="AG34" s="240"/>
      <c r="AH34" s="240"/>
      <c r="AI34" s="239" t="s">
        <v>562</v>
      </c>
      <c r="AJ34" s="240"/>
      <c r="AK34" s="240"/>
      <c r="AL34" s="240"/>
      <c r="AM34" s="239"/>
      <c r="AN34" s="240"/>
      <c r="AO34" s="240"/>
      <c r="AP34" s="240"/>
      <c r="AQ34" s="241" t="s">
        <v>562</v>
      </c>
      <c r="AR34" s="242"/>
      <c r="AS34" s="242"/>
      <c r="AT34" s="243"/>
      <c r="AU34" s="240" t="s">
        <v>562</v>
      </c>
      <c r="AV34" s="240"/>
      <c r="AW34" s="240"/>
      <c r="AX34" s="244"/>
    </row>
    <row r="35" spans="1:51" ht="23.25" customHeight="1" x14ac:dyDescent="0.15">
      <c r="A35" s="736" t="s">
        <v>302</v>
      </c>
      <c r="B35" s="737"/>
      <c r="C35" s="737"/>
      <c r="D35" s="737"/>
      <c r="E35" s="737"/>
      <c r="F35" s="738"/>
      <c r="G35" s="728" t="s">
        <v>794</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1"/>
      <c r="AF36" s="731"/>
      <c r="AG36" s="731"/>
      <c r="AH36" s="731"/>
      <c r="AI36" s="731"/>
      <c r="AJ36" s="731"/>
      <c r="AK36" s="731"/>
      <c r="AL36" s="731"/>
      <c r="AM36" s="731"/>
      <c r="AN36" s="731"/>
      <c r="AO36" s="731"/>
      <c r="AP36" s="731"/>
      <c r="AQ36" s="734"/>
      <c r="AR36" s="734"/>
      <c r="AS36" s="734"/>
      <c r="AT36" s="734"/>
      <c r="AU36" s="734"/>
      <c r="AV36" s="734"/>
      <c r="AW36" s="734"/>
      <c r="AX36" s="742"/>
    </row>
    <row r="37" spans="1:51" ht="18.75" customHeight="1" x14ac:dyDescent="0.15">
      <c r="A37" s="743" t="s">
        <v>522</v>
      </c>
      <c r="B37" s="744"/>
      <c r="C37" s="744"/>
      <c r="D37" s="744"/>
      <c r="E37" s="744"/>
      <c r="F37" s="745"/>
      <c r="G37" s="749" t="s">
        <v>234</v>
      </c>
      <c r="H37" s="250"/>
      <c r="I37" s="250"/>
      <c r="J37" s="250"/>
      <c r="K37" s="250"/>
      <c r="L37" s="250"/>
      <c r="M37" s="250"/>
      <c r="N37" s="250"/>
      <c r="O37" s="750"/>
      <c r="P37" s="751" t="s">
        <v>102</v>
      </c>
      <c r="Q37" s="250"/>
      <c r="R37" s="250"/>
      <c r="S37" s="250"/>
      <c r="T37" s="250"/>
      <c r="U37" s="250"/>
      <c r="V37" s="250"/>
      <c r="W37" s="250"/>
      <c r="X37" s="750"/>
      <c r="Y37" s="752"/>
      <c r="Z37" s="753"/>
      <c r="AA37" s="754"/>
      <c r="AB37" s="755" t="s">
        <v>52</v>
      </c>
      <c r="AC37" s="756"/>
      <c r="AD37" s="757"/>
      <c r="AE37" s="364" t="s">
        <v>536</v>
      </c>
      <c r="AF37" s="364"/>
      <c r="AG37" s="364"/>
      <c r="AH37" s="364"/>
      <c r="AI37" s="364" t="s">
        <v>91</v>
      </c>
      <c r="AJ37" s="364"/>
      <c r="AK37" s="364"/>
      <c r="AL37" s="364"/>
      <c r="AM37" s="364" t="s">
        <v>636</v>
      </c>
      <c r="AN37" s="364"/>
      <c r="AO37" s="364"/>
      <c r="AP37" s="364"/>
      <c r="AQ37" s="247" t="s">
        <v>395</v>
      </c>
      <c r="AR37" s="248"/>
      <c r="AS37" s="248"/>
      <c r="AT37" s="249"/>
      <c r="AU37" s="250" t="s">
        <v>276</v>
      </c>
      <c r="AV37" s="250"/>
      <c r="AW37" s="250"/>
      <c r="AX37" s="251"/>
      <c r="AY37">
        <f>COUNTA($G$39)</f>
        <v>1</v>
      </c>
    </row>
    <row r="38" spans="1:51" ht="18.75" customHeight="1" x14ac:dyDescent="0.15">
      <c r="A38" s="710"/>
      <c r="B38" s="711"/>
      <c r="C38" s="711"/>
      <c r="D38" s="711"/>
      <c r="E38" s="711"/>
      <c r="F38" s="712"/>
      <c r="G38" s="327"/>
      <c r="H38" s="233"/>
      <c r="I38" s="233"/>
      <c r="J38" s="233"/>
      <c r="K38" s="233"/>
      <c r="L38" s="233"/>
      <c r="M38" s="233"/>
      <c r="N38" s="233"/>
      <c r="O38" s="312"/>
      <c r="P38" s="315"/>
      <c r="Q38" s="233"/>
      <c r="R38" s="233"/>
      <c r="S38" s="233"/>
      <c r="T38" s="233"/>
      <c r="U38" s="233"/>
      <c r="V38" s="233"/>
      <c r="W38" s="233"/>
      <c r="X38" s="312"/>
      <c r="Y38" s="361"/>
      <c r="Z38" s="362"/>
      <c r="AA38" s="363"/>
      <c r="AB38" s="723"/>
      <c r="AC38" s="724"/>
      <c r="AD38" s="725"/>
      <c r="AE38" s="364"/>
      <c r="AF38" s="364"/>
      <c r="AG38" s="364"/>
      <c r="AH38" s="364"/>
      <c r="AI38" s="364"/>
      <c r="AJ38" s="364"/>
      <c r="AK38" s="364"/>
      <c r="AL38" s="364"/>
      <c r="AM38" s="364"/>
      <c r="AN38" s="364"/>
      <c r="AO38" s="364"/>
      <c r="AP38" s="364"/>
      <c r="AQ38" s="228">
        <v>2</v>
      </c>
      <c r="AR38" s="229"/>
      <c r="AS38" s="230" t="s">
        <v>396</v>
      </c>
      <c r="AT38" s="231"/>
      <c r="AU38" s="232"/>
      <c r="AV38" s="232"/>
      <c r="AW38" s="233" t="s">
        <v>335</v>
      </c>
      <c r="AX38" s="234"/>
      <c r="AY38">
        <f t="shared" ref="AY38:AY43" si="0">$AY$37</f>
        <v>1</v>
      </c>
    </row>
    <row r="39" spans="1:51" ht="23.25" customHeight="1" x14ac:dyDescent="0.15">
      <c r="A39" s="713"/>
      <c r="B39" s="711"/>
      <c r="C39" s="711"/>
      <c r="D39" s="711"/>
      <c r="E39" s="711"/>
      <c r="F39" s="712"/>
      <c r="G39" s="728" t="s">
        <v>537</v>
      </c>
      <c r="H39" s="576"/>
      <c r="I39" s="576"/>
      <c r="J39" s="576"/>
      <c r="K39" s="576"/>
      <c r="L39" s="576"/>
      <c r="M39" s="576"/>
      <c r="N39" s="576"/>
      <c r="O39" s="729"/>
      <c r="P39" s="425" t="s">
        <v>702</v>
      </c>
      <c r="Q39" s="425"/>
      <c r="R39" s="425"/>
      <c r="S39" s="425"/>
      <c r="T39" s="425"/>
      <c r="U39" s="425"/>
      <c r="V39" s="425"/>
      <c r="W39" s="425"/>
      <c r="X39" s="426"/>
      <c r="Y39" s="235" t="s">
        <v>59</v>
      </c>
      <c r="Z39" s="236"/>
      <c r="AA39" s="237"/>
      <c r="AB39" s="238" t="s">
        <v>56</v>
      </c>
      <c r="AC39" s="238"/>
      <c r="AD39" s="238"/>
      <c r="AE39" s="239" t="s">
        <v>562</v>
      </c>
      <c r="AF39" s="240"/>
      <c r="AG39" s="240"/>
      <c r="AH39" s="240"/>
      <c r="AI39" s="239">
        <v>54.5</v>
      </c>
      <c r="AJ39" s="240"/>
      <c r="AK39" s="240"/>
      <c r="AL39" s="240"/>
      <c r="AM39" s="239"/>
      <c r="AN39" s="240"/>
      <c r="AO39" s="240"/>
      <c r="AP39" s="240"/>
      <c r="AQ39" s="241" t="s">
        <v>562</v>
      </c>
      <c r="AR39" s="242"/>
      <c r="AS39" s="242"/>
      <c r="AT39" s="243"/>
      <c r="AU39" s="240" t="s">
        <v>562</v>
      </c>
      <c r="AV39" s="240"/>
      <c r="AW39" s="240"/>
      <c r="AX39" s="244"/>
      <c r="AY39">
        <f t="shared" si="0"/>
        <v>1</v>
      </c>
    </row>
    <row r="40" spans="1:51" ht="23.25" customHeight="1" x14ac:dyDescent="0.15">
      <c r="A40" s="714"/>
      <c r="B40" s="715"/>
      <c r="C40" s="715"/>
      <c r="D40" s="715"/>
      <c r="E40" s="715"/>
      <c r="F40" s="716"/>
      <c r="G40" s="730"/>
      <c r="H40" s="731"/>
      <c r="I40" s="731"/>
      <c r="J40" s="731"/>
      <c r="K40" s="731"/>
      <c r="L40" s="731"/>
      <c r="M40" s="731"/>
      <c r="N40" s="731"/>
      <c r="O40" s="732"/>
      <c r="P40" s="428"/>
      <c r="Q40" s="428"/>
      <c r="R40" s="428"/>
      <c r="S40" s="428"/>
      <c r="T40" s="428"/>
      <c r="U40" s="428"/>
      <c r="V40" s="428"/>
      <c r="W40" s="428"/>
      <c r="X40" s="429"/>
      <c r="Y40" s="161" t="s">
        <v>108</v>
      </c>
      <c r="Z40" s="162"/>
      <c r="AA40" s="163"/>
      <c r="AB40" s="245" t="s">
        <v>56</v>
      </c>
      <c r="AC40" s="245"/>
      <c r="AD40" s="245"/>
      <c r="AE40" s="239" t="s">
        <v>562</v>
      </c>
      <c r="AF40" s="240"/>
      <c r="AG40" s="240"/>
      <c r="AH40" s="240"/>
      <c r="AI40" s="239" t="s">
        <v>562</v>
      </c>
      <c r="AJ40" s="240"/>
      <c r="AK40" s="240"/>
      <c r="AL40" s="240"/>
      <c r="AM40" s="239">
        <v>80</v>
      </c>
      <c r="AN40" s="240"/>
      <c r="AO40" s="240"/>
      <c r="AP40" s="240"/>
      <c r="AQ40" s="241">
        <v>80</v>
      </c>
      <c r="AR40" s="242"/>
      <c r="AS40" s="242"/>
      <c r="AT40" s="243"/>
      <c r="AU40" s="240" t="s">
        <v>562</v>
      </c>
      <c r="AV40" s="240"/>
      <c r="AW40" s="240"/>
      <c r="AX40" s="244"/>
      <c r="AY40">
        <f t="shared" si="0"/>
        <v>1</v>
      </c>
    </row>
    <row r="41" spans="1:51" ht="23.25" customHeight="1" x14ac:dyDescent="0.15">
      <c r="A41" s="746"/>
      <c r="B41" s="747"/>
      <c r="C41" s="747"/>
      <c r="D41" s="747"/>
      <c r="E41" s="747"/>
      <c r="F41" s="748"/>
      <c r="G41" s="733"/>
      <c r="H41" s="734"/>
      <c r="I41" s="734"/>
      <c r="J41" s="734"/>
      <c r="K41" s="734"/>
      <c r="L41" s="734"/>
      <c r="M41" s="734"/>
      <c r="N41" s="734"/>
      <c r="O41" s="735"/>
      <c r="P41" s="430"/>
      <c r="Q41" s="430"/>
      <c r="R41" s="430"/>
      <c r="S41" s="430"/>
      <c r="T41" s="430"/>
      <c r="U41" s="430"/>
      <c r="V41" s="430"/>
      <c r="W41" s="430"/>
      <c r="X41" s="431"/>
      <c r="Y41" s="161" t="s">
        <v>63</v>
      </c>
      <c r="Z41" s="162"/>
      <c r="AA41" s="163"/>
      <c r="AB41" s="246" t="s">
        <v>56</v>
      </c>
      <c r="AC41" s="246"/>
      <c r="AD41" s="246"/>
      <c r="AE41" s="239" t="s">
        <v>562</v>
      </c>
      <c r="AF41" s="240"/>
      <c r="AG41" s="240"/>
      <c r="AH41" s="240"/>
      <c r="AI41" s="239" t="s">
        <v>562</v>
      </c>
      <c r="AJ41" s="240"/>
      <c r="AK41" s="240"/>
      <c r="AL41" s="240"/>
      <c r="AM41" s="239"/>
      <c r="AN41" s="240"/>
      <c r="AO41" s="240"/>
      <c r="AP41" s="240"/>
      <c r="AQ41" s="241" t="s">
        <v>562</v>
      </c>
      <c r="AR41" s="242"/>
      <c r="AS41" s="242"/>
      <c r="AT41" s="243"/>
      <c r="AU41" s="240" t="s">
        <v>562</v>
      </c>
      <c r="AV41" s="240"/>
      <c r="AW41" s="240"/>
      <c r="AX41" s="244"/>
      <c r="AY41">
        <f t="shared" si="0"/>
        <v>1</v>
      </c>
    </row>
    <row r="42" spans="1:51" ht="23.25" customHeight="1" x14ac:dyDescent="0.15">
      <c r="A42" s="736" t="s">
        <v>302</v>
      </c>
      <c r="B42" s="737"/>
      <c r="C42" s="737"/>
      <c r="D42" s="737"/>
      <c r="E42" s="737"/>
      <c r="F42" s="738"/>
      <c r="G42" s="728" t="s">
        <v>795</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1"/>
      <c r="AF43" s="731"/>
      <c r="AG43" s="731"/>
      <c r="AH43" s="731"/>
      <c r="AI43" s="731"/>
      <c r="AJ43" s="731"/>
      <c r="AK43" s="731"/>
      <c r="AL43" s="731"/>
      <c r="AM43" s="731"/>
      <c r="AN43" s="731"/>
      <c r="AO43" s="731"/>
      <c r="AP43" s="731"/>
      <c r="AQ43" s="734"/>
      <c r="AR43" s="734"/>
      <c r="AS43" s="734"/>
      <c r="AT43" s="734"/>
      <c r="AU43" s="734"/>
      <c r="AV43" s="734"/>
      <c r="AW43" s="734"/>
      <c r="AX43" s="742"/>
      <c r="AY43">
        <f t="shared" si="0"/>
        <v>1</v>
      </c>
    </row>
    <row r="44" spans="1:51" ht="18.75" hidden="1" customHeight="1" x14ac:dyDescent="0.15">
      <c r="A44" s="743" t="s">
        <v>522</v>
      </c>
      <c r="B44" s="744"/>
      <c r="C44" s="744"/>
      <c r="D44" s="744"/>
      <c r="E44" s="744"/>
      <c r="F44" s="745"/>
      <c r="G44" s="749" t="s">
        <v>234</v>
      </c>
      <c r="H44" s="250"/>
      <c r="I44" s="250"/>
      <c r="J44" s="250"/>
      <c r="K44" s="250"/>
      <c r="L44" s="250"/>
      <c r="M44" s="250"/>
      <c r="N44" s="250"/>
      <c r="O44" s="750"/>
      <c r="P44" s="751" t="s">
        <v>102</v>
      </c>
      <c r="Q44" s="250"/>
      <c r="R44" s="250"/>
      <c r="S44" s="250"/>
      <c r="T44" s="250"/>
      <c r="U44" s="250"/>
      <c r="V44" s="250"/>
      <c r="W44" s="250"/>
      <c r="X44" s="750"/>
      <c r="Y44" s="752"/>
      <c r="Z44" s="753"/>
      <c r="AA44" s="754"/>
      <c r="AB44" s="755" t="s">
        <v>52</v>
      </c>
      <c r="AC44" s="756"/>
      <c r="AD44" s="757"/>
      <c r="AE44" s="364" t="s">
        <v>536</v>
      </c>
      <c r="AF44" s="364"/>
      <c r="AG44" s="364"/>
      <c r="AH44" s="364"/>
      <c r="AI44" s="364" t="s">
        <v>91</v>
      </c>
      <c r="AJ44" s="364"/>
      <c r="AK44" s="364"/>
      <c r="AL44" s="364"/>
      <c r="AM44" s="364" t="s">
        <v>636</v>
      </c>
      <c r="AN44" s="364"/>
      <c r="AO44" s="364"/>
      <c r="AP44" s="364"/>
      <c r="AQ44" s="247" t="s">
        <v>395</v>
      </c>
      <c r="AR44" s="248"/>
      <c r="AS44" s="248"/>
      <c r="AT44" s="249"/>
      <c r="AU44" s="250" t="s">
        <v>276</v>
      </c>
      <c r="AV44" s="250"/>
      <c r="AW44" s="250"/>
      <c r="AX44" s="251"/>
      <c r="AY44">
        <f>COUNTA($G$46)</f>
        <v>0</v>
      </c>
    </row>
    <row r="45" spans="1:51" ht="18.75" hidden="1" customHeight="1" x14ac:dyDescent="0.15">
      <c r="A45" s="710"/>
      <c r="B45" s="711"/>
      <c r="C45" s="711"/>
      <c r="D45" s="711"/>
      <c r="E45" s="711"/>
      <c r="F45" s="712"/>
      <c r="G45" s="327"/>
      <c r="H45" s="233"/>
      <c r="I45" s="233"/>
      <c r="J45" s="233"/>
      <c r="K45" s="233"/>
      <c r="L45" s="233"/>
      <c r="M45" s="233"/>
      <c r="N45" s="233"/>
      <c r="O45" s="312"/>
      <c r="P45" s="315"/>
      <c r="Q45" s="233"/>
      <c r="R45" s="233"/>
      <c r="S45" s="233"/>
      <c r="T45" s="233"/>
      <c r="U45" s="233"/>
      <c r="V45" s="233"/>
      <c r="W45" s="233"/>
      <c r="X45" s="312"/>
      <c r="Y45" s="361"/>
      <c r="Z45" s="362"/>
      <c r="AA45" s="363"/>
      <c r="AB45" s="723"/>
      <c r="AC45" s="724"/>
      <c r="AD45" s="725"/>
      <c r="AE45" s="364"/>
      <c r="AF45" s="364"/>
      <c r="AG45" s="364"/>
      <c r="AH45" s="364"/>
      <c r="AI45" s="364"/>
      <c r="AJ45" s="364"/>
      <c r="AK45" s="364"/>
      <c r="AL45" s="364"/>
      <c r="AM45" s="364"/>
      <c r="AN45" s="364"/>
      <c r="AO45" s="364"/>
      <c r="AP45" s="364"/>
      <c r="AQ45" s="228"/>
      <c r="AR45" s="229"/>
      <c r="AS45" s="230" t="s">
        <v>396</v>
      </c>
      <c r="AT45" s="231"/>
      <c r="AU45" s="232"/>
      <c r="AV45" s="232"/>
      <c r="AW45" s="233" t="s">
        <v>335</v>
      </c>
      <c r="AX45" s="234"/>
      <c r="AY45">
        <f t="shared" ref="AY45:AY50" si="1">$AY$44</f>
        <v>0</v>
      </c>
    </row>
    <row r="46" spans="1:51" ht="23.25" hidden="1" customHeight="1" x14ac:dyDescent="0.15">
      <c r="A46" s="713"/>
      <c r="B46" s="711"/>
      <c r="C46" s="711"/>
      <c r="D46" s="711"/>
      <c r="E46" s="711"/>
      <c r="F46" s="712"/>
      <c r="G46" s="728"/>
      <c r="H46" s="576"/>
      <c r="I46" s="576"/>
      <c r="J46" s="576"/>
      <c r="K46" s="576"/>
      <c r="L46" s="576"/>
      <c r="M46" s="576"/>
      <c r="N46" s="576"/>
      <c r="O46" s="729"/>
      <c r="P46" s="425"/>
      <c r="Q46" s="425"/>
      <c r="R46" s="425"/>
      <c r="S46" s="425"/>
      <c r="T46" s="425"/>
      <c r="U46" s="425"/>
      <c r="V46" s="425"/>
      <c r="W46" s="425"/>
      <c r="X46" s="426"/>
      <c r="Y46" s="235" t="s">
        <v>59</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14"/>
      <c r="B47" s="715"/>
      <c r="C47" s="715"/>
      <c r="D47" s="715"/>
      <c r="E47" s="715"/>
      <c r="F47" s="716"/>
      <c r="G47" s="730"/>
      <c r="H47" s="731"/>
      <c r="I47" s="731"/>
      <c r="J47" s="731"/>
      <c r="K47" s="731"/>
      <c r="L47" s="731"/>
      <c r="M47" s="731"/>
      <c r="N47" s="731"/>
      <c r="O47" s="732"/>
      <c r="P47" s="428"/>
      <c r="Q47" s="428"/>
      <c r="R47" s="428"/>
      <c r="S47" s="428"/>
      <c r="T47" s="428"/>
      <c r="U47" s="428"/>
      <c r="V47" s="428"/>
      <c r="W47" s="428"/>
      <c r="X47" s="429"/>
      <c r="Y47" s="161" t="s">
        <v>108</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46"/>
      <c r="B48" s="747"/>
      <c r="C48" s="747"/>
      <c r="D48" s="747"/>
      <c r="E48" s="747"/>
      <c r="F48" s="748"/>
      <c r="G48" s="733"/>
      <c r="H48" s="734"/>
      <c r="I48" s="734"/>
      <c r="J48" s="734"/>
      <c r="K48" s="734"/>
      <c r="L48" s="734"/>
      <c r="M48" s="734"/>
      <c r="N48" s="734"/>
      <c r="O48" s="735"/>
      <c r="P48" s="430"/>
      <c r="Q48" s="430"/>
      <c r="R48" s="430"/>
      <c r="S48" s="430"/>
      <c r="T48" s="430"/>
      <c r="U48" s="430"/>
      <c r="V48" s="430"/>
      <c r="W48" s="430"/>
      <c r="X48" s="431"/>
      <c r="Y48" s="161" t="s">
        <v>63</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36" t="s">
        <v>302</v>
      </c>
      <c r="B49" s="737"/>
      <c r="C49" s="737"/>
      <c r="D49" s="737"/>
      <c r="E49" s="737"/>
      <c r="F49" s="738"/>
      <c r="G49" s="728"/>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1"/>
      <c r="AF50" s="731"/>
      <c r="AG50" s="731"/>
      <c r="AH50" s="731"/>
      <c r="AI50" s="731"/>
      <c r="AJ50" s="731"/>
      <c r="AK50" s="731"/>
      <c r="AL50" s="731"/>
      <c r="AM50" s="731"/>
      <c r="AN50" s="731"/>
      <c r="AO50" s="731"/>
      <c r="AP50" s="731"/>
      <c r="AQ50" s="734"/>
      <c r="AR50" s="734"/>
      <c r="AS50" s="734"/>
      <c r="AT50" s="734"/>
      <c r="AU50" s="734"/>
      <c r="AV50" s="734"/>
      <c r="AW50" s="734"/>
      <c r="AX50" s="742"/>
      <c r="AY50">
        <f t="shared" si="1"/>
        <v>0</v>
      </c>
    </row>
    <row r="51" spans="1:51" ht="18.75" hidden="1" customHeight="1" x14ac:dyDescent="0.15">
      <c r="A51" s="710" t="s">
        <v>522</v>
      </c>
      <c r="B51" s="711"/>
      <c r="C51" s="711"/>
      <c r="D51" s="711"/>
      <c r="E51" s="711"/>
      <c r="F51" s="712"/>
      <c r="G51" s="749" t="s">
        <v>234</v>
      </c>
      <c r="H51" s="250"/>
      <c r="I51" s="250"/>
      <c r="J51" s="250"/>
      <c r="K51" s="250"/>
      <c r="L51" s="250"/>
      <c r="M51" s="250"/>
      <c r="N51" s="250"/>
      <c r="O51" s="750"/>
      <c r="P51" s="751" t="s">
        <v>102</v>
      </c>
      <c r="Q51" s="250"/>
      <c r="R51" s="250"/>
      <c r="S51" s="250"/>
      <c r="T51" s="250"/>
      <c r="U51" s="250"/>
      <c r="V51" s="250"/>
      <c r="W51" s="250"/>
      <c r="X51" s="750"/>
      <c r="Y51" s="752"/>
      <c r="Z51" s="753"/>
      <c r="AA51" s="754"/>
      <c r="AB51" s="755" t="s">
        <v>52</v>
      </c>
      <c r="AC51" s="756"/>
      <c r="AD51" s="757"/>
      <c r="AE51" s="364" t="s">
        <v>536</v>
      </c>
      <c r="AF51" s="364"/>
      <c r="AG51" s="364"/>
      <c r="AH51" s="364"/>
      <c r="AI51" s="364" t="s">
        <v>91</v>
      </c>
      <c r="AJ51" s="364"/>
      <c r="AK51" s="364"/>
      <c r="AL51" s="364"/>
      <c r="AM51" s="364" t="s">
        <v>636</v>
      </c>
      <c r="AN51" s="364"/>
      <c r="AO51" s="364"/>
      <c r="AP51" s="364"/>
      <c r="AQ51" s="247" t="s">
        <v>395</v>
      </c>
      <c r="AR51" s="248"/>
      <c r="AS51" s="248"/>
      <c r="AT51" s="249"/>
      <c r="AU51" s="252" t="s">
        <v>276</v>
      </c>
      <c r="AV51" s="252"/>
      <c r="AW51" s="252"/>
      <c r="AX51" s="253"/>
      <c r="AY51">
        <f>COUNTA($G$53)</f>
        <v>0</v>
      </c>
    </row>
    <row r="52" spans="1:51" ht="18.75" hidden="1" customHeight="1" x14ac:dyDescent="0.15">
      <c r="A52" s="710"/>
      <c r="B52" s="711"/>
      <c r="C52" s="711"/>
      <c r="D52" s="711"/>
      <c r="E52" s="711"/>
      <c r="F52" s="712"/>
      <c r="G52" s="327"/>
      <c r="H52" s="233"/>
      <c r="I52" s="233"/>
      <c r="J52" s="233"/>
      <c r="K52" s="233"/>
      <c r="L52" s="233"/>
      <c r="M52" s="233"/>
      <c r="N52" s="233"/>
      <c r="O52" s="312"/>
      <c r="P52" s="315"/>
      <c r="Q52" s="233"/>
      <c r="R52" s="233"/>
      <c r="S52" s="233"/>
      <c r="T52" s="233"/>
      <c r="U52" s="233"/>
      <c r="V52" s="233"/>
      <c r="W52" s="233"/>
      <c r="X52" s="312"/>
      <c r="Y52" s="361"/>
      <c r="Z52" s="362"/>
      <c r="AA52" s="363"/>
      <c r="AB52" s="723"/>
      <c r="AC52" s="724"/>
      <c r="AD52" s="725"/>
      <c r="AE52" s="364"/>
      <c r="AF52" s="364"/>
      <c r="AG52" s="364"/>
      <c r="AH52" s="364"/>
      <c r="AI52" s="364"/>
      <c r="AJ52" s="364"/>
      <c r="AK52" s="364"/>
      <c r="AL52" s="364"/>
      <c r="AM52" s="364"/>
      <c r="AN52" s="364"/>
      <c r="AO52" s="364"/>
      <c r="AP52" s="364"/>
      <c r="AQ52" s="228"/>
      <c r="AR52" s="229"/>
      <c r="AS52" s="230" t="s">
        <v>396</v>
      </c>
      <c r="AT52" s="231"/>
      <c r="AU52" s="232"/>
      <c r="AV52" s="232"/>
      <c r="AW52" s="233" t="s">
        <v>335</v>
      </c>
      <c r="AX52" s="234"/>
      <c r="AY52">
        <f t="shared" ref="AY52:AY57" si="2">$AY$51</f>
        <v>0</v>
      </c>
    </row>
    <row r="53" spans="1:51" ht="23.25" hidden="1" customHeight="1" x14ac:dyDescent="0.15">
      <c r="A53" s="713"/>
      <c r="B53" s="711"/>
      <c r="C53" s="711"/>
      <c r="D53" s="711"/>
      <c r="E53" s="711"/>
      <c r="F53" s="712"/>
      <c r="G53" s="728"/>
      <c r="H53" s="576"/>
      <c r="I53" s="576"/>
      <c r="J53" s="576"/>
      <c r="K53" s="576"/>
      <c r="L53" s="576"/>
      <c r="M53" s="576"/>
      <c r="N53" s="576"/>
      <c r="O53" s="729"/>
      <c r="P53" s="425"/>
      <c r="Q53" s="425"/>
      <c r="R53" s="425"/>
      <c r="S53" s="425"/>
      <c r="T53" s="425"/>
      <c r="U53" s="425"/>
      <c r="V53" s="425"/>
      <c r="W53" s="425"/>
      <c r="X53" s="426"/>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14"/>
      <c r="B54" s="715"/>
      <c r="C54" s="715"/>
      <c r="D54" s="715"/>
      <c r="E54" s="715"/>
      <c r="F54" s="716"/>
      <c r="G54" s="730"/>
      <c r="H54" s="731"/>
      <c r="I54" s="731"/>
      <c r="J54" s="731"/>
      <c r="K54" s="731"/>
      <c r="L54" s="731"/>
      <c r="M54" s="731"/>
      <c r="N54" s="731"/>
      <c r="O54" s="732"/>
      <c r="P54" s="428"/>
      <c r="Q54" s="428"/>
      <c r="R54" s="428"/>
      <c r="S54" s="428"/>
      <c r="T54" s="428"/>
      <c r="U54" s="428"/>
      <c r="V54" s="428"/>
      <c r="W54" s="428"/>
      <c r="X54" s="429"/>
      <c r="Y54" s="161" t="s">
        <v>108</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46"/>
      <c r="B55" s="747"/>
      <c r="C55" s="747"/>
      <c r="D55" s="747"/>
      <c r="E55" s="747"/>
      <c r="F55" s="748"/>
      <c r="G55" s="733"/>
      <c r="H55" s="734"/>
      <c r="I55" s="734"/>
      <c r="J55" s="734"/>
      <c r="K55" s="734"/>
      <c r="L55" s="734"/>
      <c r="M55" s="734"/>
      <c r="N55" s="734"/>
      <c r="O55" s="735"/>
      <c r="P55" s="430"/>
      <c r="Q55" s="430"/>
      <c r="R55" s="430"/>
      <c r="S55" s="430"/>
      <c r="T55" s="430"/>
      <c r="U55" s="430"/>
      <c r="V55" s="430"/>
      <c r="W55" s="430"/>
      <c r="X55" s="431"/>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36" t="s">
        <v>302</v>
      </c>
      <c r="B56" s="737"/>
      <c r="C56" s="737"/>
      <c r="D56" s="737"/>
      <c r="E56" s="737"/>
      <c r="F56" s="738"/>
      <c r="G56" s="728"/>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1"/>
      <c r="AF57" s="731"/>
      <c r="AG57" s="731"/>
      <c r="AH57" s="731"/>
      <c r="AI57" s="731"/>
      <c r="AJ57" s="731"/>
      <c r="AK57" s="731"/>
      <c r="AL57" s="731"/>
      <c r="AM57" s="731"/>
      <c r="AN57" s="731"/>
      <c r="AO57" s="731"/>
      <c r="AP57" s="731"/>
      <c r="AQ57" s="734"/>
      <c r="AR57" s="734"/>
      <c r="AS57" s="734"/>
      <c r="AT57" s="734"/>
      <c r="AU57" s="734"/>
      <c r="AV57" s="734"/>
      <c r="AW57" s="734"/>
      <c r="AX57" s="742"/>
      <c r="AY57">
        <f t="shared" si="2"/>
        <v>0</v>
      </c>
    </row>
    <row r="58" spans="1:51" ht="18.75" hidden="1" customHeight="1" x14ac:dyDescent="0.15">
      <c r="A58" s="710" t="s">
        <v>522</v>
      </c>
      <c r="B58" s="711"/>
      <c r="C58" s="711"/>
      <c r="D58" s="711"/>
      <c r="E58" s="711"/>
      <c r="F58" s="712"/>
      <c r="G58" s="749" t="s">
        <v>234</v>
      </c>
      <c r="H58" s="250"/>
      <c r="I58" s="250"/>
      <c r="J58" s="250"/>
      <c r="K58" s="250"/>
      <c r="L58" s="250"/>
      <c r="M58" s="250"/>
      <c r="N58" s="250"/>
      <c r="O58" s="750"/>
      <c r="P58" s="751" t="s">
        <v>102</v>
      </c>
      <c r="Q58" s="250"/>
      <c r="R58" s="250"/>
      <c r="S58" s="250"/>
      <c r="T58" s="250"/>
      <c r="U58" s="250"/>
      <c r="V58" s="250"/>
      <c r="W58" s="250"/>
      <c r="X58" s="750"/>
      <c r="Y58" s="752"/>
      <c r="Z58" s="753"/>
      <c r="AA58" s="754"/>
      <c r="AB58" s="755" t="s">
        <v>52</v>
      </c>
      <c r="AC58" s="756"/>
      <c r="AD58" s="757"/>
      <c r="AE58" s="364" t="s">
        <v>536</v>
      </c>
      <c r="AF58" s="364"/>
      <c r="AG58" s="364"/>
      <c r="AH58" s="364"/>
      <c r="AI58" s="364" t="s">
        <v>91</v>
      </c>
      <c r="AJ58" s="364"/>
      <c r="AK58" s="364"/>
      <c r="AL58" s="364"/>
      <c r="AM58" s="364" t="s">
        <v>636</v>
      </c>
      <c r="AN58" s="364"/>
      <c r="AO58" s="364"/>
      <c r="AP58" s="364"/>
      <c r="AQ58" s="247" t="s">
        <v>395</v>
      </c>
      <c r="AR58" s="248"/>
      <c r="AS58" s="248"/>
      <c r="AT58" s="249"/>
      <c r="AU58" s="252" t="s">
        <v>276</v>
      </c>
      <c r="AV58" s="252"/>
      <c r="AW58" s="252"/>
      <c r="AX58" s="253"/>
      <c r="AY58">
        <f>COUNTA($G$60)</f>
        <v>0</v>
      </c>
    </row>
    <row r="59" spans="1:51" ht="18.75" hidden="1" customHeight="1" x14ac:dyDescent="0.15">
      <c r="A59" s="710"/>
      <c r="B59" s="711"/>
      <c r="C59" s="711"/>
      <c r="D59" s="711"/>
      <c r="E59" s="711"/>
      <c r="F59" s="712"/>
      <c r="G59" s="327"/>
      <c r="H59" s="233"/>
      <c r="I59" s="233"/>
      <c r="J59" s="233"/>
      <c r="K59" s="233"/>
      <c r="L59" s="233"/>
      <c r="M59" s="233"/>
      <c r="N59" s="233"/>
      <c r="O59" s="312"/>
      <c r="P59" s="315"/>
      <c r="Q59" s="233"/>
      <c r="R59" s="233"/>
      <c r="S59" s="233"/>
      <c r="T59" s="233"/>
      <c r="U59" s="233"/>
      <c r="V59" s="233"/>
      <c r="W59" s="233"/>
      <c r="X59" s="312"/>
      <c r="Y59" s="361"/>
      <c r="Z59" s="362"/>
      <c r="AA59" s="363"/>
      <c r="AB59" s="723"/>
      <c r="AC59" s="724"/>
      <c r="AD59" s="725"/>
      <c r="AE59" s="364"/>
      <c r="AF59" s="364"/>
      <c r="AG59" s="364"/>
      <c r="AH59" s="364"/>
      <c r="AI59" s="364"/>
      <c r="AJ59" s="364"/>
      <c r="AK59" s="364"/>
      <c r="AL59" s="364"/>
      <c r="AM59" s="364"/>
      <c r="AN59" s="364"/>
      <c r="AO59" s="364"/>
      <c r="AP59" s="364"/>
      <c r="AQ59" s="228"/>
      <c r="AR59" s="229"/>
      <c r="AS59" s="230" t="s">
        <v>396</v>
      </c>
      <c r="AT59" s="231"/>
      <c r="AU59" s="232"/>
      <c r="AV59" s="232"/>
      <c r="AW59" s="233" t="s">
        <v>335</v>
      </c>
      <c r="AX59" s="234"/>
      <c r="AY59">
        <f t="shared" ref="AY59:AY64" si="3">$AY$58</f>
        <v>0</v>
      </c>
    </row>
    <row r="60" spans="1:51" ht="23.25" hidden="1" customHeight="1" x14ac:dyDescent="0.15">
      <c r="A60" s="713"/>
      <c r="B60" s="711"/>
      <c r="C60" s="711"/>
      <c r="D60" s="711"/>
      <c r="E60" s="711"/>
      <c r="F60" s="712"/>
      <c r="G60" s="728"/>
      <c r="H60" s="576"/>
      <c r="I60" s="576"/>
      <c r="J60" s="576"/>
      <c r="K60" s="576"/>
      <c r="L60" s="576"/>
      <c r="M60" s="576"/>
      <c r="N60" s="576"/>
      <c r="O60" s="729"/>
      <c r="P60" s="425"/>
      <c r="Q60" s="425"/>
      <c r="R60" s="425"/>
      <c r="S60" s="425"/>
      <c r="T60" s="425"/>
      <c r="U60" s="425"/>
      <c r="V60" s="425"/>
      <c r="W60" s="425"/>
      <c r="X60" s="426"/>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14"/>
      <c r="B61" s="715"/>
      <c r="C61" s="715"/>
      <c r="D61" s="715"/>
      <c r="E61" s="715"/>
      <c r="F61" s="716"/>
      <c r="G61" s="730"/>
      <c r="H61" s="731"/>
      <c r="I61" s="731"/>
      <c r="J61" s="731"/>
      <c r="K61" s="731"/>
      <c r="L61" s="731"/>
      <c r="M61" s="731"/>
      <c r="N61" s="731"/>
      <c r="O61" s="732"/>
      <c r="P61" s="428"/>
      <c r="Q61" s="428"/>
      <c r="R61" s="428"/>
      <c r="S61" s="428"/>
      <c r="T61" s="428"/>
      <c r="U61" s="428"/>
      <c r="V61" s="428"/>
      <c r="W61" s="428"/>
      <c r="X61" s="429"/>
      <c r="Y61" s="161" t="s">
        <v>108</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14"/>
      <c r="B62" s="715"/>
      <c r="C62" s="715"/>
      <c r="D62" s="715"/>
      <c r="E62" s="715"/>
      <c r="F62" s="716"/>
      <c r="G62" s="733"/>
      <c r="H62" s="734"/>
      <c r="I62" s="734"/>
      <c r="J62" s="734"/>
      <c r="K62" s="734"/>
      <c r="L62" s="734"/>
      <c r="M62" s="734"/>
      <c r="N62" s="734"/>
      <c r="O62" s="735"/>
      <c r="P62" s="430"/>
      <c r="Q62" s="430"/>
      <c r="R62" s="430"/>
      <c r="S62" s="430"/>
      <c r="T62" s="430"/>
      <c r="U62" s="430"/>
      <c r="V62" s="430"/>
      <c r="W62" s="430"/>
      <c r="X62" s="431"/>
      <c r="Y62" s="161" t="s">
        <v>63</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36" t="s">
        <v>302</v>
      </c>
      <c r="B63" s="737"/>
      <c r="C63" s="737"/>
      <c r="D63" s="737"/>
      <c r="E63" s="737"/>
      <c r="F63" s="738"/>
      <c r="G63" s="728"/>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1"/>
      <c r="AF64" s="731"/>
      <c r="AG64" s="731"/>
      <c r="AH64" s="731"/>
      <c r="AI64" s="731"/>
      <c r="AJ64" s="731"/>
      <c r="AK64" s="731"/>
      <c r="AL64" s="731"/>
      <c r="AM64" s="731"/>
      <c r="AN64" s="731"/>
      <c r="AO64" s="731"/>
      <c r="AP64" s="731"/>
      <c r="AQ64" s="731"/>
      <c r="AR64" s="731"/>
      <c r="AS64" s="731"/>
      <c r="AT64" s="731"/>
      <c r="AU64" s="734"/>
      <c r="AV64" s="734"/>
      <c r="AW64" s="734"/>
      <c r="AX64" s="742"/>
      <c r="AY64">
        <f t="shared" si="3"/>
        <v>0</v>
      </c>
    </row>
    <row r="65" spans="1:51" ht="18.75" hidden="1" customHeight="1" x14ac:dyDescent="0.15">
      <c r="A65" s="758" t="s">
        <v>318</v>
      </c>
      <c r="B65" s="759"/>
      <c r="C65" s="759"/>
      <c r="D65" s="759"/>
      <c r="E65" s="759"/>
      <c r="F65" s="760"/>
      <c r="G65" s="764"/>
      <c r="H65" s="266" t="s">
        <v>234</v>
      </c>
      <c r="I65" s="266"/>
      <c r="J65" s="266"/>
      <c r="K65" s="266"/>
      <c r="L65" s="266"/>
      <c r="M65" s="266"/>
      <c r="N65" s="266"/>
      <c r="O65" s="267"/>
      <c r="P65" s="265" t="s">
        <v>102</v>
      </c>
      <c r="Q65" s="266"/>
      <c r="R65" s="266"/>
      <c r="S65" s="266"/>
      <c r="T65" s="266"/>
      <c r="U65" s="266"/>
      <c r="V65" s="267"/>
      <c r="W65" s="766" t="s">
        <v>138</v>
      </c>
      <c r="X65" s="767"/>
      <c r="Y65" s="770"/>
      <c r="Z65" s="770"/>
      <c r="AA65" s="771"/>
      <c r="AB65" s="265" t="s">
        <v>52</v>
      </c>
      <c r="AC65" s="266"/>
      <c r="AD65" s="267"/>
      <c r="AE65" s="364" t="s">
        <v>536</v>
      </c>
      <c r="AF65" s="364"/>
      <c r="AG65" s="364"/>
      <c r="AH65" s="364"/>
      <c r="AI65" s="364" t="s">
        <v>91</v>
      </c>
      <c r="AJ65" s="364"/>
      <c r="AK65" s="364"/>
      <c r="AL65" s="364"/>
      <c r="AM65" s="364" t="s">
        <v>636</v>
      </c>
      <c r="AN65" s="364"/>
      <c r="AO65" s="364"/>
      <c r="AP65" s="364"/>
      <c r="AQ65" s="265" t="s">
        <v>395</v>
      </c>
      <c r="AR65" s="266"/>
      <c r="AS65" s="266"/>
      <c r="AT65" s="267"/>
      <c r="AU65" s="283" t="s">
        <v>276</v>
      </c>
      <c r="AV65" s="283"/>
      <c r="AW65" s="283"/>
      <c r="AX65" s="284"/>
      <c r="AY65">
        <f>COUNTA($H$67)</f>
        <v>0</v>
      </c>
    </row>
    <row r="66" spans="1:51" ht="18.75" hidden="1" customHeight="1" x14ac:dyDescent="0.15">
      <c r="A66" s="761"/>
      <c r="B66" s="762"/>
      <c r="C66" s="762"/>
      <c r="D66" s="762"/>
      <c r="E66" s="762"/>
      <c r="F66" s="763"/>
      <c r="G66" s="765"/>
      <c r="H66" s="230"/>
      <c r="I66" s="230"/>
      <c r="J66" s="230"/>
      <c r="K66" s="230"/>
      <c r="L66" s="230"/>
      <c r="M66" s="230"/>
      <c r="N66" s="230"/>
      <c r="O66" s="231"/>
      <c r="P66" s="411"/>
      <c r="Q66" s="230"/>
      <c r="R66" s="230"/>
      <c r="S66" s="230"/>
      <c r="T66" s="230"/>
      <c r="U66" s="230"/>
      <c r="V66" s="231"/>
      <c r="W66" s="768"/>
      <c r="X66" s="769"/>
      <c r="Y66" s="753"/>
      <c r="Z66" s="753"/>
      <c r="AA66" s="754"/>
      <c r="AB66" s="411"/>
      <c r="AC66" s="230"/>
      <c r="AD66" s="231"/>
      <c r="AE66" s="364"/>
      <c r="AF66" s="364"/>
      <c r="AG66" s="364"/>
      <c r="AH66" s="364"/>
      <c r="AI66" s="364"/>
      <c r="AJ66" s="364"/>
      <c r="AK66" s="364"/>
      <c r="AL66" s="364"/>
      <c r="AM66" s="364"/>
      <c r="AN66" s="364"/>
      <c r="AO66" s="364"/>
      <c r="AP66" s="364"/>
      <c r="AQ66" s="228"/>
      <c r="AR66" s="229"/>
      <c r="AS66" s="230" t="s">
        <v>396</v>
      </c>
      <c r="AT66" s="231"/>
      <c r="AU66" s="232"/>
      <c r="AV66" s="232"/>
      <c r="AW66" s="230" t="s">
        <v>335</v>
      </c>
      <c r="AX66" s="256"/>
      <c r="AY66">
        <f t="shared" ref="AY66:AY72" si="4">$AY$65</f>
        <v>0</v>
      </c>
    </row>
    <row r="67" spans="1:51" ht="23.25" hidden="1" customHeight="1" x14ac:dyDescent="0.15">
      <c r="A67" s="761"/>
      <c r="B67" s="762"/>
      <c r="C67" s="762"/>
      <c r="D67" s="762"/>
      <c r="E67" s="762"/>
      <c r="F67" s="763"/>
      <c r="G67" s="772" t="s">
        <v>401</v>
      </c>
      <c r="H67" s="775"/>
      <c r="I67" s="776"/>
      <c r="J67" s="776"/>
      <c r="K67" s="776"/>
      <c r="L67" s="776"/>
      <c r="M67" s="776"/>
      <c r="N67" s="776"/>
      <c r="O67" s="777"/>
      <c r="P67" s="775"/>
      <c r="Q67" s="776"/>
      <c r="R67" s="776"/>
      <c r="S67" s="776"/>
      <c r="T67" s="776"/>
      <c r="U67" s="776"/>
      <c r="V67" s="777"/>
      <c r="W67" s="781"/>
      <c r="X67" s="782"/>
      <c r="Y67" s="257" t="s">
        <v>59</v>
      </c>
      <c r="Z67" s="257"/>
      <c r="AA67" s="258"/>
      <c r="AB67" s="259" t="s">
        <v>105</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61"/>
      <c r="B68" s="762"/>
      <c r="C68" s="762"/>
      <c r="D68" s="762"/>
      <c r="E68" s="762"/>
      <c r="F68" s="763"/>
      <c r="G68" s="773"/>
      <c r="H68" s="778"/>
      <c r="I68" s="779"/>
      <c r="J68" s="779"/>
      <c r="K68" s="779"/>
      <c r="L68" s="779"/>
      <c r="M68" s="779"/>
      <c r="N68" s="779"/>
      <c r="O68" s="780"/>
      <c r="P68" s="778"/>
      <c r="Q68" s="779"/>
      <c r="R68" s="779"/>
      <c r="S68" s="779"/>
      <c r="T68" s="779"/>
      <c r="U68" s="779"/>
      <c r="V68" s="780"/>
      <c r="W68" s="783"/>
      <c r="X68" s="784"/>
      <c r="Y68" s="203" t="s">
        <v>108</v>
      </c>
      <c r="Z68" s="203"/>
      <c r="AA68" s="204"/>
      <c r="AB68" s="261" t="s">
        <v>105</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61"/>
      <c r="B69" s="762"/>
      <c r="C69" s="762"/>
      <c r="D69" s="762"/>
      <c r="E69" s="762"/>
      <c r="F69" s="763"/>
      <c r="G69" s="774"/>
      <c r="H69" s="778"/>
      <c r="I69" s="779"/>
      <c r="J69" s="779"/>
      <c r="K69" s="779"/>
      <c r="L69" s="779"/>
      <c r="M69" s="779"/>
      <c r="N69" s="779"/>
      <c r="O69" s="780"/>
      <c r="P69" s="778"/>
      <c r="Q69" s="779"/>
      <c r="R69" s="779"/>
      <c r="S69" s="779"/>
      <c r="T69" s="779"/>
      <c r="U69" s="779"/>
      <c r="V69" s="780"/>
      <c r="W69" s="785"/>
      <c r="X69" s="786"/>
      <c r="Y69" s="203" t="s">
        <v>63</v>
      </c>
      <c r="Z69" s="203"/>
      <c r="AA69" s="204"/>
      <c r="AB69" s="262" t="s">
        <v>56</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61" t="s">
        <v>528</v>
      </c>
      <c r="B70" s="762"/>
      <c r="C70" s="762"/>
      <c r="D70" s="762"/>
      <c r="E70" s="762"/>
      <c r="F70" s="763"/>
      <c r="G70" s="773" t="s">
        <v>388</v>
      </c>
      <c r="H70" s="788"/>
      <c r="I70" s="788"/>
      <c r="J70" s="788"/>
      <c r="K70" s="788"/>
      <c r="L70" s="788"/>
      <c r="M70" s="788"/>
      <c r="N70" s="788"/>
      <c r="O70" s="788"/>
      <c r="P70" s="788"/>
      <c r="Q70" s="788"/>
      <c r="R70" s="788"/>
      <c r="S70" s="788"/>
      <c r="T70" s="788"/>
      <c r="U70" s="788"/>
      <c r="V70" s="788"/>
      <c r="W70" s="791" t="s">
        <v>542</v>
      </c>
      <c r="X70" s="792"/>
      <c r="Y70" s="257" t="s">
        <v>59</v>
      </c>
      <c r="Z70" s="257"/>
      <c r="AA70" s="258"/>
      <c r="AB70" s="259" t="s">
        <v>105</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61"/>
      <c r="B71" s="762"/>
      <c r="C71" s="762"/>
      <c r="D71" s="762"/>
      <c r="E71" s="762"/>
      <c r="F71" s="763"/>
      <c r="G71" s="773"/>
      <c r="H71" s="789"/>
      <c r="I71" s="789"/>
      <c r="J71" s="789"/>
      <c r="K71" s="789"/>
      <c r="L71" s="789"/>
      <c r="M71" s="789"/>
      <c r="N71" s="789"/>
      <c r="O71" s="789"/>
      <c r="P71" s="789"/>
      <c r="Q71" s="789"/>
      <c r="R71" s="789"/>
      <c r="S71" s="789"/>
      <c r="T71" s="789"/>
      <c r="U71" s="789"/>
      <c r="V71" s="789"/>
      <c r="W71" s="793"/>
      <c r="X71" s="794"/>
      <c r="Y71" s="203" t="s">
        <v>108</v>
      </c>
      <c r="Z71" s="203"/>
      <c r="AA71" s="204"/>
      <c r="AB71" s="261" t="s">
        <v>105</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87"/>
      <c r="B72" s="273"/>
      <c r="C72" s="273"/>
      <c r="D72" s="273"/>
      <c r="E72" s="273"/>
      <c r="F72" s="274"/>
      <c r="G72" s="773"/>
      <c r="H72" s="790"/>
      <c r="I72" s="790"/>
      <c r="J72" s="790"/>
      <c r="K72" s="790"/>
      <c r="L72" s="790"/>
      <c r="M72" s="790"/>
      <c r="N72" s="790"/>
      <c r="O72" s="790"/>
      <c r="P72" s="790"/>
      <c r="Q72" s="790"/>
      <c r="R72" s="790"/>
      <c r="S72" s="790"/>
      <c r="T72" s="790"/>
      <c r="U72" s="790"/>
      <c r="V72" s="790"/>
      <c r="W72" s="795"/>
      <c r="X72" s="796"/>
      <c r="Y72" s="203" t="s">
        <v>63</v>
      </c>
      <c r="Z72" s="203"/>
      <c r="AA72" s="204"/>
      <c r="AB72" s="262" t="s">
        <v>56</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58" t="s">
        <v>318</v>
      </c>
      <c r="B73" s="759"/>
      <c r="C73" s="759"/>
      <c r="D73" s="759"/>
      <c r="E73" s="759"/>
      <c r="F73" s="760"/>
      <c r="G73" s="797"/>
      <c r="H73" s="266" t="s">
        <v>234</v>
      </c>
      <c r="I73" s="266"/>
      <c r="J73" s="266"/>
      <c r="K73" s="266"/>
      <c r="L73" s="266"/>
      <c r="M73" s="266"/>
      <c r="N73" s="266"/>
      <c r="O73" s="267"/>
      <c r="P73" s="265" t="s">
        <v>102</v>
      </c>
      <c r="Q73" s="266"/>
      <c r="R73" s="266"/>
      <c r="S73" s="266"/>
      <c r="T73" s="266"/>
      <c r="U73" s="266"/>
      <c r="V73" s="266"/>
      <c r="W73" s="266"/>
      <c r="X73" s="267"/>
      <c r="Y73" s="799"/>
      <c r="Z73" s="800"/>
      <c r="AA73" s="801"/>
      <c r="AB73" s="265" t="s">
        <v>52</v>
      </c>
      <c r="AC73" s="266"/>
      <c r="AD73" s="267"/>
      <c r="AE73" s="364" t="s">
        <v>536</v>
      </c>
      <c r="AF73" s="364"/>
      <c r="AG73" s="364"/>
      <c r="AH73" s="364"/>
      <c r="AI73" s="364" t="s">
        <v>91</v>
      </c>
      <c r="AJ73" s="364"/>
      <c r="AK73" s="364"/>
      <c r="AL73" s="364"/>
      <c r="AM73" s="364" t="s">
        <v>636</v>
      </c>
      <c r="AN73" s="364"/>
      <c r="AO73" s="364"/>
      <c r="AP73" s="364"/>
      <c r="AQ73" s="265" t="s">
        <v>395</v>
      </c>
      <c r="AR73" s="266"/>
      <c r="AS73" s="266"/>
      <c r="AT73" s="267"/>
      <c r="AU73" s="282" t="s">
        <v>276</v>
      </c>
      <c r="AV73" s="283"/>
      <c r="AW73" s="283"/>
      <c r="AX73" s="284"/>
      <c r="AY73">
        <f>COUNTA($H$75)</f>
        <v>0</v>
      </c>
    </row>
    <row r="74" spans="1:51" ht="18.75" hidden="1" customHeight="1" x14ac:dyDescent="0.15">
      <c r="A74" s="761"/>
      <c r="B74" s="762"/>
      <c r="C74" s="762"/>
      <c r="D74" s="762"/>
      <c r="E74" s="762"/>
      <c r="F74" s="763"/>
      <c r="G74" s="798"/>
      <c r="H74" s="230"/>
      <c r="I74" s="230"/>
      <c r="J74" s="230"/>
      <c r="K74" s="230"/>
      <c r="L74" s="230"/>
      <c r="M74" s="230"/>
      <c r="N74" s="230"/>
      <c r="O74" s="231"/>
      <c r="P74" s="411"/>
      <c r="Q74" s="230"/>
      <c r="R74" s="230"/>
      <c r="S74" s="230"/>
      <c r="T74" s="230"/>
      <c r="U74" s="230"/>
      <c r="V74" s="230"/>
      <c r="W74" s="230"/>
      <c r="X74" s="231"/>
      <c r="Y74" s="802"/>
      <c r="Z74" s="803"/>
      <c r="AA74" s="804"/>
      <c r="AB74" s="411"/>
      <c r="AC74" s="230"/>
      <c r="AD74" s="231"/>
      <c r="AE74" s="364"/>
      <c r="AF74" s="364"/>
      <c r="AG74" s="364"/>
      <c r="AH74" s="364"/>
      <c r="AI74" s="364"/>
      <c r="AJ74" s="364"/>
      <c r="AK74" s="364"/>
      <c r="AL74" s="364"/>
      <c r="AM74" s="364"/>
      <c r="AN74" s="364"/>
      <c r="AO74" s="364"/>
      <c r="AP74" s="364"/>
      <c r="AQ74" s="228"/>
      <c r="AR74" s="229"/>
      <c r="AS74" s="230" t="s">
        <v>396</v>
      </c>
      <c r="AT74" s="231"/>
      <c r="AU74" s="228"/>
      <c r="AV74" s="229"/>
      <c r="AW74" s="230" t="s">
        <v>335</v>
      </c>
      <c r="AX74" s="256"/>
      <c r="AY74">
        <f>$AY$73</f>
        <v>0</v>
      </c>
    </row>
    <row r="75" spans="1:51" ht="23.25" hidden="1" customHeight="1" x14ac:dyDescent="0.15">
      <c r="A75" s="761"/>
      <c r="B75" s="762"/>
      <c r="C75" s="762"/>
      <c r="D75" s="762"/>
      <c r="E75" s="762"/>
      <c r="F75" s="763"/>
      <c r="G75" s="772" t="s">
        <v>401</v>
      </c>
      <c r="H75" s="425"/>
      <c r="I75" s="425"/>
      <c r="J75" s="425"/>
      <c r="K75" s="425"/>
      <c r="L75" s="425"/>
      <c r="M75" s="425"/>
      <c r="N75" s="425"/>
      <c r="O75" s="426"/>
      <c r="P75" s="425"/>
      <c r="Q75" s="425"/>
      <c r="R75" s="425"/>
      <c r="S75" s="425"/>
      <c r="T75" s="425"/>
      <c r="U75" s="425"/>
      <c r="V75" s="425"/>
      <c r="W75" s="425"/>
      <c r="X75" s="426"/>
      <c r="Y75" s="285" t="s">
        <v>59</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61"/>
      <c r="B76" s="762"/>
      <c r="C76" s="762"/>
      <c r="D76" s="762"/>
      <c r="E76" s="762"/>
      <c r="F76" s="763"/>
      <c r="G76" s="773"/>
      <c r="H76" s="428"/>
      <c r="I76" s="428"/>
      <c r="J76" s="428"/>
      <c r="K76" s="428"/>
      <c r="L76" s="428"/>
      <c r="M76" s="428"/>
      <c r="N76" s="428"/>
      <c r="O76" s="429"/>
      <c r="P76" s="428"/>
      <c r="Q76" s="428"/>
      <c r="R76" s="428"/>
      <c r="S76" s="428"/>
      <c r="T76" s="428"/>
      <c r="U76" s="428"/>
      <c r="V76" s="428"/>
      <c r="W76" s="428"/>
      <c r="X76" s="429"/>
      <c r="Y76" s="205" t="s">
        <v>108</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61"/>
      <c r="B77" s="762"/>
      <c r="C77" s="762"/>
      <c r="D77" s="762"/>
      <c r="E77" s="762"/>
      <c r="F77" s="763"/>
      <c r="G77" s="774"/>
      <c r="H77" s="430"/>
      <c r="I77" s="430"/>
      <c r="J77" s="430"/>
      <c r="K77" s="430"/>
      <c r="L77" s="430"/>
      <c r="M77" s="430"/>
      <c r="N77" s="430"/>
      <c r="O77" s="431"/>
      <c r="P77" s="428"/>
      <c r="Q77" s="428"/>
      <c r="R77" s="428"/>
      <c r="S77" s="428"/>
      <c r="T77" s="428"/>
      <c r="U77" s="428"/>
      <c r="V77" s="428"/>
      <c r="W77" s="428"/>
      <c r="X77" s="429"/>
      <c r="Y77" s="265" t="s">
        <v>63</v>
      </c>
      <c r="Z77" s="266"/>
      <c r="AA77" s="267"/>
      <c r="AB77" s="268" t="s">
        <v>56</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349</v>
      </c>
      <c r="B78" s="272"/>
      <c r="C78" s="272"/>
      <c r="D78" s="272"/>
      <c r="E78" s="273" t="s">
        <v>50</v>
      </c>
      <c r="F78" s="274"/>
      <c r="G78" s="14" t="s">
        <v>388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294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521</v>
      </c>
      <c r="AP79" s="290"/>
      <c r="AQ79" s="290"/>
      <c r="AR79" s="38" t="s">
        <v>512</v>
      </c>
      <c r="AS79" s="289"/>
      <c r="AT79" s="290"/>
      <c r="AU79" s="290"/>
      <c r="AV79" s="290"/>
      <c r="AW79" s="290"/>
      <c r="AX79" s="291"/>
      <c r="AY79">
        <f>COUNTIF($AR$79,"☑")</f>
        <v>0</v>
      </c>
    </row>
    <row r="80" spans="1:51" ht="18.75" hidden="1" customHeight="1" x14ac:dyDescent="0.15">
      <c r="A80" s="895" t="s">
        <v>229</v>
      </c>
      <c r="B80" s="301" t="s">
        <v>419</v>
      </c>
      <c r="C80" s="302"/>
      <c r="D80" s="302"/>
      <c r="E80" s="302"/>
      <c r="F80" s="303"/>
      <c r="G80" s="310" t="s">
        <v>61</v>
      </c>
      <c r="H80" s="310"/>
      <c r="I80" s="310"/>
      <c r="J80" s="310"/>
      <c r="K80" s="310"/>
      <c r="L80" s="310"/>
      <c r="M80" s="310"/>
      <c r="N80" s="310"/>
      <c r="O80" s="310"/>
      <c r="P80" s="310"/>
      <c r="Q80" s="310"/>
      <c r="R80" s="310"/>
      <c r="S80" s="310"/>
      <c r="T80" s="310"/>
      <c r="U80" s="310"/>
      <c r="V80" s="310"/>
      <c r="W80" s="310"/>
      <c r="X80" s="310"/>
      <c r="Y80" s="310"/>
      <c r="Z80" s="310"/>
      <c r="AA80" s="311"/>
      <c r="AB80" s="313" t="s">
        <v>204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96"/>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96"/>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96"/>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96"/>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96"/>
      <c r="B85" s="305" t="s">
        <v>291</v>
      </c>
      <c r="C85" s="305"/>
      <c r="D85" s="305"/>
      <c r="E85" s="305"/>
      <c r="F85" s="306"/>
      <c r="G85" s="326" t="s">
        <v>37</v>
      </c>
      <c r="H85" s="310"/>
      <c r="I85" s="310"/>
      <c r="J85" s="310"/>
      <c r="K85" s="310"/>
      <c r="L85" s="310"/>
      <c r="M85" s="310"/>
      <c r="N85" s="310"/>
      <c r="O85" s="311"/>
      <c r="P85" s="313" t="s">
        <v>135</v>
      </c>
      <c r="Q85" s="310"/>
      <c r="R85" s="310"/>
      <c r="S85" s="310"/>
      <c r="T85" s="310"/>
      <c r="U85" s="310"/>
      <c r="V85" s="310"/>
      <c r="W85" s="310"/>
      <c r="X85" s="311"/>
      <c r="Y85" s="328"/>
      <c r="Z85" s="329"/>
      <c r="AA85" s="330"/>
      <c r="AB85" s="805" t="s">
        <v>52</v>
      </c>
      <c r="AC85" s="806"/>
      <c r="AD85" s="807"/>
      <c r="AE85" s="364" t="s">
        <v>536</v>
      </c>
      <c r="AF85" s="364"/>
      <c r="AG85" s="364"/>
      <c r="AH85" s="364"/>
      <c r="AI85" s="364" t="s">
        <v>91</v>
      </c>
      <c r="AJ85" s="364"/>
      <c r="AK85" s="364"/>
      <c r="AL85" s="364"/>
      <c r="AM85" s="364" t="s">
        <v>636</v>
      </c>
      <c r="AN85" s="364"/>
      <c r="AO85" s="364"/>
      <c r="AP85" s="364"/>
      <c r="AQ85" s="265" t="s">
        <v>395</v>
      </c>
      <c r="AR85" s="266"/>
      <c r="AS85" s="266"/>
      <c r="AT85" s="267"/>
      <c r="AU85" s="292" t="s">
        <v>276</v>
      </c>
      <c r="AV85" s="292"/>
      <c r="AW85" s="292"/>
      <c r="AX85" s="293"/>
      <c r="AY85">
        <f t="shared" si="5"/>
        <v>0</v>
      </c>
    </row>
    <row r="86" spans="1:51" ht="18.75" hidden="1" customHeight="1" x14ac:dyDescent="0.15">
      <c r="A86" s="896"/>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23"/>
      <c r="AC86" s="724"/>
      <c r="AD86" s="725"/>
      <c r="AE86" s="364"/>
      <c r="AF86" s="364"/>
      <c r="AG86" s="364"/>
      <c r="AH86" s="364"/>
      <c r="AI86" s="364"/>
      <c r="AJ86" s="364"/>
      <c r="AK86" s="364"/>
      <c r="AL86" s="364"/>
      <c r="AM86" s="364"/>
      <c r="AN86" s="364"/>
      <c r="AO86" s="364"/>
      <c r="AP86" s="364"/>
      <c r="AQ86" s="294"/>
      <c r="AR86" s="232"/>
      <c r="AS86" s="230" t="s">
        <v>396</v>
      </c>
      <c r="AT86" s="231"/>
      <c r="AU86" s="232"/>
      <c r="AV86" s="232"/>
      <c r="AW86" s="233" t="s">
        <v>335</v>
      </c>
      <c r="AX86" s="234"/>
      <c r="AY86">
        <f t="shared" si="5"/>
        <v>0</v>
      </c>
    </row>
    <row r="87" spans="1:51" ht="23.25" hidden="1" customHeight="1" x14ac:dyDescent="0.15">
      <c r="A87" s="896"/>
      <c r="B87" s="305"/>
      <c r="C87" s="305"/>
      <c r="D87" s="305"/>
      <c r="E87" s="305"/>
      <c r="F87" s="306"/>
      <c r="G87" s="424"/>
      <c r="H87" s="425"/>
      <c r="I87" s="425"/>
      <c r="J87" s="425"/>
      <c r="K87" s="425"/>
      <c r="L87" s="425"/>
      <c r="M87" s="425"/>
      <c r="N87" s="425"/>
      <c r="O87" s="426"/>
      <c r="P87" s="425"/>
      <c r="Q87" s="808"/>
      <c r="R87" s="808"/>
      <c r="S87" s="808"/>
      <c r="T87" s="808"/>
      <c r="U87" s="808"/>
      <c r="V87" s="808"/>
      <c r="W87" s="808"/>
      <c r="X87" s="809"/>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96"/>
      <c r="B88" s="305"/>
      <c r="C88" s="305"/>
      <c r="D88" s="305"/>
      <c r="E88" s="305"/>
      <c r="F88" s="306"/>
      <c r="G88" s="427"/>
      <c r="H88" s="428"/>
      <c r="I88" s="428"/>
      <c r="J88" s="428"/>
      <c r="K88" s="428"/>
      <c r="L88" s="428"/>
      <c r="M88" s="428"/>
      <c r="N88" s="428"/>
      <c r="O88" s="429"/>
      <c r="P88" s="810"/>
      <c r="Q88" s="810"/>
      <c r="R88" s="810"/>
      <c r="S88" s="810"/>
      <c r="T88" s="810"/>
      <c r="U88" s="810"/>
      <c r="V88" s="810"/>
      <c r="W88" s="810"/>
      <c r="X88" s="811"/>
      <c r="Y88" s="298" t="s">
        <v>108</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96"/>
      <c r="B89" s="308"/>
      <c r="C89" s="308"/>
      <c r="D89" s="308"/>
      <c r="E89" s="308"/>
      <c r="F89" s="309"/>
      <c r="G89" s="405"/>
      <c r="H89" s="430"/>
      <c r="I89" s="430"/>
      <c r="J89" s="430"/>
      <c r="K89" s="430"/>
      <c r="L89" s="430"/>
      <c r="M89" s="430"/>
      <c r="N89" s="430"/>
      <c r="O89" s="431"/>
      <c r="P89" s="406"/>
      <c r="Q89" s="406"/>
      <c r="R89" s="406"/>
      <c r="S89" s="406"/>
      <c r="T89" s="406"/>
      <c r="U89" s="406"/>
      <c r="V89" s="406"/>
      <c r="W89" s="406"/>
      <c r="X89" s="812"/>
      <c r="Y89" s="298" t="s">
        <v>63</v>
      </c>
      <c r="Z89" s="299"/>
      <c r="AA89" s="300"/>
      <c r="AB89" s="255" t="s">
        <v>56</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96"/>
      <c r="B90" s="305" t="s">
        <v>291</v>
      </c>
      <c r="C90" s="305"/>
      <c r="D90" s="305"/>
      <c r="E90" s="305"/>
      <c r="F90" s="306"/>
      <c r="G90" s="326" t="s">
        <v>37</v>
      </c>
      <c r="H90" s="310"/>
      <c r="I90" s="310"/>
      <c r="J90" s="310"/>
      <c r="K90" s="310"/>
      <c r="L90" s="310"/>
      <c r="M90" s="310"/>
      <c r="N90" s="310"/>
      <c r="O90" s="311"/>
      <c r="P90" s="313" t="s">
        <v>135</v>
      </c>
      <c r="Q90" s="310"/>
      <c r="R90" s="310"/>
      <c r="S90" s="310"/>
      <c r="T90" s="310"/>
      <c r="U90" s="310"/>
      <c r="V90" s="310"/>
      <c r="W90" s="310"/>
      <c r="X90" s="311"/>
      <c r="Y90" s="328"/>
      <c r="Z90" s="329"/>
      <c r="AA90" s="330"/>
      <c r="AB90" s="805" t="s">
        <v>52</v>
      </c>
      <c r="AC90" s="806"/>
      <c r="AD90" s="807"/>
      <c r="AE90" s="364" t="s">
        <v>536</v>
      </c>
      <c r="AF90" s="364"/>
      <c r="AG90" s="364"/>
      <c r="AH90" s="364"/>
      <c r="AI90" s="364" t="s">
        <v>91</v>
      </c>
      <c r="AJ90" s="364"/>
      <c r="AK90" s="364"/>
      <c r="AL90" s="364"/>
      <c r="AM90" s="364" t="s">
        <v>636</v>
      </c>
      <c r="AN90" s="364"/>
      <c r="AO90" s="364"/>
      <c r="AP90" s="364"/>
      <c r="AQ90" s="265" t="s">
        <v>395</v>
      </c>
      <c r="AR90" s="266"/>
      <c r="AS90" s="266"/>
      <c r="AT90" s="267"/>
      <c r="AU90" s="292" t="s">
        <v>276</v>
      </c>
      <c r="AV90" s="292"/>
      <c r="AW90" s="292"/>
      <c r="AX90" s="293"/>
      <c r="AY90">
        <f>COUNTA($G$92)</f>
        <v>0</v>
      </c>
    </row>
    <row r="91" spans="1:51" ht="18.75" hidden="1" customHeight="1" x14ac:dyDescent="0.15">
      <c r="A91" s="896"/>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23"/>
      <c r="AC91" s="724"/>
      <c r="AD91" s="725"/>
      <c r="AE91" s="364"/>
      <c r="AF91" s="364"/>
      <c r="AG91" s="364"/>
      <c r="AH91" s="364"/>
      <c r="AI91" s="364"/>
      <c r="AJ91" s="364"/>
      <c r="AK91" s="364"/>
      <c r="AL91" s="364"/>
      <c r="AM91" s="364"/>
      <c r="AN91" s="364"/>
      <c r="AO91" s="364"/>
      <c r="AP91" s="364"/>
      <c r="AQ91" s="294"/>
      <c r="AR91" s="232"/>
      <c r="AS91" s="230" t="s">
        <v>396</v>
      </c>
      <c r="AT91" s="231"/>
      <c r="AU91" s="232"/>
      <c r="AV91" s="232"/>
      <c r="AW91" s="233" t="s">
        <v>335</v>
      </c>
      <c r="AX91" s="234"/>
      <c r="AY91">
        <f>$AY$90</f>
        <v>0</v>
      </c>
    </row>
    <row r="92" spans="1:51" ht="23.25" hidden="1" customHeight="1" x14ac:dyDescent="0.15">
      <c r="A92" s="896"/>
      <c r="B92" s="305"/>
      <c r="C92" s="305"/>
      <c r="D92" s="305"/>
      <c r="E92" s="305"/>
      <c r="F92" s="306"/>
      <c r="G92" s="424"/>
      <c r="H92" s="425"/>
      <c r="I92" s="425"/>
      <c r="J92" s="425"/>
      <c r="K92" s="425"/>
      <c r="L92" s="425"/>
      <c r="M92" s="425"/>
      <c r="N92" s="425"/>
      <c r="O92" s="426"/>
      <c r="P92" s="425"/>
      <c r="Q92" s="808"/>
      <c r="R92" s="808"/>
      <c r="S92" s="808"/>
      <c r="T92" s="808"/>
      <c r="U92" s="808"/>
      <c r="V92" s="808"/>
      <c r="W92" s="808"/>
      <c r="X92" s="809"/>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96"/>
      <c r="B93" s="305"/>
      <c r="C93" s="305"/>
      <c r="D93" s="305"/>
      <c r="E93" s="305"/>
      <c r="F93" s="306"/>
      <c r="G93" s="427"/>
      <c r="H93" s="428"/>
      <c r="I93" s="428"/>
      <c r="J93" s="428"/>
      <c r="K93" s="428"/>
      <c r="L93" s="428"/>
      <c r="M93" s="428"/>
      <c r="N93" s="428"/>
      <c r="O93" s="429"/>
      <c r="P93" s="810"/>
      <c r="Q93" s="810"/>
      <c r="R93" s="810"/>
      <c r="S93" s="810"/>
      <c r="T93" s="810"/>
      <c r="U93" s="810"/>
      <c r="V93" s="810"/>
      <c r="W93" s="810"/>
      <c r="X93" s="811"/>
      <c r="Y93" s="298" t="s">
        <v>108</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96"/>
      <c r="B94" s="308"/>
      <c r="C94" s="308"/>
      <c r="D94" s="308"/>
      <c r="E94" s="308"/>
      <c r="F94" s="309"/>
      <c r="G94" s="405"/>
      <c r="H94" s="430"/>
      <c r="I94" s="430"/>
      <c r="J94" s="430"/>
      <c r="K94" s="430"/>
      <c r="L94" s="430"/>
      <c r="M94" s="430"/>
      <c r="N94" s="430"/>
      <c r="O94" s="431"/>
      <c r="P94" s="406"/>
      <c r="Q94" s="406"/>
      <c r="R94" s="406"/>
      <c r="S94" s="406"/>
      <c r="T94" s="406"/>
      <c r="U94" s="406"/>
      <c r="V94" s="406"/>
      <c r="W94" s="406"/>
      <c r="X94" s="812"/>
      <c r="Y94" s="298" t="s">
        <v>63</v>
      </c>
      <c r="Z94" s="299"/>
      <c r="AA94" s="300"/>
      <c r="AB94" s="255" t="s">
        <v>56</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96"/>
      <c r="B95" s="305" t="s">
        <v>291</v>
      </c>
      <c r="C95" s="305"/>
      <c r="D95" s="305"/>
      <c r="E95" s="305"/>
      <c r="F95" s="306"/>
      <c r="G95" s="326" t="s">
        <v>37</v>
      </c>
      <c r="H95" s="310"/>
      <c r="I95" s="310"/>
      <c r="J95" s="310"/>
      <c r="K95" s="310"/>
      <c r="L95" s="310"/>
      <c r="M95" s="310"/>
      <c r="N95" s="310"/>
      <c r="O95" s="311"/>
      <c r="P95" s="313" t="s">
        <v>135</v>
      </c>
      <c r="Q95" s="310"/>
      <c r="R95" s="310"/>
      <c r="S95" s="310"/>
      <c r="T95" s="310"/>
      <c r="U95" s="310"/>
      <c r="V95" s="310"/>
      <c r="W95" s="310"/>
      <c r="X95" s="311"/>
      <c r="Y95" s="328"/>
      <c r="Z95" s="329"/>
      <c r="AA95" s="330"/>
      <c r="AB95" s="805" t="s">
        <v>52</v>
      </c>
      <c r="AC95" s="806"/>
      <c r="AD95" s="807"/>
      <c r="AE95" s="364" t="s">
        <v>536</v>
      </c>
      <c r="AF95" s="364"/>
      <c r="AG95" s="364"/>
      <c r="AH95" s="364"/>
      <c r="AI95" s="364" t="s">
        <v>91</v>
      </c>
      <c r="AJ95" s="364"/>
      <c r="AK95" s="364"/>
      <c r="AL95" s="364"/>
      <c r="AM95" s="364" t="s">
        <v>636</v>
      </c>
      <c r="AN95" s="364"/>
      <c r="AO95" s="364"/>
      <c r="AP95" s="364"/>
      <c r="AQ95" s="265" t="s">
        <v>395</v>
      </c>
      <c r="AR95" s="266"/>
      <c r="AS95" s="266"/>
      <c r="AT95" s="267"/>
      <c r="AU95" s="292" t="s">
        <v>276</v>
      </c>
      <c r="AV95" s="292"/>
      <c r="AW95" s="292"/>
      <c r="AX95" s="293"/>
      <c r="AY95">
        <f>COUNTA($G$97)</f>
        <v>0</v>
      </c>
    </row>
    <row r="96" spans="1:51" ht="18.75" hidden="1" customHeight="1" x14ac:dyDescent="0.15">
      <c r="A96" s="896"/>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23"/>
      <c r="AC96" s="724"/>
      <c r="AD96" s="725"/>
      <c r="AE96" s="364"/>
      <c r="AF96" s="364"/>
      <c r="AG96" s="364"/>
      <c r="AH96" s="364"/>
      <c r="AI96" s="364"/>
      <c r="AJ96" s="364"/>
      <c r="AK96" s="364"/>
      <c r="AL96" s="364"/>
      <c r="AM96" s="364"/>
      <c r="AN96" s="364"/>
      <c r="AO96" s="364"/>
      <c r="AP96" s="364"/>
      <c r="AQ96" s="294"/>
      <c r="AR96" s="232"/>
      <c r="AS96" s="230" t="s">
        <v>396</v>
      </c>
      <c r="AT96" s="231"/>
      <c r="AU96" s="232"/>
      <c r="AV96" s="232"/>
      <c r="AW96" s="233" t="s">
        <v>335</v>
      </c>
      <c r="AX96" s="234"/>
      <c r="AY96">
        <f>$AY$95</f>
        <v>0</v>
      </c>
    </row>
    <row r="97" spans="1:51" ht="23.25" hidden="1" customHeight="1" x14ac:dyDescent="0.15">
      <c r="A97" s="896"/>
      <c r="B97" s="305"/>
      <c r="C97" s="305"/>
      <c r="D97" s="305"/>
      <c r="E97" s="305"/>
      <c r="F97" s="306"/>
      <c r="G97" s="424"/>
      <c r="H97" s="425"/>
      <c r="I97" s="425"/>
      <c r="J97" s="425"/>
      <c r="K97" s="425"/>
      <c r="L97" s="425"/>
      <c r="M97" s="425"/>
      <c r="N97" s="425"/>
      <c r="O97" s="426"/>
      <c r="P97" s="425"/>
      <c r="Q97" s="808"/>
      <c r="R97" s="808"/>
      <c r="S97" s="808"/>
      <c r="T97" s="808"/>
      <c r="U97" s="808"/>
      <c r="V97" s="808"/>
      <c r="W97" s="808"/>
      <c r="X97" s="809"/>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96"/>
      <c r="B98" s="305"/>
      <c r="C98" s="305"/>
      <c r="D98" s="305"/>
      <c r="E98" s="305"/>
      <c r="F98" s="306"/>
      <c r="G98" s="427"/>
      <c r="H98" s="428"/>
      <c r="I98" s="428"/>
      <c r="J98" s="428"/>
      <c r="K98" s="428"/>
      <c r="L98" s="428"/>
      <c r="M98" s="428"/>
      <c r="N98" s="428"/>
      <c r="O98" s="429"/>
      <c r="P98" s="810"/>
      <c r="Q98" s="810"/>
      <c r="R98" s="810"/>
      <c r="S98" s="810"/>
      <c r="T98" s="810"/>
      <c r="U98" s="810"/>
      <c r="V98" s="810"/>
      <c r="W98" s="810"/>
      <c r="X98" s="811"/>
      <c r="Y98" s="298" t="s">
        <v>108</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97"/>
      <c r="B99" s="813"/>
      <c r="C99" s="813"/>
      <c r="D99" s="813"/>
      <c r="E99" s="813"/>
      <c r="F99" s="814"/>
      <c r="G99" s="815"/>
      <c r="H99" s="479"/>
      <c r="I99" s="479"/>
      <c r="J99" s="479"/>
      <c r="K99" s="479"/>
      <c r="L99" s="479"/>
      <c r="M99" s="479"/>
      <c r="N99" s="479"/>
      <c r="O99" s="816"/>
      <c r="P99" s="817"/>
      <c r="Q99" s="817"/>
      <c r="R99" s="817"/>
      <c r="S99" s="817"/>
      <c r="T99" s="817"/>
      <c r="U99" s="817"/>
      <c r="V99" s="817"/>
      <c r="W99" s="817"/>
      <c r="X99" s="818"/>
      <c r="Y99" s="334" t="s">
        <v>63</v>
      </c>
      <c r="Z99" s="335"/>
      <c r="AA99" s="336"/>
      <c r="AB99" s="337" t="s">
        <v>56</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19" t="s">
        <v>523</v>
      </c>
      <c r="B100" s="820"/>
      <c r="C100" s="820"/>
      <c r="D100" s="820"/>
      <c r="E100" s="820"/>
      <c r="F100" s="821"/>
      <c r="G100" s="836" t="s">
        <v>10</v>
      </c>
      <c r="H100" s="836"/>
      <c r="I100" s="836"/>
      <c r="J100" s="836"/>
      <c r="K100" s="836"/>
      <c r="L100" s="836"/>
      <c r="M100" s="836"/>
      <c r="N100" s="836"/>
      <c r="O100" s="836"/>
      <c r="P100" s="836"/>
      <c r="Q100" s="836"/>
      <c r="R100" s="836"/>
      <c r="S100" s="836"/>
      <c r="T100" s="836"/>
      <c r="U100" s="836"/>
      <c r="V100" s="836"/>
      <c r="W100" s="836"/>
      <c r="X100" s="837"/>
      <c r="Y100" s="345"/>
      <c r="Z100" s="346"/>
      <c r="AA100" s="347"/>
      <c r="AB100" s="348" t="s">
        <v>52</v>
      </c>
      <c r="AC100" s="348"/>
      <c r="AD100" s="348"/>
      <c r="AE100" s="349" t="s">
        <v>536</v>
      </c>
      <c r="AF100" s="350"/>
      <c r="AG100" s="350"/>
      <c r="AH100" s="351"/>
      <c r="AI100" s="349" t="s">
        <v>91</v>
      </c>
      <c r="AJ100" s="350"/>
      <c r="AK100" s="350"/>
      <c r="AL100" s="351"/>
      <c r="AM100" s="349" t="s">
        <v>636</v>
      </c>
      <c r="AN100" s="350"/>
      <c r="AO100" s="350"/>
      <c r="AP100" s="351"/>
      <c r="AQ100" s="352" t="s">
        <v>191</v>
      </c>
      <c r="AR100" s="353"/>
      <c r="AS100" s="353"/>
      <c r="AT100" s="354"/>
      <c r="AU100" s="352" t="s">
        <v>344</v>
      </c>
      <c r="AV100" s="353"/>
      <c r="AW100" s="353"/>
      <c r="AX100" s="355"/>
    </row>
    <row r="101" spans="1:51" ht="23.25" customHeight="1" x14ac:dyDescent="0.15">
      <c r="A101" s="822"/>
      <c r="B101" s="823"/>
      <c r="C101" s="823"/>
      <c r="D101" s="823"/>
      <c r="E101" s="823"/>
      <c r="F101" s="824"/>
      <c r="G101" s="425" t="s">
        <v>796</v>
      </c>
      <c r="H101" s="425"/>
      <c r="I101" s="425"/>
      <c r="J101" s="425"/>
      <c r="K101" s="425"/>
      <c r="L101" s="425"/>
      <c r="M101" s="425"/>
      <c r="N101" s="425"/>
      <c r="O101" s="425"/>
      <c r="P101" s="425"/>
      <c r="Q101" s="425"/>
      <c r="R101" s="425"/>
      <c r="S101" s="425"/>
      <c r="T101" s="425"/>
      <c r="U101" s="425"/>
      <c r="V101" s="425"/>
      <c r="W101" s="425"/>
      <c r="X101" s="426"/>
      <c r="Y101" s="356" t="s">
        <v>65</v>
      </c>
      <c r="Z101" s="113"/>
      <c r="AA101" s="114"/>
      <c r="AB101" s="238" t="s">
        <v>797</v>
      </c>
      <c r="AC101" s="238"/>
      <c r="AD101" s="238"/>
      <c r="AE101" s="254" t="s">
        <v>562</v>
      </c>
      <c r="AF101" s="254"/>
      <c r="AG101" s="254"/>
      <c r="AH101" s="254"/>
      <c r="AI101" s="254">
        <v>288</v>
      </c>
      <c r="AJ101" s="254"/>
      <c r="AK101" s="254"/>
      <c r="AL101" s="254"/>
      <c r="AM101" s="254">
        <v>135</v>
      </c>
      <c r="AN101" s="254"/>
      <c r="AO101" s="254"/>
      <c r="AP101" s="254"/>
      <c r="AQ101" s="254" t="s">
        <v>562</v>
      </c>
      <c r="AR101" s="254"/>
      <c r="AS101" s="254"/>
      <c r="AT101" s="254"/>
      <c r="AU101" s="239" t="s">
        <v>562</v>
      </c>
      <c r="AV101" s="240"/>
      <c r="AW101" s="240"/>
      <c r="AX101" s="244"/>
    </row>
    <row r="102" spans="1:51" ht="23.25" customHeight="1" x14ac:dyDescent="0.15">
      <c r="A102" s="739"/>
      <c r="B102" s="740"/>
      <c r="C102" s="740"/>
      <c r="D102" s="740"/>
      <c r="E102" s="740"/>
      <c r="F102" s="741"/>
      <c r="G102" s="430"/>
      <c r="H102" s="430"/>
      <c r="I102" s="430"/>
      <c r="J102" s="430"/>
      <c r="K102" s="430"/>
      <c r="L102" s="430"/>
      <c r="M102" s="430"/>
      <c r="N102" s="430"/>
      <c r="O102" s="430"/>
      <c r="P102" s="430"/>
      <c r="Q102" s="430"/>
      <c r="R102" s="430"/>
      <c r="S102" s="430"/>
      <c r="T102" s="430"/>
      <c r="U102" s="430"/>
      <c r="V102" s="430"/>
      <c r="W102" s="430"/>
      <c r="X102" s="431"/>
      <c r="Y102" s="357" t="s">
        <v>147</v>
      </c>
      <c r="Z102" s="358"/>
      <c r="AA102" s="359"/>
      <c r="AB102" s="238" t="s">
        <v>797</v>
      </c>
      <c r="AC102" s="238"/>
      <c r="AD102" s="238"/>
      <c r="AE102" s="254" t="s">
        <v>562</v>
      </c>
      <c r="AF102" s="254"/>
      <c r="AG102" s="254"/>
      <c r="AH102" s="254"/>
      <c r="AI102" s="254">
        <v>100</v>
      </c>
      <c r="AJ102" s="254"/>
      <c r="AK102" s="254"/>
      <c r="AL102" s="254"/>
      <c r="AM102" s="254">
        <v>100</v>
      </c>
      <c r="AN102" s="254"/>
      <c r="AO102" s="254"/>
      <c r="AP102" s="254"/>
      <c r="AQ102" s="254">
        <v>100</v>
      </c>
      <c r="AR102" s="254"/>
      <c r="AS102" s="254"/>
      <c r="AT102" s="254"/>
      <c r="AU102" s="263" t="s">
        <v>562</v>
      </c>
      <c r="AV102" s="264"/>
      <c r="AW102" s="264"/>
      <c r="AX102" s="360"/>
    </row>
    <row r="103" spans="1:51" ht="31.5" customHeight="1" x14ac:dyDescent="0.15">
      <c r="A103" s="736" t="s">
        <v>523</v>
      </c>
      <c r="B103" s="737"/>
      <c r="C103" s="737"/>
      <c r="D103" s="737"/>
      <c r="E103" s="737"/>
      <c r="F103" s="738"/>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52</v>
      </c>
      <c r="AC103" s="162"/>
      <c r="AD103" s="163"/>
      <c r="AE103" s="364" t="s">
        <v>536</v>
      </c>
      <c r="AF103" s="364"/>
      <c r="AG103" s="364"/>
      <c r="AH103" s="364"/>
      <c r="AI103" s="364" t="s">
        <v>91</v>
      </c>
      <c r="AJ103" s="364"/>
      <c r="AK103" s="364"/>
      <c r="AL103" s="364"/>
      <c r="AM103" s="364" t="s">
        <v>636</v>
      </c>
      <c r="AN103" s="364"/>
      <c r="AO103" s="364"/>
      <c r="AP103" s="364"/>
      <c r="AQ103" s="365" t="s">
        <v>191</v>
      </c>
      <c r="AR103" s="366"/>
      <c r="AS103" s="366"/>
      <c r="AT103" s="366"/>
      <c r="AU103" s="365" t="s">
        <v>344</v>
      </c>
      <c r="AV103" s="366"/>
      <c r="AW103" s="366"/>
      <c r="AX103" s="367"/>
      <c r="AY103">
        <f>COUNTA($G$104)</f>
        <v>1</v>
      </c>
    </row>
    <row r="104" spans="1:51" ht="23.25" customHeight="1" x14ac:dyDescent="0.15">
      <c r="A104" s="822"/>
      <c r="B104" s="823"/>
      <c r="C104" s="823"/>
      <c r="D104" s="823"/>
      <c r="E104" s="823"/>
      <c r="F104" s="824"/>
      <c r="G104" s="425" t="s">
        <v>748</v>
      </c>
      <c r="H104" s="425"/>
      <c r="I104" s="425"/>
      <c r="J104" s="425"/>
      <c r="K104" s="425"/>
      <c r="L104" s="425"/>
      <c r="M104" s="425"/>
      <c r="N104" s="425"/>
      <c r="O104" s="425"/>
      <c r="P104" s="425"/>
      <c r="Q104" s="425"/>
      <c r="R104" s="425"/>
      <c r="S104" s="425"/>
      <c r="T104" s="425"/>
      <c r="U104" s="425"/>
      <c r="V104" s="425"/>
      <c r="W104" s="425"/>
      <c r="X104" s="426"/>
      <c r="Y104" s="368" t="s">
        <v>65</v>
      </c>
      <c r="Z104" s="369"/>
      <c r="AA104" s="370"/>
      <c r="AB104" s="371" t="s">
        <v>797</v>
      </c>
      <c r="AC104" s="372"/>
      <c r="AD104" s="373"/>
      <c r="AE104" s="254" t="s">
        <v>562</v>
      </c>
      <c r="AF104" s="254"/>
      <c r="AG104" s="254"/>
      <c r="AH104" s="254"/>
      <c r="AI104" s="254">
        <v>69</v>
      </c>
      <c r="AJ104" s="254"/>
      <c r="AK104" s="254"/>
      <c r="AL104" s="254"/>
      <c r="AM104" s="254">
        <v>101</v>
      </c>
      <c r="AN104" s="254"/>
      <c r="AO104" s="254"/>
      <c r="AP104" s="254"/>
      <c r="AQ104" s="254" t="s">
        <v>562</v>
      </c>
      <c r="AR104" s="254"/>
      <c r="AS104" s="254"/>
      <c r="AT104" s="254"/>
      <c r="AU104" s="254" t="s">
        <v>562</v>
      </c>
      <c r="AV104" s="254"/>
      <c r="AW104" s="254"/>
      <c r="AX104" s="374"/>
      <c r="AY104">
        <f>$AY$103</f>
        <v>1</v>
      </c>
    </row>
    <row r="105" spans="1:51" ht="23.25" customHeight="1" x14ac:dyDescent="0.15">
      <c r="A105" s="739"/>
      <c r="B105" s="740"/>
      <c r="C105" s="740"/>
      <c r="D105" s="740"/>
      <c r="E105" s="740"/>
      <c r="F105" s="741"/>
      <c r="G105" s="430"/>
      <c r="H105" s="430"/>
      <c r="I105" s="430"/>
      <c r="J105" s="430"/>
      <c r="K105" s="430"/>
      <c r="L105" s="430"/>
      <c r="M105" s="430"/>
      <c r="N105" s="430"/>
      <c r="O105" s="430"/>
      <c r="P105" s="430"/>
      <c r="Q105" s="430"/>
      <c r="R105" s="430"/>
      <c r="S105" s="430"/>
      <c r="T105" s="430"/>
      <c r="U105" s="430"/>
      <c r="V105" s="430"/>
      <c r="W105" s="430"/>
      <c r="X105" s="431"/>
      <c r="Y105" s="357" t="s">
        <v>147</v>
      </c>
      <c r="Z105" s="375"/>
      <c r="AA105" s="376"/>
      <c r="AB105" s="331" t="s">
        <v>797</v>
      </c>
      <c r="AC105" s="332"/>
      <c r="AD105" s="333"/>
      <c r="AE105" s="254" t="s">
        <v>562</v>
      </c>
      <c r="AF105" s="254"/>
      <c r="AG105" s="254"/>
      <c r="AH105" s="254"/>
      <c r="AI105" s="254">
        <v>50</v>
      </c>
      <c r="AJ105" s="254"/>
      <c r="AK105" s="254"/>
      <c r="AL105" s="254"/>
      <c r="AM105" s="254">
        <v>113</v>
      </c>
      <c r="AN105" s="254"/>
      <c r="AO105" s="254"/>
      <c r="AP105" s="254"/>
      <c r="AQ105" s="254">
        <v>33</v>
      </c>
      <c r="AR105" s="254"/>
      <c r="AS105" s="254"/>
      <c r="AT105" s="254"/>
      <c r="AU105" s="254" t="s">
        <v>562</v>
      </c>
      <c r="AV105" s="254"/>
      <c r="AW105" s="254"/>
      <c r="AX105" s="374"/>
      <c r="AY105">
        <f>$AY$103</f>
        <v>1</v>
      </c>
    </row>
    <row r="106" spans="1:51" ht="31.5" hidden="1" customHeight="1" x14ac:dyDescent="0.15">
      <c r="A106" s="736" t="s">
        <v>523</v>
      </c>
      <c r="B106" s="737"/>
      <c r="C106" s="737"/>
      <c r="D106" s="737"/>
      <c r="E106" s="737"/>
      <c r="F106" s="738"/>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52</v>
      </c>
      <c r="AC106" s="162"/>
      <c r="AD106" s="163"/>
      <c r="AE106" s="364" t="s">
        <v>536</v>
      </c>
      <c r="AF106" s="364"/>
      <c r="AG106" s="364"/>
      <c r="AH106" s="364"/>
      <c r="AI106" s="364" t="s">
        <v>91</v>
      </c>
      <c r="AJ106" s="364"/>
      <c r="AK106" s="364"/>
      <c r="AL106" s="364"/>
      <c r="AM106" s="364" t="s">
        <v>636</v>
      </c>
      <c r="AN106" s="364"/>
      <c r="AO106" s="364"/>
      <c r="AP106" s="364"/>
      <c r="AQ106" s="365" t="s">
        <v>191</v>
      </c>
      <c r="AR106" s="366"/>
      <c r="AS106" s="366"/>
      <c r="AT106" s="366"/>
      <c r="AU106" s="365" t="s">
        <v>344</v>
      </c>
      <c r="AV106" s="366"/>
      <c r="AW106" s="366"/>
      <c r="AX106" s="367"/>
      <c r="AY106">
        <f>COUNTA($G$107)</f>
        <v>0</v>
      </c>
    </row>
    <row r="107" spans="1:51" ht="23.25" hidden="1" customHeight="1" x14ac:dyDescent="0.15">
      <c r="A107" s="822"/>
      <c r="B107" s="823"/>
      <c r="C107" s="823"/>
      <c r="D107" s="823"/>
      <c r="E107" s="823"/>
      <c r="F107" s="824"/>
      <c r="G107" s="425"/>
      <c r="H107" s="425"/>
      <c r="I107" s="425"/>
      <c r="J107" s="425"/>
      <c r="K107" s="425"/>
      <c r="L107" s="425"/>
      <c r="M107" s="425"/>
      <c r="N107" s="425"/>
      <c r="O107" s="425"/>
      <c r="P107" s="425"/>
      <c r="Q107" s="425"/>
      <c r="R107" s="425"/>
      <c r="S107" s="425"/>
      <c r="T107" s="425"/>
      <c r="U107" s="425"/>
      <c r="V107" s="425"/>
      <c r="W107" s="425"/>
      <c r="X107" s="426"/>
      <c r="Y107" s="368" t="s">
        <v>65</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39"/>
      <c r="B108" s="740"/>
      <c r="C108" s="740"/>
      <c r="D108" s="740"/>
      <c r="E108" s="740"/>
      <c r="F108" s="741"/>
      <c r="G108" s="430"/>
      <c r="H108" s="430"/>
      <c r="I108" s="430"/>
      <c r="J108" s="430"/>
      <c r="K108" s="430"/>
      <c r="L108" s="430"/>
      <c r="M108" s="430"/>
      <c r="N108" s="430"/>
      <c r="O108" s="430"/>
      <c r="P108" s="430"/>
      <c r="Q108" s="430"/>
      <c r="R108" s="430"/>
      <c r="S108" s="430"/>
      <c r="T108" s="430"/>
      <c r="U108" s="430"/>
      <c r="V108" s="430"/>
      <c r="W108" s="430"/>
      <c r="X108" s="431"/>
      <c r="Y108" s="357" t="s">
        <v>147</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36" t="s">
        <v>523</v>
      </c>
      <c r="B109" s="737"/>
      <c r="C109" s="737"/>
      <c r="D109" s="737"/>
      <c r="E109" s="737"/>
      <c r="F109" s="738"/>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52</v>
      </c>
      <c r="AC109" s="162"/>
      <c r="AD109" s="163"/>
      <c r="AE109" s="364" t="s">
        <v>536</v>
      </c>
      <c r="AF109" s="364"/>
      <c r="AG109" s="364"/>
      <c r="AH109" s="364"/>
      <c r="AI109" s="364" t="s">
        <v>91</v>
      </c>
      <c r="AJ109" s="364"/>
      <c r="AK109" s="364"/>
      <c r="AL109" s="364"/>
      <c r="AM109" s="364" t="s">
        <v>636</v>
      </c>
      <c r="AN109" s="364"/>
      <c r="AO109" s="364"/>
      <c r="AP109" s="364"/>
      <c r="AQ109" s="365" t="s">
        <v>191</v>
      </c>
      <c r="AR109" s="366"/>
      <c r="AS109" s="366"/>
      <c r="AT109" s="366"/>
      <c r="AU109" s="365" t="s">
        <v>344</v>
      </c>
      <c r="AV109" s="366"/>
      <c r="AW109" s="366"/>
      <c r="AX109" s="367"/>
      <c r="AY109">
        <f>COUNTA($G$110)</f>
        <v>0</v>
      </c>
    </row>
    <row r="110" spans="1:51" ht="23.25" hidden="1" customHeight="1" x14ac:dyDescent="0.15">
      <c r="A110" s="822"/>
      <c r="B110" s="823"/>
      <c r="C110" s="823"/>
      <c r="D110" s="823"/>
      <c r="E110" s="823"/>
      <c r="F110" s="824"/>
      <c r="G110" s="425"/>
      <c r="H110" s="425"/>
      <c r="I110" s="425"/>
      <c r="J110" s="425"/>
      <c r="K110" s="425"/>
      <c r="L110" s="425"/>
      <c r="M110" s="425"/>
      <c r="N110" s="425"/>
      <c r="O110" s="425"/>
      <c r="P110" s="425"/>
      <c r="Q110" s="425"/>
      <c r="R110" s="425"/>
      <c r="S110" s="425"/>
      <c r="T110" s="425"/>
      <c r="U110" s="425"/>
      <c r="V110" s="425"/>
      <c r="W110" s="425"/>
      <c r="X110" s="426"/>
      <c r="Y110" s="368" t="s">
        <v>65</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39"/>
      <c r="B111" s="740"/>
      <c r="C111" s="740"/>
      <c r="D111" s="740"/>
      <c r="E111" s="740"/>
      <c r="F111" s="741"/>
      <c r="G111" s="430"/>
      <c r="H111" s="430"/>
      <c r="I111" s="430"/>
      <c r="J111" s="430"/>
      <c r="K111" s="430"/>
      <c r="L111" s="430"/>
      <c r="M111" s="430"/>
      <c r="N111" s="430"/>
      <c r="O111" s="430"/>
      <c r="P111" s="430"/>
      <c r="Q111" s="430"/>
      <c r="R111" s="430"/>
      <c r="S111" s="430"/>
      <c r="T111" s="430"/>
      <c r="U111" s="430"/>
      <c r="V111" s="430"/>
      <c r="W111" s="430"/>
      <c r="X111" s="431"/>
      <c r="Y111" s="357" t="s">
        <v>147</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36" t="s">
        <v>523</v>
      </c>
      <c r="B112" s="737"/>
      <c r="C112" s="737"/>
      <c r="D112" s="737"/>
      <c r="E112" s="737"/>
      <c r="F112" s="738"/>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52</v>
      </c>
      <c r="AC112" s="162"/>
      <c r="AD112" s="163"/>
      <c r="AE112" s="364" t="s">
        <v>536</v>
      </c>
      <c r="AF112" s="364"/>
      <c r="AG112" s="364"/>
      <c r="AH112" s="364"/>
      <c r="AI112" s="364" t="s">
        <v>91</v>
      </c>
      <c r="AJ112" s="364"/>
      <c r="AK112" s="364"/>
      <c r="AL112" s="364"/>
      <c r="AM112" s="364" t="s">
        <v>636</v>
      </c>
      <c r="AN112" s="364"/>
      <c r="AO112" s="364"/>
      <c r="AP112" s="364"/>
      <c r="AQ112" s="365" t="s">
        <v>191</v>
      </c>
      <c r="AR112" s="366"/>
      <c r="AS112" s="366"/>
      <c r="AT112" s="366"/>
      <c r="AU112" s="365" t="s">
        <v>344</v>
      </c>
      <c r="AV112" s="366"/>
      <c r="AW112" s="366"/>
      <c r="AX112" s="367"/>
      <c r="AY112">
        <f>COUNTA($G$113)</f>
        <v>0</v>
      </c>
    </row>
    <row r="113" spans="1:51" ht="23.25" hidden="1" customHeight="1" x14ac:dyDescent="0.15">
      <c r="A113" s="822"/>
      <c r="B113" s="823"/>
      <c r="C113" s="823"/>
      <c r="D113" s="823"/>
      <c r="E113" s="823"/>
      <c r="F113" s="824"/>
      <c r="G113" s="425"/>
      <c r="H113" s="425"/>
      <c r="I113" s="425"/>
      <c r="J113" s="425"/>
      <c r="K113" s="425"/>
      <c r="L113" s="425"/>
      <c r="M113" s="425"/>
      <c r="N113" s="425"/>
      <c r="O113" s="425"/>
      <c r="P113" s="425"/>
      <c r="Q113" s="425"/>
      <c r="R113" s="425"/>
      <c r="S113" s="425"/>
      <c r="T113" s="425"/>
      <c r="U113" s="425"/>
      <c r="V113" s="425"/>
      <c r="W113" s="425"/>
      <c r="X113" s="426"/>
      <c r="Y113" s="368" t="s">
        <v>65</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39"/>
      <c r="B114" s="740"/>
      <c r="C114" s="740"/>
      <c r="D114" s="740"/>
      <c r="E114" s="740"/>
      <c r="F114" s="741"/>
      <c r="G114" s="430"/>
      <c r="H114" s="430"/>
      <c r="I114" s="430"/>
      <c r="J114" s="430"/>
      <c r="K114" s="430"/>
      <c r="L114" s="430"/>
      <c r="M114" s="430"/>
      <c r="N114" s="430"/>
      <c r="O114" s="430"/>
      <c r="P114" s="430"/>
      <c r="Q114" s="430"/>
      <c r="R114" s="430"/>
      <c r="S114" s="430"/>
      <c r="T114" s="430"/>
      <c r="U114" s="430"/>
      <c r="V114" s="430"/>
      <c r="W114" s="430"/>
      <c r="X114" s="431"/>
      <c r="Y114" s="357" t="s">
        <v>147</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25" t="s">
        <v>49</v>
      </c>
      <c r="B115" s="574"/>
      <c r="C115" s="574"/>
      <c r="D115" s="574"/>
      <c r="E115" s="574"/>
      <c r="F115" s="826"/>
      <c r="G115" s="162" t="s">
        <v>68</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52</v>
      </c>
      <c r="AC115" s="162"/>
      <c r="AD115" s="163"/>
      <c r="AE115" s="364" t="s">
        <v>536</v>
      </c>
      <c r="AF115" s="364"/>
      <c r="AG115" s="364"/>
      <c r="AH115" s="364"/>
      <c r="AI115" s="364" t="s">
        <v>91</v>
      </c>
      <c r="AJ115" s="364"/>
      <c r="AK115" s="364"/>
      <c r="AL115" s="364"/>
      <c r="AM115" s="364" t="s">
        <v>636</v>
      </c>
      <c r="AN115" s="364"/>
      <c r="AO115" s="364"/>
      <c r="AP115" s="364"/>
      <c r="AQ115" s="381" t="s">
        <v>656</v>
      </c>
      <c r="AR115" s="382"/>
      <c r="AS115" s="382"/>
      <c r="AT115" s="382"/>
      <c r="AU115" s="382"/>
      <c r="AV115" s="382"/>
      <c r="AW115" s="382"/>
      <c r="AX115" s="383"/>
    </row>
    <row r="116" spans="1:51" ht="23.25" customHeight="1" x14ac:dyDescent="0.15">
      <c r="A116" s="827"/>
      <c r="B116" s="828"/>
      <c r="C116" s="828"/>
      <c r="D116" s="828"/>
      <c r="E116" s="828"/>
      <c r="F116" s="829"/>
      <c r="G116" s="832" t="s">
        <v>817</v>
      </c>
      <c r="H116" s="832"/>
      <c r="I116" s="832"/>
      <c r="J116" s="832"/>
      <c r="K116" s="832"/>
      <c r="L116" s="832"/>
      <c r="M116" s="832"/>
      <c r="N116" s="832"/>
      <c r="O116" s="832"/>
      <c r="P116" s="832"/>
      <c r="Q116" s="832"/>
      <c r="R116" s="832"/>
      <c r="S116" s="832"/>
      <c r="T116" s="832"/>
      <c r="U116" s="832"/>
      <c r="V116" s="832"/>
      <c r="W116" s="832"/>
      <c r="X116" s="832"/>
      <c r="Y116" s="384" t="s">
        <v>49</v>
      </c>
      <c r="Z116" s="385"/>
      <c r="AA116" s="386"/>
      <c r="AB116" s="331" t="s">
        <v>798</v>
      </c>
      <c r="AC116" s="332"/>
      <c r="AD116" s="333"/>
      <c r="AE116" s="254" t="s">
        <v>562</v>
      </c>
      <c r="AF116" s="254"/>
      <c r="AG116" s="254"/>
      <c r="AH116" s="254"/>
      <c r="AI116" s="254">
        <v>23.9</v>
      </c>
      <c r="AJ116" s="254"/>
      <c r="AK116" s="254"/>
      <c r="AL116" s="254"/>
      <c r="AM116" s="254">
        <v>18.5</v>
      </c>
      <c r="AN116" s="254"/>
      <c r="AO116" s="254"/>
      <c r="AP116" s="254"/>
      <c r="AQ116" s="239">
        <v>17.100000000000001</v>
      </c>
      <c r="AR116" s="240"/>
      <c r="AS116" s="240"/>
      <c r="AT116" s="240"/>
      <c r="AU116" s="240"/>
      <c r="AV116" s="240"/>
      <c r="AW116" s="240"/>
      <c r="AX116" s="244"/>
    </row>
    <row r="117" spans="1:51" ht="46.5" customHeight="1" x14ac:dyDescent="0.15">
      <c r="A117" s="830"/>
      <c r="B117" s="132"/>
      <c r="C117" s="132"/>
      <c r="D117" s="132"/>
      <c r="E117" s="132"/>
      <c r="F117" s="831"/>
      <c r="G117" s="833"/>
      <c r="H117" s="833"/>
      <c r="I117" s="833"/>
      <c r="J117" s="833"/>
      <c r="K117" s="833"/>
      <c r="L117" s="833"/>
      <c r="M117" s="833"/>
      <c r="N117" s="833"/>
      <c r="O117" s="833"/>
      <c r="P117" s="833"/>
      <c r="Q117" s="833"/>
      <c r="R117" s="833"/>
      <c r="S117" s="833"/>
      <c r="T117" s="833"/>
      <c r="U117" s="833"/>
      <c r="V117" s="833"/>
      <c r="W117" s="833"/>
      <c r="X117" s="833"/>
      <c r="Y117" s="235" t="s">
        <v>120</v>
      </c>
      <c r="Z117" s="358"/>
      <c r="AA117" s="359"/>
      <c r="AB117" s="387" t="s">
        <v>799</v>
      </c>
      <c r="AC117" s="388"/>
      <c r="AD117" s="389"/>
      <c r="AE117" s="390" t="s">
        <v>562</v>
      </c>
      <c r="AF117" s="390"/>
      <c r="AG117" s="390"/>
      <c r="AH117" s="390"/>
      <c r="AI117" s="390" t="s">
        <v>800</v>
      </c>
      <c r="AJ117" s="390"/>
      <c r="AK117" s="390"/>
      <c r="AL117" s="390"/>
      <c r="AM117" s="390" t="s">
        <v>807</v>
      </c>
      <c r="AN117" s="390"/>
      <c r="AO117" s="390"/>
      <c r="AP117" s="390"/>
      <c r="AQ117" s="390" t="s">
        <v>317</v>
      </c>
      <c r="AR117" s="390"/>
      <c r="AS117" s="390"/>
      <c r="AT117" s="390"/>
      <c r="AU117" s="390"/>
      <c r="AV117" s="390"/>
      <c r="AW117" s="390"/>
      <c r="AX117" s="391"/>
    </row>
    <row r="118" spans="1:51" ht="23.25" hidden="1" customHeight="1" x14ac:dyDescent="0.15">
      <c r="A118" s="825" t="s">
        <v>49</v>
      </c>
      <c r="B118" s="574"/>
      <c r="C118" s="574"/>
      <c r="D118" s="574"/>
      <c r="E118" s="574"/>
      <c r="F118" s="826"/>
      <c r="G118" s="162" t="s">
        <v>68</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52</v>
      </c>
      <c r="AC118" s="162"/>
      <c r="AD118" s="163"/>
      <c r="AE118" s="364" t="s">
        <v>536</v>
      </c>
      <c r="AF118" s="364"/>
      <c r="AG118" s="364"/>
      <c r="AH118" s="364"/>
      <c r="AI118" s="364" t="s">
        <v>91</v>
      </c>
      <c r="AJ118" s="364"/>
      <c r="AK118" s="364"/>
      <c r="AL118" s="364"/>
      <c r="AM118" s="364" t="s">
        <v>636</v>
      </c>
      <c r="AN118" s="364"/>
      <c r="AO118" s="364"/>
      <c r="AP118" s="364"/>
      <c r="AQ118" s="381" t="s">
        <v>656</v>
      </c>
      <c r="AR118" s="382"/>
      <c r="AS118" s="382"/>
      <c r="AT118" s="382"/>
      <c r="AU118" s="382"/>
      <c r="AV118" s="382"/>
      <c r="AW118" s="382"/>
      <c r="AX118" s="383"/>
      <c r="AY118" s="48">
        <f>IF(SUBSTITUTE(SUBSTITUTE($G$119,"／",""),"　","")="",0,1)</f>
        <v>0</v>
      </c>
    </row>
    <row r="119" spans="1:51" ht="23.25" hidden="1" customHeight="1" x14ac:dyDescent="0.15">
      <c r="A119" s="827"/>
      <c r="B119" s="828"/>
      <c r="C119" s="828"/>
      <c r="D119" s="828"/>
      <c r="E119" s="828"/>
      <c r="F119" s="829"/>
      <c r="G119" s="832" t="s">
        <v>531</v>
      </c>
      <c r="H119" s="832"/>
      <c r="I119" s="832"/>
      <c r="J119" s="832"/>
      <c r="K119" s="832"/>
      <c r="L119" s="832"/>
      <c r="M119" s="832"/>
      <c r="N119" s="832"/>
      <c r="O119" s="832"/>
      <c r="P119" s="832"/>
      <c r="Q119" s="832"/>
      <c r="R119" s="832"/>
      <c r="S119" s="832"/>
      <c r="T119" s="832"/>
      <c r="U119" s="832"/>
      <c r="V119" s="832"/>
      <c r="W119" s="832"/>
      <c r="X119" s="832"/>
      <c r="Y119" s="384" t="s">
        <v>49</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30"/>
      <c r="B120" s="132"/>
      <c r="C120" s="132"/>
      <c r="D120" s="132"/>
      <c r="E120" s="132"/>
      <c r="F120" s="831"/>
      <c r="G120" s="833"/>
      <c r="H120" s="833"/>
      <c r="I120" s="833"/>
      <c r="J120" s="833"/>
      <c r="K120" s="833"/>
      <c r="L120" s="833"/>
      <c r="M120" s="833"/>
      <c r="N120" s="833"/>
      <c r="O120" s="833"/>
      <c r="P120" s="833"/>
      <c r="Q120" s="833"/>
      <c r="R120" s="833"/>
      <c r="S120" s="833"/>
      <c r="T120" s="833"/>
      <c r="U120" s="833"/>
      <c r="V120" s="833"/>
      <c r="W120" s="833"/>
      <c r="X120" s="833"/>
      <c r="Y120" s="235" t="s">
        <v>120</v>
      </c>
      <c r="Z120" s="358"/>
      <c r="AA120" s="359"/>
      <c r="AB120" s="387" t="s">
        <v>134</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25" t="s">
        <v>49</v>
      </c>
      <c r="B121" s="574"/>
      <c r="C121" s="574"/>
      <c r="D121" s="574"/>
      <c r="E121" s="574"/>
      <c r="F121" s="826"/>
      <c r="G121" s="162" t="s">
        <v>68</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52</v>
      </c>
      <c r="AC121" s="162"/>
      <c r="AD121" s="163"/>
      <c r="AE121" s="364" t="s">
        <v>536</v>
      </c>
      <c r="AF121" s="364"/>
      <c r="AG121" s="364"/>
      <c r="AH121" s="364"/>
      <c r="AI121" s="364" t="s">
        <v>91</v>
      </c>
      <c r="AJ121" s="364"/>
      <c r="AK121" s="364"/>
      <c r="AL121" s="364"/>
      <c r="AM121" s="364" t="s">
        <v>636</v>
      </c>
      <c r="AN121" s="364"/>
      <c r="AO121" s="364"/>
      <c r="AP121" s="364"/>
      <c r="AQ121" s="381" t="s">
        <v>656</v>
      </c>
      <c r="AR121" s="382"/>
      <c r="AS121" s="382"/>
      <c r="AT121" s="382"/>
      <c r="AU121" s="382"/>
      <c r="AV121" s="382"/>
      <c r="AW121" s="382"/>
      <c r="AX121" s="383"/>
      <c r="AY121" s="48">
        <f>IF(SUBSTITUTE(SUBSTITUTE($G$122,"／",""),"　","")="",0,1)</f>
        <v>0</v>
      </c>
    </row>
    <row r="122" spans="1:51" ht="23.25" hidden="1" customHeight="1" x14ac:dyDescent="0.15">
      <c r="A122" s="827"/>
      <c r="B122" s="828"/>
      <c r="C122" s="828"/>
      <c r="D122" s="828"/>
      <c r="E122" s="828"/>
      <c r="F122" s="829"/>
      <c r="G122" s="832" t="s">
        <v>224</v>
      </c>
      <c r="H122" s="832"/>
      <c r="I122" s="832"/>
      <c r="J122" s="832"/>
      <c r="K122" s="832"/>
      <c r="L122" s="832"/>
      <c r="M122" s="832"/>
      <c r="N122" s="832"/>
      <c r="O122" s="832"/>
      <c r="P122" s="832"/>
      <c r="Q122" s="832"/>
      <c r="R122" s="832"/>
      <c r="S122" s="832"/>
      <c r="T122" s="832"/>
      <c r="U122" s="832"/>
      <c r="V122" s="832"/>
      <c r="W122" s="832"/>
      <c r="X122" s="832"/>
      <c r="Y122" s="384" t="s">
        <v>49</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30"/>
      <c r="B123" s="132"/>
      <c r="C123" s="132"/>
      <c r="D123" s="132"/>
      <c r="E123" s="132"/>
      <c r="F123" s="831"/>
      <c r="G123" s="833"/>
      <c r="H123" s="833"/>
      <c r="I123" s="833"/>
      <c r="J123" s="833"/>
      <c r="K123" s="833"/>
      <c r="L123" s="833"/>
      <c r="M123" s="833"/>
      <c r="N123" s="833"/>
      <c r="O123" s="833"/>
      <c r="P123" s="833"/>
      <c r="Q123" s="833"/>
      <c r="R123" s="833"/>
      <c r="S123" s="833"/>
      <c r="T123" s="833"/>
      <c r="U123" s="833"/>
      <c r="V123" s="833"/>
      <c r="W123" s="833"/>
      <c r="X123" s="833"/>
      <c r="Y123" s="235" t="s">
        <v>120</v>
      </c>
      <c r="Z123" s="358"/>
      <c r="AA123" s="359"/>
      <c r="AB123" s="387" t="s">
        <v>134</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25" t="s">
        <v>49</v>
      </c>
      <c r="B124" s="574"/>
      <c r="C124" s="574"/>
      <c r="D124" s="574"/>
      <c r="E124" s="574"/>
      <c r="F124" s="826"/>
      <c r="G124" s="162" t="s">
        <v>68</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52</v>
      </c>
      <c r="AC124" s="162"/>
      <c r="AD124" s="163"/>
      <c r="AE124" s="364" t="s">
        <v>536</v>
      </c>
      <c r="AF124" s="364"/>
      <c r="AG124" s="364"/>
      <c r="AH124" s="364"/>
      <c r="AI124" s="364" t="s">
        <v>91</v>
      </c>
      <c r="AJ124" s="364"/>
      <c r="AK124" s="364"/>
      <c r="AL124" s="364"/>
      <c r="AM124" s="364" t="s">
        <v>636</v>
      </c>
      <c r="AN124" s="364"/>
      <c r="AO124" s="364"/>
      <c r="AP124" s="364"/>
      <c r="AQ124" s="381" t="s">
        <v>656</v>
      </c>
      <c r="AR124" s="382"/>
      <c r="AS124" s="382"/>
      <c r="AT124" s="382"/>
      <c r="AU124" s="382"/>
      <c r="AV124" s="382"/>
      <c r="AW124" s="382"/>
      <c r="AX124" s="383"/>
      <c r="AY124" s="48">
        <f>IF(SUBSTITUTE(SUBSTITUTE($G$125,"／",""),"　","")="",0,1)</f>
        <v>0</v>
      </c>
    </row>
    <row r="125" spans="1:51" ht="23.25" hidden="1" customHeight="1" x14ac:dyDescent="0.15">
      <c r="A125" s="827"/>
      <c r="B125" s="828"/>
      <c r="C125" s="828"/>
      <c r="D125" s="828"/>
      <c r="E125" s="828"/>
      <c r="F125" s="829"/>
      <c r="G125" s="832" t="s">
        <v>224</v>
      </c>
      <c r="H125" s="832"/>
      <c r="I125" s="832"/>
      <c r="J125" s="832"/>
      <c r="K125" s="832"/>
      <c r="L125" s="832"/>
      <c r="M125" s="832"/>
      <c r="N125" s="832"/>
      <c r="O125" s="832"/>
      <c r="P125" s="832"/>
      <c r="Q125" s="832"/>
      <c r="R125" s="832"/>
      <c r="S125" s="832"/>
      <c r="T125" s="832"/>
      <c r="U125" s="832"/>
      <c r="V125" s="832"/>
      <c r="W125" s="832"/>
      <c r="X125" s="834"/>
      <c r="Y125" s="384" t="s">
        <v>49</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30"/>
      <c r="B126" s="132"/>
      <c r="C126" s="132"/>
      <c r="D126" s="132"/>
      <c r="E126" s="132"/>
      <c r="F126" s="831"/>
      <c r="G126" s="833"/>
      <c r="H126" s="833"/>
      <c r="I126" s="833"/>
      <c r="J126" s="833"/>
      <c r="K126" s="833"/>
      <c r="L126" s="833"/>
      <c r="M126" s="833"/>
      <c r="N126" s="833"/>
      <c r="O126" s="833"/>
      <c r="P126" s="833"/>
      <c r="Q126" s="833"/>
      <c r="R126" s="833"/>
      <c r="S126" s="833"/>
      <c r="T126" s="833"/>
      <c r="U126" s="833"/>
      <c r="V126" s="833"/>
      <c r="W126" s="833"/>
      <c r="X126" s="835"/>
      <c r="Y126" s="235" t="s">
        <v>120</v>
      </c>
      <c r="Z126" s="358"/>
      <c r="AA126" s="359"/>
      <c r="AB126" s="387" t="s">
        <v>134</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38" t="s">
        <v>49</v>
      </c>
      <c r="B127" s="828"/>
      <c r="C127" s="828"/>
      <c r="D127" s="828"/>
      <c r="E127" s="828"/>
      <c r="F127" s="829"/>
      <c r="G127" s="724" t="s">
        <v>68</v>
      </c>
      <c r="H127" s="724"/>
      <c r="I127" s="724"/>
      <c r="J127" s="724"/>
      <c r="K127" s="724"/>
      <c r="L127" s="724"/>
      <c r="M127" s="724"/>
      <c r="N127" s="724"/>
      <c r="O127" s="724"/>
      <c r="P127" s="724"/>
      <c r="Q127" s="724"/>
      <c r="R127" s="724"/>
      <c r="S127" s="724"/>
      <c r="T127" s="724"/>
      <c r="U127" s="724"/>
      <c r="V127" s="724"/>
      <c r="W127" s="724"/>
      <c r="X127" s="725"/>
      <c r="Y127" s="840"/>
      <c r="Z127" s="841"/>
      <c r="AA127" s="842"/>
      <c r="AB127" s="723" t="s">
        <v>52</v>
      </c>
      <c r="AC127" s="724"/>
      <c r="AD127" s="725"/>
      <c r="AE127" s="364" t="s">
        <v>536</v>
      </c>
      <c r="AF127" s="364"/>
      <c r="AG127" s="364"/>
      <c r="AH127" s="364"/>
      <c r="AI127" s="364" t="s">
        <v>91</v>
      </c>
      <c r="AJ127" s="364"/>
      <c r="AK127" s="364"/>
      <c r="AL127" s="364"/>
      <c r="AM127" s="364" t="s">
        <v>636</v>
      </c>
      <c r="AN127" s="364"/>
      <c r="AO127" s="364"/>
      <c r="AP127" s="364"/>
      <c r="AQ127" s="381" t="s">
        <v>656</v>
      </c>
      <c r="AR127" s="382"/>
      <c r="AS127" s="382"/>
      <c r="AT127" s="382"/>
      <c r="AU127" s="382"/>
      <c r="AV127" s="382"/>
      <c r="AW127" s="382"/>
      <c r="AX127" s="383"/>
      <c r="AY127" s="48">
        <f>IF(SUBSTITUTE(SUBSTITUTE($G$128,"／",""),"　","")="",0,1)</f>
        <v>0</v>
      </c>
    </row>
    <row r="128" spans="1:51" ht="23.25" hidden="1" customHeight="1" x14ac:dyDescent="0.15">
      <c r="A128" s="827"/>
      <c r="B128" s="828"/>
      <c r="C128" s="828"/>
      <c r="D128" s="828"/>
      <c r="E128" s="828"/>
      <c r="F128" s="829"/>
      <c r="G128" s="832" t="s">
        <v>224</v>
      </c>
      <c r="H128" s="832"/>
      <c r="I128" s="832"/>
      <c r="J128" s="832"/>
      <c r="K128" s="832"/>
      <c r="L128" s="832"/>
      <c r="M128" s="832"/>
      <c r="N128" s="832"/>
      <c r="O128" s="832"/>
      <c r="P128" s="832"/>
      <c r="Q128" s="832"/>
      <c r="R128" s="832"/>
      <c r="S128" s="832"/>
      <c r="T128" s="832"/>
      <c r="U128" s="832"/>
      <c r="V128" s="832"/>
      <c r="W128" s="832"/>
      <c r="X128" s="832"/>
      <c r="Y128" s="384" t="s">
        <v>49</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30"/>
      <c r="B129" s="132"/>
      <c r="C129" s="132"/>
      <c r="D129" s="132"/>
      <c r="E129" s="132"/>
      <c r="F129" s="831"/>
      <c r="G129" s="833"/>
      <c r="H129" s="833"/>
      <c r="I129" s="833"/>
      <c r="J129" s="833"/>
      <c r="K129" s="833"/>
      <c r="L129" s="833"/>
      <c r="M129" s="833"/>
      <c r="N129" s="833"/>
      <c r="O129" s="833"/>
      <c r="P129" s="833"/>
      <c r="Q129" s="833"/>
      <c r="R129" s="833"/>
      <c r="S129" s="833"/>
      <c r="T129" s="833"/>
      <c r="U129" s="833"/>
      <c r="V129" s="833"/>
      <c r="W129" s="833"/>
      <c r="X129" s="833"/>
      <c r="Y129" s="235" t="s">
        <v>120</v>
      </c>
      <c r="Z129" s="358"/>
      <c r="AA129" s="359"/>
      <c r="AB129" s="387" t="s">
        <v>134</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98" t="s">
        <v>254</v>
      </c>
      <c r="B130" s="899"/>
      <c r="C130" s="904" t="s">
        <v>402</v>
      </c>
      <c r="D130" s="899"/>
      <c r="E130" s="398" t="s">
        <v>442</v>
      </c>
      <c r="F130" s="399"/>
      <c r="G130" s="400" t="s">
        <v>801</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00"/>
      <c r="B131" s="901"/>
      <c r="C131" s="905"/>
      <c r="D131" s="901"/>
      <c r="E131" s="403" t="s">
        <v>440</v>
      </c>
      <c r="F131" s="404"/>
      <c r="G131" s="405" t="s">
        <v>802</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00"/>
      <c r="B132" s="901"/>
      <c r="C132" s="905"/>
      <c r="D132" s="901"/>
      <c r="E132" s="908" t="s">
        <v>382</v>
      </c>
      <c r="F132" s="909"/>
      <c r="G132" s="839" t="s">
        <v>414</v>
      </c>
      <c r="H132" s="248"/>
      <c r="I132" s="248"/>
      <c r="J132" s="248"/>
      <c r="K132" s="248"/>
      <c r="L132" s="248"/>
      <c r="M132" s="248"/>
      <c r="N132" s="248"/>
      <c r="O132" s="248"/>
      <c r="P132" s="248"/>
      <c r="Q132" s="248"/>
      <c r="R132" s="248"/>
      <c r="S132" s="248"/>
      <c r="T132" s="248"/>
      <c r="U132" s="248"/>
      <c r="V132" s="248"/>
      <c r="W132" s="248"/>
      <c r="X132" s="249"/>
      <c r="Y132" s="802"/>
      <c r="Z132" s="803"/>
      <c r="AA132" s="804"/>
      <c r="AB132" s="247" t="s">
        <v>52</v>
      </c>
      <c r="AC132" s="248"/>
      <c r="AD132" s="249"/>
      <c r="AE132" s="265" t="s">
        <v>536</v>
      </c>
      <c r="AF132" s="266"/>
      <c r="AG132" s="266"/>
      <c r="AH132" s="267"/>
      <c r="AI132" s="265" t="s">
        <v>91</v>
      </c>
      <c r="AJ132" s="266"/>
      <c r="AK132" s="266"/>
      <c r="AL132" s="267"/>
      <c r="AM132" s="265" t="s">
        <v>218</v>
      </c>
      <c r="AN132" s="266"/>
      <c r="AO132" s="266"/>
      <c r="AP132" s="267"/>
      <c r="AQ132" s="247" t="s">
        <v>395</v>
      </c>
      <c r="AR132" s="248"/>
      <c r="AS132" s="248"/>
      <c r="AT132" s="249"/>
      <c r="AU132" s="394" t="s">
        <v>418</v>
      </c>
      <c r="AV132" s="394"/>
      <c r="AW132" s="394"/>
      <c r="AX132" s="395"/>
      <c r="AY132">
        <f>COUNTA($G$134)</f>
        <v>1</v>
      </c>
    </row>
    <row r="133" spans="1:51" ht="18.75" customHeight="1" x14ac:dyDescent="0.15">
      <c r="A133" s="900"/>
      <c r="B133" s="901"/>
      <c r="C133" s="905"/>
      <c r="D133" s="901"/>
      <c r="E133" s="905"/>
      <c r="F133" s="910"/>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396</v>
      </c>
      <c r="AT133" s="231"/>
      <c r="AU133" s="229">
        <v>2</v>
      </c>
      <c r="AV133" s="229"/>
      <c r="AW133" s="230" t="s">
        <v>335</v>
      </c>
      <c r="AX133" s="256"/>
      <c r="AY133">
        <f>$AY$132</f>
        <v>1</v>
      </c>
    </row>
    <row r="134" spans="1:51" ht="39.75" customHeight="1" x14ac:dyDescent="0.15">
      <c r="A134" s="900"/>
      <c r="B134" s="901"/>
      <c r="C134" s="905"/>
      <c r="D134" s="901"/>
      <c r="E134" s="905"/>
      <c r="F134" s="910"/>
      <c r="G134" s="424" t="s">
        <v>609</v>
      </c>
      <c r="H134" s="425"/>
      <c r="I134" s="425"/>
      <c r="J134" s="425"/>
      <c r="K134" s="425"/>
      <c r="L134" s="425"/>
      <c r="M134" s="425"/>
      <c r="N134" s="425"/>
      <c r="O134" s="425"/>
      <c r="P134" s="425"/>
      <c r="Q134" s="425"/>
      <c r="R134" s="425"/>
      <c r="S134" s="425"/>
      <c r="T134" s="425"/>
      <c r="U134" s="425"/>
      <c r="V134" s="425"/>
      <c r="W134" s="425"/>
      <c r="X134" s="426"/>
      <c r="Y134" s="285" t="s">
        <v>415</v>
      </c>
      <c r="Z134" s="257"/>
      <c r="AA134" s="258"/>
      <c r="AB134" s="396" t="s">
        <v>331</v>
      </c>
      <c r="AC134" s="397"/>
      <c r="AD134" s="397"/>
      <c r="AE134" s="392">
        <v>3119</v>
      </c>
      <c r="AF134" s="242"/>
      <c r="AG134" s="242"/>
      <c r="AH134" s="242"/>
      <c r="AI134" s="392">
        <v>3188</v>
      </c>
      <c r="AJ134" s="242"/>
      <c r="AK134" s="242"/>
      <c r="AL134" s="242"/>
      <c r="AM134" s="392">
        <v>412</v>
      </c>
      <c r="AN134" s="242"/>
      <c r="AO134" s="242"/>
      <c r="AP134" s="242"/>
      <c r="AQ134" s="392" t="s">
        <v>562</v>
      </c>
      <c r="AR134" s="242"/>
      <c r="AS134" s="242"/>
      <c r="AT134" s="242"/>
      <c r="AU134" s="392" t="s">
        <v>562</v>
      </c>
      <c r="AV134" s="242"/>
      <c r="AW134" s="242"/>
      <c r="AX134" s="393"/>
      <c r="AY134">
        <f>$AY$132</f>
        <v>1</v>
      </c>
    </row>
    <row r="135" spans="1:51" ht="39.75" customHeight="1" x14ac:dyDescent="0.15">
      <c r="A135" s="900"/>
      <c r="B135" s="901"/>
      <c r="C135" s="905"/>
      <c r="D135" s="901"/>
      <c r="E135" s="905"/>
      <c r="F135" s="910"/>
      <c r="G135" s="405"/>
      <c r="H135" s="430"/>
      <c r="I135" s="430"/>
      <c r="J135" s="430"/>
      <c r="K135" s="430"/>
      <c r="L135" s="430"/>
      <c r="M135" s="430"/>
      <c r="N135" s="430"/>
      <c r="O135" s="430"/>
      <c r="P135" s="430"/>
      <c r="Q135" s="430"/>
      <c r="R135" s="430"/>
      <c r="S135" s="430"/>
      <c r="T135" s="430"/>
      <c r="U135" s="430"/>
      <c r="V135" s="430"/>
      <c r="W135" s="430"/>
      <c r="X135" s="431"/>
      <c r="Y135" s="205" t="s">
        <v>108</v>
      </c>
      <c r="Z135" s="203"/>
      <c r="AA135" s="204"/>
      <c r="AB135" s="408" t="s">
        <v>331</v>
      </c>
      <c r="AC135" s="286"/>
      <c r="AD135" s="286"/>
      <c r="AE135" s="392" t="s">
        <v>562</v>
      </c>
      <c r="AF135" s="242"/>
      <c r="AG135" s="242"/>
      <c r="AH135" s="242"/>
      <c r="AI135" s="392" t="s">
        <v>562</v>
      </c>
      <c r="AJ135" s="242"/>
      <c r="AK135" s="242"/>
      <c r="AL135" s="242"/>
      <c r="AM135" s="392" t="s">
        <v>562</v>
      </c>
      <c r="AN135" s="242"/>
      <c r="AO135" s="242"/>
      <c r="AP135" s="242"/>
      <c r="AQ135" s="392" t="s">
        <v>562</v>
      </c>
      <c r="AR135" s="242"/>
      <c r="AS135" s="242"/>
      <c r="AT135" s="242"/>
      <c r="AU135" s="392">
        <v>4000</v>
      </c>
      <c r="AV135" s="242"/>
      <c r="AW135" s="242"/>
      <c r="AX135" s="393"/>
      <c r="AY135">
        <f>$AY$132</f>
        <v>1</v>
      </c>
    </row>
    <row r="136" spans="1:51" ht="18.75" customHeight="1" x14ac:dyDescent="0.15">
      <c r="A136" s="900"/>
      <c r="B136" s="901"/>
      <c r="C136" s="905"/>
      <c r="D136" s="901"/>
      <c r="E136" s="905"/>
      <c r="F136" s="910"/>
      <c r="G136" s="839" t="s">
        <v>414</v>
      </c>
      <c r="H136" s="248"/>
      <c r="I136" s="248"/>
      <c r="J136" s="248"/>
      <c r="K136" s="248"/>
      <c r="L136" s="248"/>
      <c r="M136" s="248"/>
      <c r="N136" s="248"/>
      <c r="O136" s="248"/>
      <c r="P136" s="248"/>
      <c r="Q136" s="248"/>
      <c r="R136" s="248"/>
      <c r="S136" s="248"/>
      <c r="T136" s="248"/>
      <c r="U136" s="248"/>
      <c r="V136" s="248"/>
      <c r="W136" s="248"/>
      <c r="X136" s="249"/>
      <c r="Y136" s="802"/>
      <c r="Z136" s="803"/>
      <c r="AA136" s="804"/>
      <c r="AB136" s="247" t="s">
        <v>52</v>
      </c>
      <c r="AC136" s="248"/>
      <c r="AD136" s="249"/>
      <c r="AE136" s="265" t="s">
        <v>536</v>
      </c>
      <c r="AF136" s="266"/>
      <c r="AG136" s="266"/>
      <c r="AH136" s="267"/>
      <c r="AI136" s="265" t="s">
        <v>91</v>
      </c>
      <c r="AJ136" s="266"/>
      <c r="AK136" s="266"/>
      <c r="AL136" s="267"/>
      <c r="AM136" s="265" t="s">
        <v>218</v>
      </c>
      <c r="AN136" s="266"/>
      <c r="AO136" s="266"/>
      <c r="AP136" s="267"/>
      <c r="AQ136" s="247" t="s">
        <v>395</v>
      </c>
      <c r="AR136" s="248"/>
      <c r="AS136" s="248"/>
      <c r="AT136" s="249"/>
      <c r="AU136" s="394" t="s">
        <v>418</v>
      </c>
      <c r="AV136" s="394"/>
      <c r="AW136" s="394"/>
      <c r="AX136" s="395"/>
      <c r="AY136">
        <f>COUNTA($G$138)</f>
        <v>1</v>
      </c>
    </row>
    <row r="137" spans="1:51" ht="18.75" customHeight="1" x14ac:dyDescent="0.15">
      <c r="A137" s="900"/>
      <c r="B137" s="901"/>
      <c r="C137" s="905"/>
      <c r="D137" s="901"/>
      <c r="E137" s="905"/>
      <c r="F137" s="910"/>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396</v>
      </c>
      <c r="AT137" s="231"/>
      <c r="AU137" s="229">
        <v>2</v>
      </c>
      <c r="AV137" s="229"/>
      <c r="AW137" s="230" t="s">
        <v>335</v>
      </c>
      <c r="AX137" s="256"/>
      <c r="AY137">
        <f>$AY$136</f>
        <v>1</v>
      </c>
    </row>
    <row r="138" spans="1:51" ht="39.75" customHeight="1" x14ac:dyDescent="0.15">
      <c r="A138" s="900"/>
      <c r="B138" s="901"/>
      <c r="C138" s="905"/>
      <c r="D138" s="901"/>
      <c r="E138" s="905"/>
      <c r="F138" s="910"/>
      <c r="G138" s="424" t="s">
        <v>803</v>
      </c>
      <c r="H138" s="425"/>
      <c r="I138" s="425"/>
      <c r="J138" s="425"/>
      <c r="K138" s="425"/>
      <c r="L138" s="425"/>
      <c r="M138" s="425"/>
      <c r="N138" s="425"/>
      <c r="O138" s="425"/>
      <c r="P138" s="425"/>
      <c r="Q138" s="425"/>
      <c r="R138" s="425"/>
      <c r="S138" s="425"/>
      <c r="T138" s="425"/>
      <c r="U138" s="425"/>
      <c r="V138" s="425"/>
      <c r="W138" s="425"/>
      <c r="X138" s="426"/>
      <c r="Y138" s="285" t="s">
        <v>415</v>
      </c>
      <c r="Z138" s="257"/>
      <c r="AA138" s="258"/>
      <c r="AB138" s="396" t="s">
        <v>331</v>
      </c>
      <c r="AC138" s="397"/>
      <c r="AD138" s="397"/>
      <c r="AE138" s="392">
        <v>1938</v>
      </c>
      <c r="AF138" s="242"/>
      <c r="AG138" s="242"/>
      <c r="AH138" s="242"/>
      <c r="AI138" s="392">
        <v>2047</v>
      </c>
      <c r="AJ138" s="242"/>
      <c r="AK138" s="242"/>
      <c r="AL138" s="242"/>
      <c r="AM138" s="392">
        <v>293</v>
      </c>
      <c r="AN138" s="242"/>
      <c r="AO138" s="242"/>
      <c r="AP138" s="242"/>
      <c r="AQ138" s="392" t="s">
        <v>562</v>
      </c>
      <c r="AR138" s="242"/>
      <c r="AS138" s="242"/>
      <c r="AT138" s="242"/>
      <c r="AU138" s="392" t="s">
        <v>562</v>
      </c>
      <c r="AV138" s="242"/>
      <c r="AW138" s="242"/>
      <c r="AX138" s="393"/>
      <c r="AY138">
        <f>$AY$136</f>
        <v>1</v>
      </c>
    </row>
    <row r="139" spans="1:51" ht="39.75" customHeight="1" x14ac:dyDescent="0.15">
      <c r="A139" s="900"/>
      <c r="B139" s="901"/>
      <c r="C139" s="905"/>
      <c r="D139" s="901"/>
      <c r="E139" s="905"/>
      <c r="F139" s="910"/>
      <c r="G139" s="405"/>
      <c r="H139" s="430"/>
      <c r="I139" s="430"/>
      <c r="J139" s="430"/>
      <c r="K139" s="430"/>
      <c r="L139" s="430"/>
      <c r="M139" s="430"/>
      <c r="N139" s="430"/>
      <c r="O139" s="430"/>
      <c r="P139" s="430"/>
      <c r="Q139" s="430"/>
      <c r="R139" s="430"/>
      <c r="S139" s="430"/>
      <c r="T139" s="430"/>
      <c r="U139" s="430"/>
      <c r="V139" s="430"/>
      <c r="W139" s="430"/>
      <c r="X139" s="431"/>
      <c r="Y139" s="205" t="s">
        <v>108</v>
      </c>
      <c r="Z139" s="203"/>
      <c r="AA139" s="204"/>
      <c r="AB139" s="408" t="s">
        <v>331</v>
      </c>
      <c r="AC139" s="286"/>
      <c r="AD139" s="286"/>
      <c r="AE139" s="392" t="s">
        <v>562</v>
      </c>
      <c r="AF139" s="242"/>
      <c r="AG139" s="242"/>
      <c r="AH139" s="242"/>
      <c r="AI139" s="392" t="s">
        <v>562</v>
      </c>
      <c r="AJ139" s="242"/>
      <c r="AK139" s="242"/>
      <c r="AL139" s="242"/>
      <c r="AM139" s="392" t="s">
        <v>562</v>
      </c>
      <c r="AN139" s="242"/>
      <c r="AO139" s="242"/>
      <c r="AP139" s="242"/>
      <c r="AQ139" s="392" t="s">
        <v>562</v>
      </c>
      <c r="AR139" s="242"/>
      <c r="AS139" s="242"/>
      <c r="AT139" s="242"/>
      <c r="AU139" s="392">
        <v>2400</v>
      </c>
      <c r="AV139" s="242"/>
      <c r="AW139" s="242"/>
      <c r="AX139" s="393"/>
      <c r="AY139">
        <f>$AY$136</f>
        <v>1</v>
      </c>
    </row>
    <row r="140" spans="1:51" ht="18.75" customHeight="1" x14ac:dyDescent="0.15">
      <c r="A140" s="900"/>
      <c r="B140" s="901"/>
      <c r="C140" s="905"/>
      <c r="D140" s="901"/>
      <c r="E140" s="905"/>
      <c r="F140" s="910"/>
      <c r="G140" s="839" t="s">
        <v>414</v>
      </c>
      <c r="H140" s="248"/>
      <c r="I140" s="248"/>
      <c r="J140" s="248"/>
      <c r="K140" s="248"/>
      <c r="L140" s="248"/>
      <c r="M140" s="248"/>
      <c r="N140" s="248"/>
      <c r="O140" s="248"/>
      <c r="P140" s="248"/>
      <c r="Q140" s="248"/>
      <c r="R140" s="248"/>
      <c r="S140" s="248"/>
      <c r="T140" s="248"/>
      <c r="U140" s="248"/>
      <c r="V140" s="248"/>
      <c r="W140" s="248"/>
      <c r="X140" s="249"/>
      <c r="Y140" s="802"/>
      <c r="Z140" s="803"/>
      <c r="AA140" s="804"/>
      <c r="AB140" s="247" t="s">
        <v>52</v>
      </c>
      <c r="AC140" s="248"/>
      <c r="AD140" s="249"/>
      <c r="AE140" s="265" t="s">
        <v>536</v>
      </c>
      <c r="AF140" s="266"/>
      <c r="AG140" s="266"/>
      <c r="AH140" s="267"/>
      <c r="AI140" s="265" t="s">
        <v>91</v>
      </c>
      <c r="AJ140" s="266"/>
      <c r="AK140" s="266"/>
      <c r="AL140" s="267"/>
      <c r="AM140" s="265" t="s">
        <v>218</v>
      </c>
      <c r="AN140" s="266"/>
      <c r="AO140" s="266"/>
      <c r="AP140" s="267"/>
      <c r="AQ140" s="247" t="s">
        <v>395</v>
      </c>
      <c r="AR140" s="248"/>
      <c r="AS140" s="248"/>
      <c r="AT140" s="249"/>
      <c r="AU140" s="394" t="s">
        <v>418</v>
      </c>
      <c r="AV140" s="394"/>
      <c r="AW140" s="394"/>
      <c r="AX140" s="395"/>
      <c r="AY140">
        <f>COUNTA($G$142)</f>
        <v>1</v>
      </c>
    </row>
    <row r="141" spans="1:51" ht="18.75" customHeight="1" x14ac:dyDescent="0.15">
      <c r="A141" s="900"/>
      <c r="B141" s="901"/>
      <c r="C141" s="905"/>
      <c r="D141" s="901"/>
      <c r="E141" s="905"/>
      <c r="F141" s="910"/>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396</v>
      </c>
      <c r="AT141" s="231"/>
      <c r="AU141" s="229">
        <v>2</v>
      </c>
      <c r="AV141" s="229"/>
      <c r="AW141" s="230" t="s">
        <v>335</v>
      </c>
      <c r="AX141" s="256"/>
      <c r="AY141">
        <f>$AY$140</f>
        <v>1</v>
      </c>
    </row>
    <row r="142" spans="1:51" ht="39.75" customHeight="1" x14ac:dyDescent="0.15">
      <c r="A142" s="900"/>
      <c r="B142" s="901"/>
      <c r="C142" s="905"/>
      <c r="D142" s="901"/>
      <c r="E142" s="905"/>
      <c r="F142" s="910"/>
      <c r="G142" s="424" t="s">
        <v>557</v>
      </c>
      <c r="H142" s="425"/>
      <c r="I142" s="425"/>
      <c r="J142" s="425"/>
      <c r="K142" s="425"/>
      <c r="L142" s="425"/>
      <c r="M142" s="425"/>
      <c r="N142" s="425"/>
      <c r="O142" s="425"/>
      <c r="P142" s="425"/>
      <c r="Q142" s="425"/>
      <c r="R142" s="425"/>
      <c r="S142" s="425"/>
      <c r="T142" s="425"/>
      <c r="U142" s="425"/>
      <c r="V142" s="425"/>
      <c r="W142" s="425"/>
      <c r="X142" s="426"/>
      <c r="Y142" s="285" t="s">
        <v>415</v>
      </c>
      <c r="Z142" s="257"/>
      <c r="AA142" s="258"/>
      <c r="AB142" s="396" t="s">
        <v>804</v>
      </c>
      <c r="AC142" s="397"/>
      <c r="AD142" s="397"/>
      <c r="AE142" s="392">
        <v>3848</v>
      </c>
      <c r="AF142" s="242"/>
      <c r="AG142" s="242"/>
      <c r="AH142" s="242"/>
      <c r="AI142" s="392">
        <v>4309</v>
      </c>
      <c r="AJ142" s="242"/>
      <c r="AK142" s="242"/>
      <c r="AL142" s="242"/>
      <c r="AM142" s="392">
        <v>703</v>
      </c>
      <c r="AN142" s="242"/>
      <c r="AO142" s="242"/>
      <c r="AP142" s="242"/>
      <c r="AQ142" s="392" t="s">
        <v>562</v>
      </c>
      <c r="AR142" s="242"/>
      <c r="AS142" s="242"/>
      <c r="AT142" s="242"/>
      <c r="AU142" s="392" t="s">
        <v>562</v>
      </c>
      <c r="AV142" s="242"/>
      <c r="AW142" s="242"/>
      <c r="AX142" s="393"/>
      <c r="AY142">
        <f>$AY$140</f>
        <v>1</v>
      </c>
    </row>
    <row r="143" spans="1:51" ht="39.75" customHeight="1" x14ac:dyDescent="0.15">
      <c r="A143" s="900"/>
      <c r="B143" s="901"/>
      <c r="C143" s="905"/>
      <c r="D143" s="901"/>
      <c r="E143" s="905"/>
      <c r="F143" s="910"/>
      <c r="G143" s="405"/>
      <c r="H143" s="430"/>
      <c r="I143" s="430"/>
      <c r="J143" s="430"/>
      <c r="K143" s="430"/>
      <c r="L143" s="430"/>
      <c r="M143" s="430"/>
      <c r="N143" s="430"/>
      <c r="O143" s="430"/>
      <c r="P143" s="430"/>
      <c r="Q143" s="430"/>
      <c r="R143" s="430"/>
      <c r="S143" s="430"/>
      <c r="T143" s="430"/>
      <c r="U143" s="430"/>
      <c r="V143" s="430"/>
      <c r="W143" s="430"/>
      <c r="X143" s="431"/>
      <c r="Y143" s="205" t="s">
        <v>108</v>
      </c>
      <c r="Z143" s="203"/>
      <c r="AA143" s="204"/>
      <c r="AB143" s="408" t="s">
        <v>804</v>
      </c>
      <c r="AC143" s="286"/>
      <c r="AD143" s="286"/>
      <c r="AE143" s="392" t="s">
        <v>562</v>
      </c>
      <c r="AF143" s="242"/>
      <c r="AG143" s="242"/>
      <c r="AH143" s="242"/>
      <c r="AI143" s="392" t="s">
        <v>562</v>
      </c>
      <c r="AJ143" s="242"/>
      <c r="AK143" s="242"/>
      <c r="AL143" s="242"/>
      <c r="AM143" s="392" t="s">
        <v>562</v>
      </c>
      <c r="AN143" s="242"/>
      <c r="AO143" s="242"/>
      <c r="AP143" s="242"/>
      <c r="AQ143" s="392" t="s">
        <v>562</v>
      </c>
      <c r="AR143" s="242"/>
      <c r="AS143" s="242"/>
      <c r="AT143" s="242"/>
      <c r="AU143" s="392">
        <v>7000</v>
      </c>
      <c r="AV143" s="242"/>
      <c r="AW143" s="242"/>
      <c r="AX143" s="393"/>
      <c r="AY143">
        <f>$AY$140</f>
        <v>1</v>
      </c>
    </row>
    <row r="144" spans="1:51" ht="18.75" hidden="1" customHeight="1" x14ac:dyDescent="0.15">
      <c r="A144" s="900"/>
      <c r="B144" s="901"/>
      <c r="C144" s="905"/>
      <c r="D144" s="901"/>
      <c r="E144" s="905"/>
      <c r="F144" s="910"/>
      <c r="G144" s="839" t="s">
        <v>414</v>
      </c>
      <c r="H144" s="248"/>
      <c r="I144" s="248"/>
      <c r="J144" s="248"/>
      <c r="K144" s="248"/>
      <c r="L144" s="248"/>
      <c r="M144" s="248"/>
      <c r="N144" s="248"/>
      <c r="O144" s="248"/>
      <c r="P144" s="248"/>
      <c r="Q144" s="248"/>
      <c r="R144" s="248"/>
      <c r="S144" s="248"/>
      <c r="T144" s="248"/>
      <c r="U144" s="248"/>
      <c r="V144" s="248"/>
      <c r="W144" s="248"/>
      <c r="X144" s="249"/>
      <c r="Y144" s="802"/>
      <c r="Z144" s="803"/>
      <c r="AA144" s="804"/>
      <c r="AB144" s="247" t="s">
        <v>52</v>
      </c>
      <c r="AC144" s="248"/>
      <c r="AD144" s="249"/>
      <c r="AE144" s="265" t="s">
        <v>536</v>
      </c>
      <c r="AF144" s="266"/>
      <c r="AG144" s="266"/>
      <c r="AH144" s="267"/>
      <c r="AI144" s="265" t="s">
        <v>91</v>
      </c>
      <c r="AJ144" s="266"/>
      <c r="AK144" s="266"/>
      <c r="AL144" s="267"/>
      <c r="AM144" s="265" t="s">
        <v>218</v>
      </c>
      <c r="AN144" s="266"/>
      <c r="AO144" s="266"/>
      <c r="AP144" s="267"/>
      <c r="AQ144" s="247" t="s">
        <v>395</v>
      </c>
      <c r="AR144" s="248"/>
      <c r="AS144" s="248"/>
      <c r="AT144" s="249"/>
      <c r="AU144" s="394" t="s">
        <v>418</v>
      </c>
      <c r="AV144" s="394"/>
      <c r="AW144" s="394"/>
      <c r="AX144" s="395"/>
      <c r="AY144">
        <f>COUNTA($G$146)</f>
        <v>0</v>
      </c>
    </row>
    <row r="145" spans="1:51" ht="18.75" hidden="1" customHeight="1" x14ac:dyDescent="0.15">
      <c r="A145" s="900"/>
      <c r="B145" s="901"/>
      <c r="C145" s="905"/>
      <c r="D145" s="901"/>
      <c r="E145" s="905"/>
      <c r="F145" s="910"/>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396</v>
      </c>
      <c r="AT145" s="231"/>
      <c r="AU145" s="229"/>
      <c r="AV145" s="229"/>
      <c r="AW145" s="230" t="s">
        <v>335</v>
      </c>
      <c r="AX145" s="256"/>
      <c r="AY145">
        <f>$AY$144</f>
        <v>0</v>
      </c>
    </row>
    <row r="146" spans="1:51" ht="39.75" hidden="1" customHeight="1" x14ac:dyDescent="0.15">
      <c r="A146" s="900"/>
      <c r="B146" s="901"/>
      <c r="C146" s="905"/>
      <c r="D146" s="901"/>
      <c r="E146" s="905"/>
      <c r="F146" s="910"/>
      <c r="G146" s="424"/>
      <c r="H146" s="425"/>
      <c r="I146" s="425"/>
      <c r="J146" s="425"/>
      <c r="K146" s="425"/>
      <c r="L146" s="425"/>
      <c r="M146" s="425"/>
      <c r="N146" s="425"/>
      <c r="O146" s="425"/>
      <c r="P146" s="425"/>
      <c r="Q146" s="425"/>
      <c r="R146" s="425"/>
      <c r="S146" s="425"/>
      <c r="T146" s="425"/>
      <c r="U146" s="425"/>
      <c r="V146" s="425"/>
      <c r="W146" s="425"/>
      <c r="X146" s="426"/>
      <c r="Y146" s="285" t="s">
        <v>415</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900"/>
      <c r="B147" s="901"/>
      <c r="C147" s="905"/>
      <c r="D147" s="901"/>
      <c r="E147" s="905"/>
      <c r="F147" s="910"/>
      <c r="G147" s="405"/>
      <c r="H147" s="430"/>
      <c r="I147" s="430"/>
      <c r="J147" s="430"/>
      <c r="K147" s="430"/>
      <c r="L147" s="430"/>
      <c r="M147" s="430"/>
      <c r="N147" s="430"/>
      <c r="O147" s="430"/>
      <c r="P147" s="430"/>
      <c r="Q147" s="430"/>
      <c r="R147" s="430"/>
      <c r="S147" s="430"/>
      <c r="T147" s="430"/>
      <c r="U147" s="430"/>
      <c r="V147" s="430"/>
      <c r="W147" s="430"/>
      <c r="X147" s="431"/>
      <c r="Y147" s="205" t="s">
        <v>108</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900"/>
      <c r="B148" s="901"/>
      <c r="C148" s="905"/>
      <c r="D148" s="901"/>
      <c r="E148" s="905"/>
      <c r="F148" s="910"/>
      <c r="G148" s="839" t="s">
        <v>414</v>
      </c>
      <c r="H148" s="248"/>
      <c r="I148" s="248"/>
      <c r="J148" s="248"/>
      <c r="K148" s="248"/>
      <c r="L148" s="248"/>
      <c r="M148" s="248"/>
      <c r="N148" s="248"/>
      <c r="O148" s="248"/>
      <c r="P148" s="248"/>
      <c r="Q148" s="248"/>
      <c r="R148" s="248"/>
      <c r="S148" s="248"/>
      <c r="T148" s="248"/>
      <c r="U148" s="248"/>
      <c r="V148" s="248"/>
      <c r="W148" s="248"/>
      <c r="X148" s="249"/>
      <c r="Y148" s="802"/>
      <c r="Z148" s="803"/>
      <c r="AA148" s="804"/>
      <c r="AB148" s="247" t="s">
        <v>52</v>
      </c>
      <c r="AC148" s="248"/>
      <c r="AD148" s="249"/>
      <c r="AE148" s="265" t="s">
        <v>536</v>
      </c>
      <c r="AF148" s="266"/>
      <c r="AG148" s="266"/>
      <c r="AH148" s="267"/>
      <c r="AI148" s="265" t="s">
        <v>91</v>
      </c>
      <c r="AJ148" s="266"/>
      <c r="AK148" s="266"/>
      <c r="AL148" s="267"/>
      <c r="AM148" s="265" t="s">
        <v>218</v>
      </c>
      <c r="AN148" s="266"/>
      <c r="AO148" s="266"/>
      <c r="AP148" s="267"/>
      <c r="AQ148" s="247" t="s">
        <v>395</v>
      </c>
      <c r="AR148" s="248"/>
      <c r="AS148" s="248"/>
      <c r="AT148" s="249"/>
      <c r="AU148" s="394" t="s">
        <v>418</v>
      </c>
      <c r="AV148" s="394"/>
      <c r="AW148" s="394"/>
      <c r="AX148" s="395"/>
      <c r="AY148">
        <f>COUNTA($G$150)</f>
        <v>0</v>
      </c>
    </row>
    <row r="149" spans="1:51" ht="18.75" hidden="1" customHeight="1" x14ac:dyDescent="0.15">
      <c r="A149" s="900"/>
      <c r="B149" s="901"/>
      <c r="C149" s="905"/>
      <c r="D149" s="901"/>
      <c r="E149" s="905"/>
      <c r="F149" s="910"/>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396</v>
      </c>
      <c r="AT149" s="231"/>
      <c r="AU149" s="229"/>
      <c r="AV149" s="229"/>
      <c r="AW149" s="230" t="s">
        <v>335</v>
      </c>
      <c r="AX149" s="256"/>
      <c r="AY149">
        <f>$AY$148</f>
        <v>0</v>
      </c>
    </row>
    <row r="150" spans="1:51" ht="39.75" hidden="1" customHeight="1" x14ac:dyDescent="0.15">
      <c r="A150" s="900"/>
      <c r="B150" s="901"/>
      <c r="C150" s="905"/>
      <c r="D150" s="901"/>
      <c r="E150" s="905"/>
      <c r="F150" s="910"/>
      <c r="G150" s="424"/>
      <c r="H150" s="425"/>
      <c r="I150" s="425"/>
      <c r="J150" s="425"/>
      <c r="K150" s="425"/>
      <c r="L150" s="425"/>
      <c r="M150" s="425"/>
      <c r="N150" s="425"/>
      <c r="O150" s="425"/>
      <c r="P150" s="425"/>
      <c r="Q150" s="425"/>
      <c r="R150" s="425"/>
      <c r="S150" s="425"/>
      <c r="T150" s="425"/>
      <c r="U150" s="425"/>
      <c r="V150" s="425"/>
      <c r="W150" s="425"/>
      <c r="X150" s="426"/>
      <c r="Y150" s="285" t="s">
        <v>415</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900"/>
      <c r="B151" s="901"/>
      <c r="C151" s="905"/>
      <c r="D151" s="901"/>
      <c r="E151" s="905"/>
      <c r="F151" s="910"/>
      <c r="G151" s="405"/>
      <c r="H151" s="430"/>
      <c r="I151" s="430"/>
      <c r="J151" s="430"/>
      <c r="K151" s="430"/>
      <c r="L151" s="430"/>
      <c r="M151" s="430"/>
      <c r="N151" s="430"/>
      <c r="O151" s="430"/>
      <c r="P151" s="430"/>
      <c r="Q151" s="430"/>
      <c r="R151" s="430"/>
      <c r="S151" s="430"/>
      <c r="T151" s="430"/>
      <c r="U151" s="430"/>
      <c r="V151" s="430"/>
      <c r="W151" s="430"/>
      <c r="X151" s="431"/>
      <c r="Y151" s="205" t="s">
        <v>108</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900"/>
      <c r="B152" s="901"/>
      <c r="C152" s="905"/>
      <c r="D152" s="901"/>
      <c r="E152" s="905"/>
      <c r="F152" s="910"/>
      <c r="G152" s="409" t="s">
        <v>42</v>
      </c>
      <c r="H152" s="266"/>
      <c r="I152" s="266"/>
      <c r="J152" s="266"/>
      <c r="K152" s="266"/>
      <c r="L152" s="266"/>
      <c r="M152" s="266"/>
      <c r="N152" s="266"/>
      <c r="O152" s="266"/>
      <c r="P152" s="267"/>
      <c r="Q152" s="265" t="s">
        <v>518</v>
      </c>
      <c r="R152" s="266"/>
      <c r="S152" s="266"/>
      <c r="T152" s="266"/>
      <c r="U152" s="266"/>
      <c r="V152" s="266"/>
      <c r="W152" s="266"/>
      <c r="X152" s="266"/>
      <c r="Y152" s="266"/>
      <c r="Z152" s="266"/>
      <c r="AA152" s="266"/>
      <c r="AB152" s="412" t="s">
        <v>520</v>
      </c>
      <c r="AC152" s="266"/>
      <c r="AD152" s="267"/>
      <c r="AE152" s="265" t="s">
        <v>420</v>
      </c>
      <c r="AF152" s="266"/>
      <c r="AG152" s="266"/>
      <c r="AH152" s="266"/>
      <c r="AI152" s="266"/>
      <c r="AJ152" s="266"/>
      <c r="AK152" s="266"/>
      <c r="AL152" s="266"/>
      <c r="AM152" s="266"/>
      <c r="AN152" s="266"/>
      <c r="AO152" s="266"/>
      <c r="AP152" s="266"/>
      <c r="AQ152" s="266"/>
      <c r="AR152" s="266"/>
      <c r="AS152" s="266"/>
      <c r="AT152" s="266"/>
      <c r="AU152" s="266"/>
      <c r="AV152" s="266"/>
      <c r="AW152" s="266"/>
      <c r="AX152" s="843"/>
      <c r="AY152">
        <f>COUNTA($G$154)</f>
        <v>0</v>
      </c>
    </row>
    <row r="153" spans="1:51" ht="22.5" hidden="1" customHeight="1" x14ac:dyDescent="0.15">
      <c r="A153" s="900"/>
      <c r="B153" s="901"/>
      <c r="C153" s="905"/>
      <c r="D153" s="901"/>
      <c r="E153" s="905"/>
      <c r="F153" s="910"/>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900"/>
      <c r="B154" s="901"/>
      <c r="C154" s="905"/>
      <c r="D154" s="901"/>
      <c r="E154" s="905"/>
      <c r="F154" s="910"/>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900"/>
      <c r="B155" s="901"/>
      <c r="C155" s="905"/>
      <c r="D155" s="901"/>
      <c r="E155" s="905"/>
      <c r="F155" s="910"/>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900"/>
      <c r="B156" s="901"/>
      <c r="C156" s="905"/>
      <c r="D156" s="901"/>
      <c r="E156" s="905"/>
      <c r="F156" s="910"/>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422</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900"/>
      <c r="B157" s="901"/>
      <c r="C157" s="905"/>
      <c r="D157" s="901"/>
      <c r="E157" s="905"/>
      <c r="F157" s="910"/>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900"/>
      <c r="B158" s="901"/>
      <c r="C158" s="905"/>
      <c r="D158" s="901"/>
      <c r="E158" s="905"/>
      <c r="F158" s="910"/>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900"/>
      <c r="B159" s="901"/>
      <c r="C159" s="905"/>
      <c r="D159" s="901"/>
      <c r="E159" s="905"/>
      <c r="F159" s="910"/>
      <c r="G159" s="409" t="s">
        <v>42</v>
      </c>
      <c r="H159" s="266"/>
      <c r="I159" s="266"/>
      <c r="J159" s="266"/>
      <c r="K159" s="266"/>
      <c r="L159" s="266"/>
      <c r="M159" s="266"/>
      <c r="N159" s="266"/>
      <c r="O159" s="266"/>
      <c r="P159" s="267"/>
      <c r="Q159" s="265" t="s">
        <v>518</v>
      </c>
      <c r="R159" s="266"/>
      <c r="S159" s="266"/>
      <c r="T159" s="266"/>
      <c r="U159" s="266"/>
      <c r="V159" s="266"/>
      <c r="W159" s="266"/>
      <c r="X159" s="266"/>
      <c r="Y159" s="266"/>
      <c r="Z159" s="266"/>
      <c r="AA159" s="266"/>
      <c r="AB159" s="412" t="s">
        <v>520</v>
      </c>
      <c r="AC159" s="266"/>
      <c r="AD159" s="267"/>
      <c r="AE159" s="282" t="s">
        <v>420</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00"/>
      <c r="B160" s="901"/>
      <c r="C160" s="905"/>
      <c r="D160" s="901"/>
      <c r="E160" s="905"/>
      <c r="F160" s="910"/>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900"/>
      <c r="B161" s="901"/>
      <c r="C161" s="905"/>
      <c r="D161" s="901"/>
      <c r="E161" s="905"/>
      <c r="F161" s="910"/>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900"/>
      <c r="B162" s="901"/>
      <c r="C162" s="905"/>
      <c r="D162" s="901"/>
      <c r="E162" s="905"/>
      <c r="F162" s="910"/>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900"/>
      <c r="B163" s="901"/>
      <c r="C163" s="905"/>
      <c r="D163" s="901"/>
      <c r="E163" s="905"/>
      <c r="F163" s="910"/>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422</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900"/>
      <c r="B164" s="901"/>
      <c r="C164" s="905"/>
      <c r="D164" s="901"/>
      <c r="E164" s="905"/>
      <c r="F164" s="910"/>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900"/>
      <c r="B165" s="901"/>
      <c r="C165" s="905"/>
      <c r="D165" s="901"/>
      <c r="E165" s="905"/>
      <c r="F165" s="910"/>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900"/>
      <c r="B166" s="901"/>
      <c r="C166" s="905"/>
      <c r="D166" s="901"/>
      <c r="E166" s="905"/>
      <c r="F166" s="910"/>
      <c r="G166" s="409" t="s">
        <v>42</v>
      </c>
      <c r="H166" s="266"/>
      <c r="I166" s="266"/>
      <c r="J166" s="266"/>
      <c r="K166" s="266"/>
      <c r="L166" s="266"/>
      <c r="M166" s="266"/>
      <c r="N166" s="266"/>
      <c r="O166" s="266"/>
      <c r="P166" s="267"/>
      <c r="Q166" s="265" t="s">
        <v>518</v>
      </c>
      <c r="R166" s="266"/>
      <c r="S166" s="266"/>
      <c r="T166" s="266"/>
      <c r="U166" s="266"/>
      <c r="V166" s="266"/>
      <c r="W166" s="266"/>
      <c r="X166" s="266"/>
      <c r="Y166" s="266"/>
      <c r="Z166" s="266"/>
      <c r="AA166" s="266"/>
      <c r="AB166" s="412" t="s">
        <v>520</v>
      </c>
      <c r="AC166" s="266"/>
      <c r="AD166" s="267"/>
      <c r="AE166" s="282" t="s">
        <v>420</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00"/>
      <c r="B167" s="901"/>
      <c r="C167" s="905"/>
      <c r="D167" s="901"/>
      <c r="E167" s="905"/>
      <c r="F167" s="910"/>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900"/>
      <c r="B168" s="901"/>
      <c r="C168" s="905"/>
      <c r="D168" s="901"/>
      <c r="E168" s="905"/>
      <c r="F168" s="910"/>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900"/>
      <c r="B169" s="901"/>
      <c r="C169" s="905"/>
      <c r="D169" s="901"/>
      <c r="E169" s="905"/>
      <c r="F169" s="910"/>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900"/>
      <c r="B170" s="901"/>
      <c r="C170" s="905"/>
      <c r="D170" s="901"/>
      <c r="E170" s="905"/>
      <c r="F170" s="910"/>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422</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900"/>
      <c r="B171" s="901"/>
      <c r="C171" s="905"/>
      <c r="D171" s="901"/>
      <c r="E171" s="905"/>
      <c r="F171" s="910"/>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900"/>
      <c r="B172" s="901"/>
      <c r="C172" s="905"/>
      <c r="D172" s="901"/>
      <c r="E172" s="905"/>
      <c r="F172" s="910"/>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900"/>
      <c r="B173" s="901"/>
      <c r="C173" s="905"/>
      <c r="D173" s="901"/>
      <c r="E173" s="905"/>
      <c r="F173" s="910"/>
      <c r="G173" s="409" t="s">
        <v>42</v>
      </c>
      <c r="H173" s="266"/>
      <c r="I173" s="266"/>
      <c r="J173" s="266"/>
      <c r="K173" s="266"/>
      <c r="L173" s="266"/>
      <c r="M173" s="266"/>
      <c r="N173" s="266"/>
      <c r="O173" s="266"/>
      <c r="P173" s="267"/>
      <c r="Q173" s="265" t="s">
        <v>518</v>
      </c>
      <c r="R173" s="266"/>
      <c r="S173" s="266"/>
      <c r="T173" s="266"/>
      <c r="U173" s="266"/>
      <c r="V173" s="266"/>
      <c r="W173" s="266"/>
      <c r="X173" s="266"/>
      <c r="Y173" s="266"/>
      <c r="Z173" s="266"/>
      <c r="AA173" s="266"/>
      <c r="AB173" s="412" t="s">
        <v>520</v>
      </c>
      <c r="AC173" s="266"/>
      <c r="AD173" s="267"/>
      <c r="AE173" s="282" t="s">
        <v>420</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00"/>
      <c r="B174" s="901"/>
      <c r="C174" s="905"/>
      <c r="D174" s="901"/>
      <c r="E174" s="905"/>
      <c r="F174" s="910"/>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900"/>
      <c r="B175" s="901"/>
      <c r="C175" s="905"/>
      <c r="D175" s="901"/>
      <c r="E175" s="905"/>
      <c r="F175" s="910"/>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900"/>
      <c r="B176" s="901"/>
      <c r="C176" s="905"/>
      <c r="D176" s="901"/>
      <c r="E176" s="905"/>
      <c r="F176" s="910"/>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900"/>
      <c r="B177" s="901"/>
      <c r="C177" s="905"/>
      <c r="D177" s="901"/>
      <c r="E177" s="905"/>
      <c r="F177" s="910"/>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422</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900"/>
      <c r="B178" s="901"/>
      <c r="C178" s="905"/>
      <c r="D178" s="901"/>
      <c r="E178" s="905"/>
      <c r="F178" s="910"/>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900"/>
      <c r="B179" s="901"/>
      <c r="C179" s="905"/>
      <c r="D179" s="901"/>
      <c r="E179" s="905"/>
      <c r="F179" s="910"/>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900"/>
      <c r="B180" s="901"/>
      <c r="C180" s="905"/>
      <c r="D180" s="901"/>
      <c r="E180" s="905"/>
      <c r="F180" s="910"/>
      <c r="G180" s="409" t="s">
        <v>42</v>
      </c>
      <c r="H180" s="266"/>
      <c r="I180" s="266"/>
      <c r="J180" s="266"/>
      <c r="K180" s="266"/>
      <c r="L180" s="266"/>
      <c r="M180" s="266"/>
      <c r="N180" s="266"/>
      <c r="O180" s="266"/>
      <c r="P180" s="267"/>
      <c r="Q180" s="265" t="s">
        <v>518</v>
      </c>
      <c r="R180" s="266"/>
      <c r="S180" s="266"/>
      <c r="T180" s="266"/>
      <c r="U180" s="266"/>
      <c r="V180" s="266"/>
      <c r="W180" s="266"/>
      <c r="X180" s="266"/>
      <c r="Y180" s="266"/>
      <c r="Z180" s="266"/>
      <c r="AA180" s="266"/>
      <c r="AB180" s="412" t="s">
        <v>520</v>
      </c>
      <c r="AC180" s="266"/>
      <c r="AD180" s="267"/>
      <c r="AE180" s="282" t="s">
        <v>420</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00"/>
      <c r="B181" s="901"/>
      <c r="C181" s="905"/>
      <c r="D181" s="901"/>
      <c r="E181" s="905"/>
      <c r="F181" s="910"/>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900"/>
      <c r="B182" s="901"/>
      <c r="C182" s="905"/>
      <c r="D182" s="901"/>
      <c r="E182" s="905"/>
      <c r="F182" s="910"/>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900"/>
      <c r="B183" s="901"/>
      <c r="C183" s="905"/>
      <c r="D183" s="901"/>
      <c r="E183" s="905"/>
      <c r="F183" s="910"/>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900"/>
      <c r="B184" s="901"/>
      <c r="C184" s="905"/>
      <c r="D184" s="901"/>
      <c r="E184" s="905"/>
      <c r="F184" s="910"/>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422</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900"/>
      <c r="B185" s="901"/>
      <c r="C185" s="905"/>
      <c r="D185" s="901"/>
      <c r="E185" s="905"/>
      <c r="F185" s="910"/>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900"/>
      <c r="B186" s="901"/>
      <c r="C186" s="905"/>
      <c r="D186" s="901"/>
      <c r="E186" s="906"/>
      <c r="F186" s="911"/>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900"/>
      <c r="B187" s="901"/>
      <c r="C187" s="905"/>
      <c r="D187" s="901"/>
      <c r="E187" s="421" t="s">
        <v>479</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900"/>
      <c r="B188" s="901"/>
      <c r="C188" s="905"/>
      <c r="D188" s="901"/>
      <c r="E188" s="432" t="s">
        <v>227</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900"/>
      <c r="B189" s="901"/>
      <c r="C189" s="905"/>
      <c r="D189" s="901"/>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900"/>
      <c r="B190" s="901"/>
      <c r="C190" s="905"/>
      <c r="D190" s="901"/>
      <c r="E190" s="398" t="s">
        <v>442</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900"/>
      <c r="B191" s="901"/>
      <c r="C191" s="905"/>
      <c r="D191" s="901"/>
      <c r="E191" s="403" t="s">
        <v>440</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900"/>
      <c r="B192" s="901"/>
      <c r="C192" s="905"/>
      <c r="D192" s="901"/>
      <c r="E192" s="908" t="s">
        <v>382</v>
      </c>
      <c r="F192" s="909"/>
      <c r="G192" s="839" t="s">
        <v>414</v>
      </c>
      <c r="H192" s="248"/>
      <c r="I192" s="248"/>
      <c r="J192" s="248"/>
      <c r="K192" s="248"/>
      <c r="L192" s="248"/>
      <c r="M192" s="248"/>
      <c r="N192" s="248"/>
      <c r="O192" s="248"/>
      <c r="P192" s="248"/>
      <c r="Q192" s="248"/>
      <c r="R192" s="248"/>
      <c r="S192" s="248"/>
      <c r="T192" s="248"/>
      <c r="U192" s="248"/>
      <c r="V192" s="248"/>
      <c r="W192" s="248"/>
      <c r="X192" s="249"/>
      <c r="Y192" s="802"/>
      <c r="Z192" s="803"/>
      <c r="AA192" s="804"/>
      <c r="AB192" s="247" t="s">
        <v>52</v>
      </c>
      <c r="AC192" s="248"/>
      <c r="AD192" s="249"/>
      <c r="AE192" s="265" t="s">
        <v>536</v>
      </c>
      <c r="AF192" s="266"/>
      <c r="AG192" s="266"/>
      <c r="AH192" s="267"/>
      <c r="AI192" s="265" t="s">
        <v>91</v>
      </c>
      <c r="AJ192" s="266"/>
      <c r="AK192" s="266"/>
      <c r="AL192" s="267"/>
      <c r="AM192" s="265" t="s">
        <v>218</v>
      </c>
      <c r="AN192" s="266"/>
      <c r="AO192" s="266"/>
      <c r="AP192" s="267"/>
      <c r="AQ192" s="247" t="s">
        <v>395</v>
      </c>
      <c r="AR192" s="248"/>
      <c r="AS192" s="248"/>
      <c r="AT192" s="249"/>
      <c r="AU192" s="394" t="s">
        <v>418</v>
      </c>
      <c r="AV192" s="394"/>
      <c r="AW192" s="394"/>
      <c r="AX192" s="395"/>
      <c r="AY192">
        <f>COUNTA($G$194)</f>
        <v>0</v>
      </c>
    </row>
    <row r="193" spans="1:51" ht="18.75" hidden="1" customHeight="1" x14ac:dyDescent="0.15">
      <c r="A193" s="900"/>
      <c r="B193" s="901"/>
      <c r="C193" s="905"/>
      <c r="D193" s="901"/>
      <c r="E193" s="905"/>
      <c r="F193" s="910"/>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396</v>
      </c>
      <c r="AT193" s="231"/>
      <c r="AU193" s="229"/>
      <c r="AV193" s="229"/>
      <c r="AW193" s="230" t="s">
        <v>335</v>
      </c>
      <c r="AX193" s="256"/>
      <c r="AY193">
        <f>$AY$192</f>
        <v>0</v>
      </c>
    </row>
    <row r="194" spans="1:51" ht="39.75" hidden="1" customHeight="1" x14ac:dyDescent="0.15">
      <c r="A194" s="900"/>
      <c r="B194" s="901"/>
      <c r="C194" s="905"/>
      <c r="D194" s="901"/>
      <c r="E194" s="905"/>
      <c r="F194" s="910"/>
      <c r="G194" s="424"/>
      <c r="H194" s="425"/>
      <c r="I194" s="425"/>
      <c r="J194" s="425"/>
      <c r="K194" s="425"/>
      <c r="L194" s="425"/>
      <c r="M194" s="425"/>
      <c r="N194" s="425"/>
      <c r="O194" s="425"/>
      <c r="P194" s="425"/>
      <c r="Q194" s="425"/>
      <c r="R194" s="425"/>
      <c r="S194" s="425"/>
      <c r="T194" s="425"/>
      <c r="U194" s="425"/>
      <c r="V194" s="425"/>
      <c r="W194" s="425"/>
      <c r="X194" s="426"/>
      <c r="Y194" s="285" t="s">
        <v>415</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900"/>
      <c r="B195" s="901"/>
      <c r="C195" s="905"/>
      <c r="D195" s="901"/>
      <c r="E195" s="905"/>
      <c r="F195" s="910"/>
      <c r="G195" s="405"/>
      <c r="H195" s="430"/>
      <c r="I195" s="430"/>
      <c r="J195" s="430"/>
      <c r="K195" s="430"/>
      <c r="L195" s="430"/>
      <c r="M195" s="430"/>
      <c r="N195" s="430"/>
      <c r="O195" s="430"/>
      <c r="P195" s="430"/>
      <c r="Q195" s="430"/>
      <c r="R195" s="430"/>
      <c r="S195" s="430"/>
      <c r="T195" s="430"/>
      <c r="U195" s="430"/>
      <c r="V195" s="430"/>
      <c r="W195" s="430"/>
      <c r="X195" s="431"/>
      <c r="Y195" s="205" t="s">
        <v>108</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900"/>
      <c r="B196" s="901"/>
      <c r="C196" s="905"/>
      <c r="D196" s="901"/>
      <c r="E196" s="905"/>
      <c r="F196" s="910"/>
      <c r="G196" s="839" t="s">
        <v>414</v>
      </c>
      <c r="H196" s="248"/>
      <c r="I196" s="248"/>
      <c r="J196" s="248"/>
      <c r="K196" s="248"/>
      <c r="L196" s="248"/>
      <c r="M196" s="248"/>
      <c r="N196" s="248"/>
      <c r="O196" s="248"/>
      <c r="P196" s="248"/>
      <c r="Q196" s="248"/>
      <c r="R196" s="248"/>
      <c r="S196" s="248"/>
      <c r="T196" s="248"/>
      <c r="U196" s="248"/>
      <c r="V196" s="248"/>
      <c r="W196" s="248"/>
      <c r="X196" s="249"/>
      <c r="Y196" s="802"/>
      <c r="Z196" s="803"/>
      <c r="AA196" s="804"/>
      <c r="AB196" s="247" t="s">
        <v>52</v>
      </c>
      <c r="AC196" s="248"/>
      <c r="AD196" s="249"/>
      <c r="AE196" s="265" t="s">
        <v>536</v>
      </c>
      <c r="AF196" s="266"/>
      <c r="AG196" s="266"/>
      <c r="AH196" s="267"/>
      <c r="AI196" s="265" t="s">
        <v>91</v>
      </c>
      <c r="AJ196" s="266"/>
      <c r="AK196" s="266"/>
      <c r="AL196" s="267"/>
      <c r="AM196" s="265" t="s">
        <v>218</v>
      </c>
      <c r="AN196" s="266"/>
      <c r="AO196" s="266"/>
      <c r="AP196" s="267"/>
      <c r="AQ196" s="247" t="s">
        <v>395</v>
      </c>
      <c r="AR196" s="248"/>
      <c r="AS196" s="248"/>
      <c r="AT196" s="249"/>
      <c r="AU196" s="394" t="s">
        <v>418</v>
      </c>
      <c r="AV196" s="394"/>
      <c r="AW196" s="394"/>
      <c r="AX196" s="395"/>
      <c r="AY196">
        <f>COUNTA($G$198)</f>
        <v>0</v>
      </c>
    </row>
    <row r="197" spans="1:51" ht="18.75" hidden="1" customHeight="1" x14ac:dyDescent="0.15">
      <c r="A197" s="900"/>
      <c r="B197" s="901"/>
      <c r="C197" s="905"/>
      <c r="D197" s="901"/>
      <c r="E197" s="905"/>
      <c r="F197" s="910"/>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396</v>
      </c>
      <c r="AT197" s="231"/>
      <c r="AU197" s="229"/>
      <c r="AV197" s="229"/>
      <c r="AW197" s="230" t="s">
        <v>335</v>
      </c>
      <c r="AX197" s="256"/>
      <c r="AY197">
        <f>$AY$196</f>
        <v>0</v>
      </c>
    </row>
    <row r="198" spans="1:51" ht="39.75" hidden="1" customHeight="1" x14ac:dyDescent="0.15">
      <c r="A198" s="900"/>
      <c r="B198" s="901"/>
      <c r="C198" s="905"/>
      <c r="D198" s="901"/>
      <c r="E198" s="905"/>
      <c r="F198" s="910"/>
      <c r="G198" s="424"/>
      <c r="H198" s="425"/>
      <c r="I198" s="425"/>
      <c r="J198" s="425"/>
      <c r="K198" s="425"/>
      <c r="L198" s="425"/>
      <c r="M198" s="425"/>
      <c r="N198" s="425"/>
      <c r="O198" s="425"/>
      <c r="P198" s="425"/>
      <c r="Q198" s="425"/>
      <c r="R198" s="425"/>
      <c r="S198" s="425"/>
      <c r="T198" s="425"/>
      <c r="U198" s="425"/>
      <c r="V198" s="425"/>
      <c r="W198" s="425"/>
      <c r="X198" s="426"/>
      <c r="Y198" s="285" t="s">
        <v>415</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900"/>
      <c r="B199" s="901"/>
      <c r="C199" s="905"/>
      <c r="D199" s="901"/>
      <c r="E199" s="905"/>
      <c r="F199" s="910"/>
      <c r="G199" s="405"/>
      <c r="H199" s="430"/>
      <c r="I199" s="430"/>
      <c r="J199" s="430"/>
      <c r="K199" s="430"/>
      <c r="L199" s="430"/>
      <c r="M199" s="430"/>
      <c r="N199" s="430"/>
      <c r="O199" s="430"/>
      <c r="P199" s="430"/>
      <c r="Q199" s="430"/>
      <c r="R199" s="430"/>
      <c r="S199" s="430"/>
      <c r="T199" s="430"/>
      <c r="U199" s="430"/>
      <c r="V199" s="430"/>
      <c r="W199" s="430"/>
      <c r="X199" s="431"/>
      <c r="Y199" s="205" t="s">
        <v>108</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900"/>
      <c r="B200" s="901"/>
      <c r="C200" s="905"/>
      <c r="D200" s="901"/>
      <c r="E200" s="905"/>
      <c r="F200" s="910"/>
      <c r="G200" s="839" t="s">
        <v>414</v>
      </c>
      <c r="H200" s="248"/>
      <c r="I200" s="248"/>
      <c r="J200" s="248"/>
      <c r="K200" s="248"/>
      <c r="L200" s="248"/>
      <c r="M200" s="248"/>
      <c r="N200" s="248"/>
      <c r="O200" s="248"/>
      <c r="P200" s="248"/>
      <c r="Q200" s="248"/>
      <c r="R200" s="248"/>
      <c r="S200" s="248"/>
      <c r="T200" s="248"/>
      <c r="U200" s="248"/>
      <c r="V200" s="248"/>
      <c r="W200" s="248"/>
      <c r="X200" s="249"/>
      <c r="Y200" s="802"/>
      <c r="Z200" s="803"/>
      <c r="AA200" s="804"/>
      <c r="AB200" s="247" t="s">
        <v>52</v>
      </c>
      <c r="AC200" s="248"/>
      <c r="AD200" s="249"/>
      <c r="AE200" s="265" t="s">
        <v>536</v>
      </c>
      <c r="AF200" s="266"/>
      <c r="AG200" s="266"/>
      <c r="AH200" s="267"/>
      <c r="AI200" s="265" t="s">
        <v>91</v>
      </c>
      <c r="AJ200" s="266"/>
      <c r="AK200" s="266"/>
      <c r="AL200" s="267"/>
      <c r="AM200" s="265" t="s">
        <v>218</v>
      </c>
      <c r="AN200" s="266"/>
      <c r="AO200" s="266"/>
      <c r="AP200" s="267"/>
      <c r="AQ200" s="247" t="s">
        <v>395</v>
      </c>
      <c r="AR200" s="248"/>
      <c r="AS200" s="248"/>
      <c r="AT200" s="249"/>
      <c r="AU200" s="394" t="s">
        <v>418</v>
      </c>
      <c r="AV200" s="394"/>
      <c r="AW200" s="394"/>
      <c r="AX200" s="395"/>
      <c r="AY200">
        <f>COUNTA($G$202)</f>
        <v>0</v>
      </c>
    </row>
    <row r="201" spans="1:51" ht="18.75" hidden="1" customHeight="1" x14ac:dyDescent="0.15">
      <c r="A201" s="900"/>
      <c r="B201" s="901"/>
      <c r="C201" s="905"/>
      <c r="D201" s="901"/>
      <c r="E201" s="905"/>
      <c r="F201" s="910"/>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396</v>
      </c>
      <c r="AT201" s="231"/>
      <c r="AU201" s="229"/>
      <c r="AV201" s="229"/>
      <c r="AW201" s="230" t="s">
        <v>335</v>
      </c>
      <c r="AX201" s="256"/>
      <c r="AY201">
        <f>$AY$200</f>
        <v>0</v>
      </c>
    </row>
    <row r="202" spans="1:51" ht="39.75" hidden="1" customHeight="1" x14ac:dyDescent="0.15">
      <c r="A202" s="900"/>
      <c r="B202" s="901"/>
      <c r="C202" s="905"/>
      <c r="D202" s="901"/>
      <c r="E202" s="905"/>
      <c r="F202" s="910"/>
      <c r="G202" s="424"/>
      <c r="H202" s="425"/>
      <c r="I202" s="425"/>
      <c r="J202" s="425"/>
      <c r="K202" s="425"/>
      <c r="L202" s="425"/>
      <c r="M202" s="425"/>
      <c r="N202" s="425"/>
      <c r="O202" s="425"/>
      <c r="P202" s="425"/>
      <c r="Q202" s="425"/>
      <c r="R202" s="425"/>
      <c r="S202" s="425"/>
      <c r="T202" s="425"/>
      <c r="U202" s="425"/>
      <c r="V202" s="425"/>
      <c r="W202" s="425"/>
      <c r="X202" s="426"/>
      <c r="Y202" s="285" t="s">
        <v>415</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900"/>
      <c r="B203" s="901"/>
      <c r="C203" s="905"/>
      <c r="D203" s="901"/>
      <c r="E203" s="905"/>
      <c r="F203" s="910"/>
      <c r="G203" s="405"/>
      <c r="H203" s="430"/>
      <c r="I203" s="430"/>
      <c r="J203" s="430"/>
      <c r="K203" s="430"/>
      <c r="L203" s="430"/>
      <c r="M203" s="430"/>
      <c r="N203" s="430"/>
      <c r="O203" s="430"/>
      <c r="P203" s="430"/>
      <c r="Q203" s="430"/>
      <c r="R203" s="430"/>
      <c r="S203" s="430"/>
      <c r="T203" s="430"/>
      <c r="U203" s="430"/>
      <c r="V203" s="430"/>
      <c r="W203" s="430"/>
      <c r="X203" s="431"/>
      <c r="Y203" s="205" t="s">
        <v>108</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900"/>
      <c r="B204" s="901"/>
      <c r="C204" s="905"/>
      <c r="D204" s="901"/>
      <c r="E204" s="905"/>
      <c r="F204" s="910"/>
      <c r="G204" s="839" t="s">
        <v>414</v>
      </c>
      <c r="H204" s="248"/>
      <c r="I204" s="248"/>
      <c r="J204" s="248"/>
      <c r="K204" s="248"/>
      <c r="L204" s="248"/>
      <c r="M204" s="248"/>
      <c r="N204" s="248"/>
      <c r="O204" s="248"/>
      <c r="P204" s="248"/>
      <c r="Q204" s="248"/>
      <c r="R204" s="248"/>
      <c r="S204" s="248"/>
      <c r="T204" s="248"/>
      <c r="U204" s="248"/>
      <c r="V204" s="248"/>
      <c r="W204" s="248"/>
      <c r="X204" s="249"/>
      <c r="Y204" s="802"/>
      <c r="Z204" s="803"/>
      <c r="AA204" s="804"/>
      <c r="AB204" s="247" t="s">
        <v>52</v>
      </c>
      <c r="AC204" s="248"/>
      <c r="AD204" s="249"/>
      <c r="AE204" s="265" t="s">
        <v>536</v>
      </c>
      <c r="AF204" s="266"/>
      <c r="AG204" s="266"/>
      <c r="AH204" s="267"/>
      <c r="AI204" s="265" t="s">
        <v>91</v>
      </c>
      <c r="AJ204" s="266"/>
      <c r="AK204" s="266"/>
      <c r="AL204" s="267"/>
      <c r="AM204" s="265" t="s">
        <v>218</v>
      </c>
      <c r="AN204" s="266"/>
      <c r="AO204" s="266"/>
      <c r="AP204" s="267"/>
      <c r="AQ204" s="247" t="s">
        <v>395</v>
      </c>
      <c r="AR204" s="248"/>
      <c r="AS204" s="248"/>
      <c r="AT204" s="249"/>
      <c r="AU204" s="394" t="s">
        <v>418</v>
      </c>
      <c r="AV204" s="394"/>
      <c r="AW204" s="394"/>
      <c r="AX204" s="395"/>
      <c r="AY204">
        <f>COUNTA($G$206)</f>
        <v>0</v>
      </c>
    </row>
    <row r="205" spans="1:51" ht="18.75" hidden="1" customHeight="1" x14ac:dyDescent="0.15">
      <c r="A205" s="900"/>
      <c r="B205" s="901"/>
      <c r="C205" s="905"/>
      <c r="D205" s="901"/>
      <c r="E205" s="905"/>
      <c r="F205" s="910"/>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396</v>
      </c>
      <c r="AT205" s="231"/>
      <c r="AU205" s="229"/>
      <c r="AV205" s="229"/>
      <c r="AW205" s="230" t="s">
        <v>335</v>
      </c>
      <c r="AX205" s="256"/>
      <c r="AY205">
        <f>$AY$204</f>
        <v>0</v>
      </c>
    </row>
    <row r="206" spans="1:51" ht="39.75" hidden="1" customHeight="1" x14ac:dyDescent="0.15">
      <c r="A206" s="900"/>
      <c r="B206" s="901"/>
      <c r="C206" s="905"/>
      <c r="D206" s="901"/>
      <c r="E206" s="905"/>
      <c r="F206" s="910"/>
      <c r="G206" s="424"/>
      <c r="H206" s="425"/>
      <c r="I206" s="425"/>
      <c r="J206" s="425"/>
      <c r="K206" s="425"/>
      <c r="L206" s="425"/>
      <c r="M206" s="425"/>
      <c r="N206" s="425"/>
      <c r="O206" s="425"/>
      <c r="P206" s="425"/>
      <c r="Q206" s="425"/>
      <c r="R206" s="425"/>
      <c r="S206" s="425"/>
      <c r="T206" s="425"/>
      <c r="U206" s="425"/>
      <c r="V206" s="425"/>
      <c r="W206" s="425"/>
      <c r="X206" s="426"/>
      <c r="Y206" s="285" t="s">
        <v>415</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900"/>
      <c r="B207" s="901"/>
      <c r="C207" s="905"/>
      <c r="D207" s="901"/>
      <c r="E207" s="905"/>
      <c r="F207" s="910"/>
      <c r="G207" s="405"/>
      <c r="H207" s="430"/>
      <c r="I207" s="430"/>
      <c r="J207" s="430"/>
      <c r="K207" s="430"/>
      <c r="L207" s="430"/>
      <c r="M207" s="430"/>
      <c r="N207" s="430"/>
      <c r="O207" s="430"/>
      <c r="P207" s="430"/>
      <c r="Q207" s="430"/>
      <c r="R207" s="430"/>
      <c r="S207" s="430"/>
      <c r="T207" s="430"/>
      <c r="U207" s="430"/>
      <c r="V207" s="430"/>
      <c r="W207" s="430"/>
      <c r="X207" s="431"/>
      <c r="Y207" s="205" t="s">
        <v>108</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900"/>
      <c r="B208" s="901"/>
      <c r="C208" s="905"/>
      <c r="D208" s="901"/>
      <c r="E208" s="905"/>
      <c r="F208" s="910"/>
      <c r="G208" s="839" t="s">
        <v>414</v>
      </c>
      <c r="H208" s="248"/>
      <c r="I208" s="248"/>
      <c r="J208" s="248"/>
      <c r="K208" s="248"/>
      <c r="L208" s="248"/>
      <c r="M208" s="248"/>
      <c r="N208" s="248"/>
      <c r="O208" s="248"/>
      <c r="P208" s="248"/>
      <c r="Q208" s="248"/>
      <c r="R208" s="248"/>
      <c r="S208" s="248"/>
      <c r="T208" s="248"/>
      <c r="U208" s="248"/>
      <c r="V208" s="248"/>
      <c r="W208" s="248"/>
      <c r="X208" s="249"/>
      <c r="Y208" s="802"/>
      <c r="Z208" s="803"/>
      <c r="AA208" s="804"/>
      <c r="AB208" s="247" t="s">
        <v>52</v>
      </c>
      <c r="AC208" s="248"/>
      <c r="AD208" s="249"/>
      <c r="AE208" s="265" t="s">
        <v>536</v>
      </c>
      <c r="AF208" s="266"/>
      <c r="AG208" s="266"/>
      <c r="AH208" s="267"/>
      <c r="AI208" s="265" t="s">
        <v>91</v>
      </c>
      <c r="AJ208" s="266"/>
      <c r="AK208" s="266"/>
      <c r="AL208" s="267"/>
      <c r="AM208" s="265" t="s">
        <v>218</v>
      </c>
      <c r="AN208" s="266"/>
      <c r="AO208" s="266"/>
      <c r="AP208" s="267"/>
      <c r="AQ208" s="247" t="s">
        <v>395</v>
      </c>
      <c r="AR208" s="248"/>
      <c r="AS208" s="248"/>
      <c r="AT208" s="249"/>
      <c r="AU208" s="394" t="s">
        <v>418</v>
      </c>
      <c r="AV208" s="394"/>
      <c r="AW208" s="394"/>
      <c r="AX208" s="395"/>
      <c r="AY208">
        <f>COUNTA($G$210)</f>
        <v>0</v>
      </c>
    </row>
    <row r="209" spans="1:51" ht="18.75" hidden="1" customHeight="1" x14ac:dyDescent="0.15">
      <c r="A209" s="900"/>
      <c r="B209" s="901"/>
      <c r="C209" s="905"/>
      <c r="D209" s="901"/>
      <c r="E209" s="905"/>
      <c r="F209" s="910"/>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396</v>
      </c>
      <c r="AT209" s="231"/>
      <c r="AU209" s="229"/>
      <c r="AV209" s="229"/>
      <c r="AW209" s="230" t="s">
        <v>335</v>
      </c>
      <c r="AX209" s="256"/>
      <c r="AY209">
        <f>$AY$208</f>
        <v>0</v>
      </c>
    </row>
    <row r="210" spans="1:51" ht="39.75" hidden="1" customHeight="1" x14ac:dyDescent="0.15">
      <c r="A210" s="900"/>
      <c r="B210" s="901"/>
      <c r="C210" s="905"/>
      <c r="D210" s="901"/>
      <c r="E210" s="905"/>
      <c r="F210" s="910"/>
      <c r="G210" s="424"/>
      <c r="H210" s="425"/>
      <c r="I210" s="425"/>
      <c r="J210" s="425"/>
      <c r="K210" s="425"/>
      <c r="L210" s="425"/>
      <c r="M210" s="425"/>
      <c r="N210" s="425"/>
      <c r="O210" s="425"/>
      <c r="P210" s="425"/>
      <c r="Q210" s="425"/>
      <c r="R210" s="425"/>
      <c r="S210" s="425"/>
      <c r="T210" s="425"/>
      <c r="U210" s="425"/>
      <c r="V210" s="425"/>
      <c r="W210" s="425"/>
      <c r="X210" s="426"/>
      <c r="Y210" s="285" t="s">
        <v>415</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900"/>
      <c r="B211" s="901"/>
      <c r="C211" s="905"/>
      <c r="D211" s="901"/>
      <c r="E211" s="905"/>
      <c r="F211" s="910"/>
      <c r="G211" s="405"/>
      <c r="H211" s="430"/>
      <c r="I211" s="430"/>
      <c r="J211" s="430"/>
      <c r="K211" s="430"/>
      <c r="L211" s="430"/>
      <c r="M211" s="430"/>
      <c r="N211" s="430"/>
      <c r="O211" s="430"/>
      <c r="P211" s="430"/>
      <c r="Q211" s="430"/>
      <c r="R211" s="430"/>
      <c r="S211" s="430"/>
      <c r="T211" s="430"/>
      <c r="U211" s="430"/>
      <c r="V211" s="430"/>
      <c r="W211" s="430"/>
      <c r="X211" s="431"/>
      <c r="Y211" s="205" t="s">
        <v>108</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900"/>
      <c r="B212" s="901"/>
      <c r="C212" s="905"/>
      <c r="D212" s="901"/>
      <c r="E212" s="905"/>
      <c r="F212" s="910"/>
      <c r="G212" s="409" t="s">
        <v>42</v>
      </c>
      <c r="H212" s="266"/>
      <c r="I212" s="266"/>
      <c r="J212" s="266"/>
      <c r="K212" s="266"/>
      <c r="L212" s="266"/>
      <c r="M212" s="266"/>
      <c r="N212" s="266"/>
      <c r="O212" s="266"/>
      <c r="P212" s="267"/>
      <c r="Q212" s="265" t="s">
        <v>518</v>
      </c>
      <c r="R212" s="266"/>
      <c r="S212" s="266"/>
      <c r="T212" s="266"/>
      <c r="U212" s="266"/>
      <c r="V212" s="266"/>
      <c r="W212" s="266"/>
      <c r="X212" s="266"/>
      <c r="Y212" s="266"/>
      <c r="Z212" s="266"/>
      <c r="AA212" s="266"/>
      <c r="AB212" s="412" t="s">
        <v>520</v>
      </c>
      <c r="AC212" s="266"/>
      <c r="AD212" s="267"/>
      <c r="AE212" s="265" t="s">
        <v>420</v>
      </c>
      <c r="AF212" s="266"/>
      <c r="AG212" s="266"/>
      <c r="AH212" s="266"/>
      <c r="AI212" s="266"/>
      <c r="AJ212" s="266"/>
      <c r="AK212" s="266"/>
      <c r="AL212" s="266"/>
      <c r="AM212" s="266"/>
      <c r="AN212" s="266"/>
      <c r="AO212" s="266"/>
      <c r="AP212" s="266"/>
      <c r="AQ212" s="266"/>
      <c r="AR212" s="266"/>
      <c r="AS212" s="266"/>
      <c r="AT212" s="266"/>
      <c r="AU212" s="266"/>
      <c r="AV212" s="266"/>
      <c r="AW212" s="266"/>
      <c r="AX212" s="843"/>
      <c r="AY212">
        <f>COUNTA($G$214)</f>
        <v>0</v>
      </c>
    </row>
    <row r="213" spans="1:51" ht="22.5" hidden="1" customHeight="1" x14ac:dyDescent="0.15">
      <c r="A213" s="900"/>
      <c r="B213" s="901"/>
      <c r="C213" s="905"/>
      <c r="D213" s="901"/>
      <c r="E213" s="905"/>
      <c r="F213" s="910"/>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900"/>
      <c r="B214" s="901"/>
      <c r="C214" s="905"/>
      <c r="D214" s="901"/>
      <c r="E214" s="905"/>
      <c r="F214" s="910"/>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900"/>
      <c r="B215" s="901"/>
      <c r="C215" s="905"/>
      <c r="D215" s="901"/>
      <c r="E215" s="905"/>
      <c r="F215" s="910"/>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900"/>
      <c r="B216" s="901"/>
      <c r="C216" s="905"/>
      <c r="D216" s="901"/>
      <c r="E216" s="905"/>
      <c r="F216" s="910"/>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422</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900"/>
      <c r="B217" s="901"/>
      <c r="C217" s="905"/>
      <c r="D217" s="901"/>
      <c r="E217" s="905"/>
      <c r="F217" s="910"/>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900"/>
      <c r="B218" s="901"/>
      <c r="C218" s="905"/>
      <c r="D218" s="901"/>
      <c r="E218" s="905"/>
      <c r="F218" s="910"/>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900"/>
      <c r="B219" s="901"/>
      <c r="C219" s="905"/>
      <c r="D219" s="901"/>
      <c r="E219" s="905"/>
      <c r="F219" s="910"/>
      <c r="G219" s="409" t="s">
        <v>42</v>
      </c>
      <c r="H219" s="266"/>
      <c r="I219" s="266"/>
      <c r="J219" s="266"/>
      <c r="K219" s="266"/>
      <c r="L219" s="266"/>
      <c r="M219" s="266"/>
      <c r="N219" s="266"/>
      <c r="O219" s="266"/>
      <c r="P219" s="267"/>
      <c r="Q219" s="265" t="s">
        <v>518</v>
      </c>
      <c r="R219" s="266"/>
      <c r="S219" s="266"/>
      <c r="T219" s="266"/>
      <c r="U219" s="266"/>
      <c r="V219" s="266"/>
      <c r="W219" s="266"/>
      <c r="X219" s="266"/>
      <c r="Y219" s="266"/>
      <c r="Z219" s="266"/>
      <c r="AA219" s="266"/>
      <c r="AB219" s="412" t="s">
        <v>520</v>
      </c>
      <c r="AC219" s="266"/>
      <c r="AD219" s="267"/>
      <c r="AE219" s="282" t="s">
        <v>420</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00"/>
      <c r="B220" s="901"/>
      <c r="C220" s="905"/>
      <c r="D220" s="901"/>
      <c r="E220" s="905"/>
      <c r="F220" s="910"/>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900"/>
      <c r="B221" s="901"/>
      <c r="C221" s="905"/>
      <c r="D221" s="901"/>
      <c r="E221" s="905"/>
      <c r="F221" s="910"/>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900"/>
      <c r="B222" s="901"/>
      <c r="C222" s="905"/>
      <c r="D222" s="901"/>
      <c r="E222" s="905"/>
      <c r="F222" s="910"/>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900"/>
      <c r="B223" s="901"/>
      <c r="C223" s="905"/>
      <c r="D223" s="901"/>
      <c r="E223" s="905"/>
      <c r="F223" s="910"/>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422</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900"/>
      <c r="B224" s="901"/>
      <c r="C224" s="905"/>
      <c r="D224" s="901"/>
      <c r="E224" s="905"/>
      <c r="F224" s="910"/>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900"/>
      <c r="B225" s="901"/>
      <c r="C225" s="905"/>
      <c r="D225" s="901"/>
      <c r="E225" s="905"/>
      <c r="F225" s="910"/>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900"/>
      <c r="B226" s="901"/>
      <c r="C226" s="905"/>
      <c r="D226" s="901"/>
      <c r="E226" s="905"/>
      <c r="F226" s="910"/>
      <c r="G226" s="409" t="s">
        <v>42</v>
      </c>
      <c r="H226" s="266"/>
      <c r="I226" s="266"/>
      <c r="J226" s="266"/>
      <c r="K226" s="266"/>
      <c r="L226" s="266"/>
      <c r="M226" s="266"/>
      <c r="N226" s="266"/>
      <c r="O226" s="266"/>
      <c r="P226" s="267"/>
      <c r="Q226" s="265" t="s">
        <v>518</v>
      </c>
      <c r="R226" s="266"/>
      <c r="S226" s="266"/>
      <c r="T226" s="266"/>
      <c r="U226" s="266"/>
      <c r="V226" s="266"/>
      <c r="W226" s="266"/>
      <c r="X226" s="266"/>
      <c r="Y226" s="266"/>
      <c r="Z226" s="266"/>
      <c r="AA226" s="266"/>
      <c r="AB226" s="412" t="s">
        <v>520</v>
      </c>
      <c r="AC226" s="266"/>
      <c r="AD226" s="267"/>
      <c r="AE226" s="282" t="s">
        <v>420</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900"/>
      <c r="B227" s="901"/>
      <c r="C227" s="905"/>
      <c r="D227" s="901"/>
      <c r="E227" s="905"/>
      <c r="F227" s="910"/>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900"/>
      <c r="B228" s="901"/>
      <c r="C228" s="905"/>
      <c r="D228" s="901"/>
      <c r="E228" s="905"/>
      <c r="F228" s="910"/>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900"/>
      <c r="B229" s="901"/>
      <c r="C229" s="905"/>
      <c r="D229" s="901"/>
      <c r="E229" s="905"/>
      <c r="F229" s="910"/>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900"/>
      <c r="B230" s="901"/>
      <c r="C230" s="905"/>
      <c r="D230" s="901"/>
      <c r="E230" s="905"/>
      <c r="F230" s="910"/>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422</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900"/>
      <c r="B231" s="901"/>
      <c r="C231" s="905"/>
      <c r="D231" s="901"/>
      <c r="E231" s="905"/>
      <c r="F231" s="910"/>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900"/>
      <c r="B232" s="901"/>
      <c r="C232" s="905"/>
      <c r="D232" s="901"/>
      <c r="E232" s="905"/>
      <c r="F232" s="910"/>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900"/>
      <c r="B233" s="901"/>
      <c r="C233" s="905"/>
      <c r="D233" s="901"/>
      <c r="E233" s="905"/>
      <c r="F233" s="910"/>
      <c r="G233" s="409" t="s">
        <v>42</v>
      </c>
      <c r="H233" s="266"/>
      <c r="I233" s="266"/>
      <c r="J233" s="266"/>
      <c r="K233" s="266"/>
      <c r="L233" s="266"/>
      <c r="M233" s="266"/>
      <c r="N233" s="266"/>
      <c r="O233" s="266"/>
      <c r="P233" s="267"/>
      <c r="Q233" s="265" t="s">
        <v>518</v>
      </c>
      <c r="R233" s="266"/>
      <c r="S233" s="266"/>
      <c r="T233" s="266"/>
      <c r="U233" s="266"/>
      <c r="V233" s="266"/>
      <c r="W233" s="266"/>
      <c r="X233" s="266"/>
      <c r="Y233" s="266"/>
      <c r="Z233" s="266"/>
      <c r="AA233" s="266"/>
      <c r="AB233" s="412" t="s">
        <v>520</v>
      </c>
      <c r="AC233" s="266"/>
      <c r="AD233" s="267"/>
      <c r="AE233" s="282" t="s">
        <v>420</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00"/>
      <c r="B234" s="901"/>
      <c r="C234" s="905"/>
      <c r="D234" s="901"/>
      <c r="E234" s="905"/>
      <c r="F234" s="910"/>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900"/>
      <c r="B235" s="901"/>
      <c r="C235" s="905"/>
      <c r="D235" s="901"/>
      <c r="E235" s="905"/>
      <c r="F235" s="910"/>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900"/>
      <c r="B236" s="901"/>
      <c r="C236" s="905"/>
      <c r="D236" s="901"/>
      <c r="E236" s="905"/>
      <c r="F236" s="910"/>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900"/>
      <c r="B237" s="901"/>
      <c r="C237" s="905"/>
      <c r="D237" s="901"/>
      <c r="E237" s="905"/>
      <c r="F237" s="910"/>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422</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900"/>
      <c r="B238" s="901"/>
      <c r="C238" s="905"/>
      <c r="D238" s="901"/>
      <c r="E238" s="905"/>
      <c r="F238" s="910"/>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900"/>
      <c r="B239" s="901"/>
      <c r="C239" s="905"/>
      <c r="D239" s="901"/>
      <c r="E239" s="905"/>
      <c r="F239" s="910"/>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900"/>
      <c r="B240" s="901"/>
      <c r="C240" s="905"/>
      <c r="D240" s="901"/>
      <c r="E240" s="905"/>
      <c r="F240" s="910"/>
      <c r="G240" s="409" t="s">
        <v>42</v>
      </c>
      <c r="H240" s="266"/>
      <c r="I240" s="266"/>
      <c r="J240" s="266"/>
      <c r="K240" s="266"/>
      <c r="L240" s="266"/>
      <c r="M240" s="266"/>
      <c r="N240" s="266"/>
      <c r="O240" s="266"/>
      <c r="P240" s="267"/>
      <c r="Q240" s="265" t="s">
        <v>518</v>
      </c>
      <c r="R240" s="266"/>
      <c r="S240" s="266"/>
      <c r="T240" s="266"/>
      <c r="U240" s="266"/>
      <c r="V240" s="266"/>
      <c r="W240" s="266"/>
      <c r="X240" s="266"/>
      <c r="Y240" s="266"/>
      <c r="Z240" s="266"/>
      <c r="AA240" s="266"/>
      <c r="AB240" s="412" t="s">
        <v>520</v>
      </c>
      <c r="AC240" s="266"/>
      <c r="AD240" s="267"/>
      <c r="AE240" s="282" t="s">
        <v>420</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00"/>
      <c r="B241" s="901"/>
      <c r="C241" s="905"/>
      <c r="D241" s="901"/>
      <c r="E241" s="905"/>
      <c r="F241" s="910"/>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900"/>
      <c r="B242" s="901"/>
      <c r="C242" s="905"/>
      <c r="D242" s="901"/>
      <c r="E242" s="905"/>
      <c r="F242" s="910"/>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900"/>
      <c r="B243" s="901"/>
      <c r="C243" s="905"/>
      <c r="D243" s="901"/>
      <c r="E243" s="905"/>
      <c r="F243" s="910"/>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900"/>
      <c r="B244" s="901"/>
      <c r="C244" s="905"/>
      <c r="D244" s="901"/>
      <c r="E244" s="905"/>
      <c r="F244" s="910"/>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422</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900"/>
      <c r="B245" s="901"/>
      <c r="C245" s="905"/>
      <c r="D245" s="901"/>
      <c r="E245" s="905"/>
      <c r="F245" s="910"/>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900"/>
      <c r="B246" s="901"/>
      <c r="C246" s="905"/>
      <c r="D246" s="901"/>
      <c r="E246" s="906"/>
      <c r="F246" s="911"/>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900"/>
      <c r="B247" s="901"/>
      <c r="C247" s="905"/>
      <c r="D247" s="901"/>
      <c r="E247" s="421" t="s">
        <v>479</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900"/>
      <c r="B248" s="901"/>
      <c r="C248" s="905"/>
      <c r="D248" s="901"/>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900"/>
      <c r="B249" s="901"/>
      <c r="C249" s="905"/>
      <c r="D249" s="901"/>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900"/>
      <c r="B250" s="901"/>
      <c r="C250" s="905"/>
      <c r="D250" s="901"/>
      <c r="E250" s="398" t="s">
        <v>442</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00"/>
      <c r="B251" s="901"/>
      <c r="C251" s="905"/>
      <c r="D251" s="901"/>
      <c r="E251" s="403" t="s">
        <v>440</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00"/>
      <c r="B252" s="901"/>
      <c r="C252" s="905"/>
      <c r="D252" s="901"/>
      <c r="E252" s="908" t="s">
        <v>382</v>
      </c>
      <c r="F252" s="909"/>
      <c r="G252" s="839" t="s">
        <v>414</v>
      </c>
      <c r="H252" s="248"/>
      <c r="I252" s="248"/>
      <c r="J252" s="248"/>
      <c r="K252" s="248"/>
      <c r="L252" s="248"/>
      <c r="M252" s="248"/>
      <c r="N252" s="248"/>
      <c r="O252" s="248"/>
      <c r="P252" s="248"/>
      <c r="Q252" s="248"/>
      <c r="R252" s="248"/>
      <c r="S252" s="248"/>
      <c r="T252" s="248"/>
      <c r="U252" s="248"/>
      <c r="V252" s="248"/>
      <c r="W252" s="248"/>
      <c r="X252" s="249"/>
      <c r="Y252" s="802"/>
      <c r="Z252" s="803"/>
      <c r="AA252" s="804"/>
      <c r="AB252" s="247" t="s">
        <v>52</v>
      </c>
      <c r="AC252" s="248"/>
      <c r="AD252" s="249"/>
      <c r="AE252" s="265" t="s">
        <v>536</v>
      </c>
      <c r="AF252" s="266"/>
      <c r="AG252" s="266"/>
      <c r="AH252" s="267"/>
      <c r="AI252" s="265" t="s">
        <v>91</v>
      </c>
      <c r="AJ252" s="266"/>
      <c r="AK252" s="266"/>
      <c r="AL252" s="267"/>
      <c r="AM252" s="265" t="s">
        <v>218</v>
      </c>
      <c r="AN252" s="266"/>
      <c r="AO252" s="266"/>
      <c r="AP252" s="267"/>
      <c r="AQ252" s="247" t="s">
        <v>395</v>
      </c>
      <c r="AR252" s="248"/>
      <c r="AS252" s="248"/>
      <c r="AT252" s="249"/>
      <c r="AU252" s="394" t="s">
        <v>418</v>
      </c>
      <c r="AV252" s="394"/>
      <c r="AW252" s="394"/>
      <c r="AX252" s="395"/>
      <c r="AY252">
        <f>COUNTA($G$254)</f>
        <v>0</v>
      </c>
    </row>
    <row r="253" spans="1:51" ht="18.75" hidden="1" customHeight="1" x14ac:dyDescent="0.15">
      <c r="A253" s="900"/>
      <c r="B253" s="901"/>
      <c r="C253" s="905"/>
      <c r="D253" s="901"/>
      <c r="E253" s="905"/>
      <c r="F253" s="910"/>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396</v>
      </c>
      <c r="AT253" s="231"/>
      <c r="AU253" s="229"/>
      <c r="AV253" s="229"/>
      <c r="AW253" s="230" t="s">
        <v>335</v>
      </c>
      <c r="AX253" s="256"/>
      <c r="AY253">
        <f>$AY$252</f>
        <v>0</v>
      </c>
    </row>
    <row r="254" spans="1:51" ht="39.75" hidden="1" customHeight="1" x14ac:dyDescent="0.15">
      <c r="A254" s="900"/>
      <c r="B254" s="901"/>
      <c r="C254" s="905"/>
      <c r="D254" s="901"/>
      <c r="E254" s="905"/>
      <c r="F254" s="910"/>
      <c r="G254" s="424"/>
      <c r="H254" s="425"/>
      <c r="I254" s="425"/>
      <c r="J254" s="425"/>
      <c r="K254" s="425"/>
      <c r="L254" s="425"/>
      <c r="M254" s="425"/>
      <c r="N254" s="425"/>
      <c r="O254" s="425"/>
      <c r="P254" s="425"/>
      <c r="Q254" s="425"/>
      <c r="R254" s="425"/>
      <c r="S254" s="425"/>
      <c r="T254" s="425"/>
      <c r="U254" s="425"/>
      <c r="V254" s="425"/>
      <c r="W254" s="425"/>
      <c r="X254" s="426"/>
      <c r="Y254" s="285" t="s">
        <v>415</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900"/>
      <c r="B255" s="901"/>
      <c r="C255" s="905"/>
      <c r="D255" s="901"/>
      <c r="E255" s="905"/>
      <c r="F255" s="910"/>
      <c r="G255" s="405"/>
      <c r="H255" s="430"/>
      <c r="I255" s="430"/>
      <c r="J255" s="430"/>
      <c r="K255" s="430"/>
      <c r="L255" s="430"/>
      <c r="M255" s="430"/>
      <c r="N255" s="430"/>
      <c r="O255" s="430"/>
      <c r="P255" s="430"/>
      <c r="Q255" s="430"/>
      <c r="R255" s="430"/>
      <c r="S255" s="430"/>
      <c r="T255" s="430"/>
      <c r="U255" s="430"/>
      <c r="V255" s="430"/>
      <c r="W255" s="430"/>
      <c r="X255" s="431"/>
      <c r="Y255" s="205" t="s">
        <v>108</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900"/>
      <c r="B256" s="901"/>
      <c r="C256" s="905"/>
      <c r="D256" s="901"/>
      <c r="E256" s="905"/>
      <c r="F256" s="910"/>
      <c r="G256" s="839" t="s">
        <v>414</v>
      </c>
      <c r="H256" s="248"/>
      <c r="I256" s="248"/>
      <c r="J256" s="248"/>
      <c r="K256" s="248"/>
      <c r="L256" s="248"/>
      <c r="M256" s="248"/>
      <c r="N256" s="248"/>
      <c r="O256" s="248"/>
      <c r="P256" s="248"/>
      <c r="Q256" s="248"/>
      <c r="R256" s="248"/>
      <c r="S256" s="248"/>
      <c r="T256" s="248"/>
      <c r="U256" s="248"/>
      <c r="V256" s="248"/>
      <c r="W256" s="248"/>
      <c r="X256" s="249"/>
      <c r="Y256" s="802"/>
      <c r="Z256" s="803"/>
      <c r="AA256" s="804"/>
      <c r="AB256" s="247" t="s">
        <v>52</v>
      </c>
      <c r="AC256" s="248"/>
      <c r="AD256" s="249"/>
      <c r="AE256" s="265" t="s">
        <v>536</v>
      </c>
      <c r="AF256" s="266"/>
      <c r="AG256" s="266"/>
      <c r="AH256" s="267"/>
      <c r="AI256" s="265" t="s">
        <v>91</v>
      </c>
      <c r="AJ256" s="266"/>
      <c r="AK256" s="266"/>
      <c r="AL256" s="267"/>
      <c r="AM256" s="265" t="s">
        <v>218</v>
      </c>
      <c r="AN256" s="266"/>
      <c r="AO256" s="266"/>
      <c r="AP256" s="267"/>
      <c r="AQ256" s="247" t="s">
        <v>395</v>
      </c>
      <c r="AR256" s="248"/>
      <c r="AS256" s="248"/>
      <c r="AT256" s="249"/>
      <c r="AU256" s="394" t="s">
        <v>418</v>
      </c>
      <c r="AV256" s="394"/>
      <c r="AW256" s="394"/>
      <c r="AX256" s="395"/>
      <c r="AY256">
        <f>COUNTA($G$258)</f>
        <v>0</v>
      </c>
    </row>
    <row r="257" spans="1:51" ht="18.75" hidden="1" customHeight="1" x14ac:dyDescent="0.15">
      <c r="A257" s="900"/>
      <c r="B257" s="901"/>
      <c r="C257" s="905"/>
      <c r="D257" s="901"/>
      <c r="E257" s="905"/>
      <c r="F257" s="910"/>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396</v>
      </c>
      <c r="AT257" s="231"/>
      <c r="AU257" s="229"/>
      <c r="AV257" s="229"/>
      <c r="AW257" s="230" t="s">
        <v>335</v>
      </c>
      <c r="AX257" s="256"/>
      <c r="AY257">
        <f>$AY$256</f>
        <v>0</v>
      </c>
    </row>
    <row r="258" spans="1:51" ht="39.75" hidden="1" customHeight="1" x14ac:dyDescent="0.15">
      <c r="A258" s="900"/>
      <c r="B258" s="901"/>
      <c r="C258" s="905"/>
      <c r="D258" s="901"/>
      <c r="E258" s="905"/>
      <c r="F258" s="910"/>
      <c r="G258" s="424"/>
      <c r="H258" s="425"/>
      <c r="I258" s="425"/>
      <c r="J258" s="425"/>
      <c r="K258" s="425"/>
      <c r="L258" s="425"/>
      <c r="M258" s="425"/>
      <c r="N258" s="425"/>
      <c r="O258" s="425"/>
      <c r="P258" s="425"/>
      <c r="Q258" s="425"/>
      <c r="R258" s="425"/>
      <c r="S258" s="425"/>
      <c r="T258" s="425"/>
      <c r="U258" s="425"/>
      <c r="V258" s="425"/>
      <c r="W258" s="425"/>
      <c r="X258" s="426"/>
      <c r="Y258" s="285" t="s">
        <v>415</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900"/>
      <c r="B259" s="901"/>
      <c r="C259" s="905"/>
      <c r="D259" s="901"/>
      <c r="E259" s="905"/>
      <c r="F259" s="910"/>
      <c r="G259" s="405"/>
      <c r="H259" s="430"/>
      <c r="I259" s="430"/>
      <c r="J259" s="430"/>
      <c r="K259" s="430"/>
      <c r="L259" s="430"/>
      <c r="M259" s="430"/>
      <c r="N259" s="430"/>
      <c r="O259" s="430"/>
      <c r="P259" s="430"/>
      <c r="Q259" s="430"/>
      <c r="R259" s="430"/>
      <c r="S259" s="430"/>
      <c r="T259" s="430"/>
      <c r="U259" s="430"/>
      <c r="V259" s="430"/>
      <c r="W259" s="430"/>
      <c r="X259" s="431"/>
      <c r="Y259" s="205" t="s">
        <v>108</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900"/>
      <c r="B260" s="901"/>
      <c r="C260" s="905"/>
      <c r="D260" s="901"/>
      <c r="E260" s="905"/>
      <c r="F260" s="910"/>
      <c r="G260" s="839" t="s">
        <v>414</v>
      </c>
      <c r="H260" s="248"/>
      <c r="I260" s="248"/>
      <c r="J260" s="248"/>
      <c r="K260" s="248"/>
      <c r="L260" s="248"/>
      <c r="M260" s="248"/>
      <c r="N260" s="248"/>
      <c r="O260" s="248"/>
      <c r="P260" s="248"/>
      <c r="Q260" s="248"/>
      <c r="R260" s="248"/>
      <c r="S260" s="248"/>
      <c r="T260" s="248"/>
      <c r="U260" s="248"/>
      <c r="V260" s="248"/>
      <c r="W260" s="248"/>
      <c r="X260" s="249"/>
      <c r="Y260" s="802"/>
      <c r="Z260" s="803"/>
      <c r="AA260" s="804"/>
      <c r="AB260" s="247" t="s">
        <v>52</v>
      </c>
      <c r="AC260" s="248"/>
      <c r="AD260" s="249"/>
      <c r="AE260" s="265" t="s">
        <v>536</v>
      </c>
      <c r="AF260" s="266"/>
      <c r="AG260" s="266"/>
      <c r="AH260" s="267"/>
      <c r="AI260" s="265" t="s">
        <v>91</v>
      </c>
      <c r="AJ260" s="266"/>
      <c r="AK260" s="266"/>
      <c r="AL260" s="267"/>
      <c r="AM260" s="265" t="s">
        <v>218</v>
      </c>
      <c r="AN260" s="266"/>
      <c r="AO260" s="266"/>
      <c r="AP260" s="267"/>
      <c r="AQ260" s="247" t="s">
        <v>395</v>
      </c>
      <c r="AR260" s="248"/>
      <c r="AS260" s="248"/>
      <c r="AT260" s="249"/>
      <c r="AU260" s="394" t="s">
        <v>418</v>
      </c>
      <c r="AV260" s="394"/>
      <c r="AW260" s="394"/>
      <c r="AX260" s="395"/>
      <c r="AY260">
        <f>COUNTA($G$262)</f>
        <v>0</v>
      </c>
    </row>
    <row r="261" spans="1:51" ht="18.75" hidden="1" customHeight="1" x14ac:dyDescent="0.15">
      <c r="A261" s="900"/>
      <c r="B261" s="901"/>
      <c r="C261" s="905"/>
      <c r="D261" s="901"/>
      <c r="E261" s="905"/>
      <c r="F261" s="910"/>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396</v>
      </c>
      <c r="AT261" s="231"/>
      <c r="AU261" s="229"/>
      <c r="AV261" s="229"/>
      <c r="AW261" s="230" t="s">
        <v>335</v>
      </c>
      <c r="AX261" s="256"/>
      <c r="AY261">
        <f>$AY$260</f>
        <v>0</v>
      </c>
    </row>
    <row r="262" spans="1:51" ht="39.75" hidden="1" customHeight="1" x14ac:dyDescent="0.15">
      <c r="A262" s="900"/>
      <c r="B262" s="901"/>
      <c r="C262" s="905"/>
      <c r="D262" s="901"/>
      <c r="E262" s="905"/>
      <c r="F262" s="910"/>
      <c r="G262" s="424"/>
      <c r="H262" s="425"/>
      <c r="I262" s="425"/>
      <c r="J262" s="425"/>
      <c r="K262" s="425"/>
      <c r="L262" s="425"/>
      <c r="M262" s="425"/>
      <c r="N262" s="425"/>
      <c r="O262" s="425"/>
      <c r="P262" s="425"/>
      <c r="Q262" s="425"/>
      <c r="R262" s="425"/>
      <c r="S262" s="425"/>
      <c r="T262" s="425"/>
      <c r="U262" s="425"/>
      <c r="V262" s="425"/>
      <c r="W262" s="425"/>
      <c r="X262" s="426"/>
      <c r="Y262" s="285" t="s">
        <v>415</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900"/>
      <c r="B263" s="901"/>
      <c r="C263" s="905"/>
      <c r="D263" s="901"/>
      <c r="E263" s="905"/>
      <c r="F263" s="910"/>
      <c r="G263" s="405"/>
      <c r="H263" s="430"/>
      <c r="I263" s="430"/>
      <c r="J263" s="430"/>
      <c r="K263" s="430"/>
      <c r="L263" s="430"/>
      <c r="M263" s="430"/>
      <c r="N263" s="430"/>
      <c r="O263" s="430"/>
      <c r="P263" s="430"/>
      <c r="Q263" s="430"/>
      <c r="R263" s="430"/>
      <c r="S263" s="430"/>
      <c r="T263" s="430"/>
      <c r="U263" s="430"/>
      <c r="V263" s="430"/>
      <c r="W263" s="430"/>
      <c r="X263" s="431"/>
      <c r="Y263" s="205" t="s">
        <v>108</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900"/>
      <c r="B264" s="901"/>
      <c r="C264" s="905"/>
      <c r="D264" s="901"/>
      <c r="E264" s="905"/>
      <c r="F264" s="910"/>
      <c r="G264" s="409" t="s">
        <v>414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52</v>
      </c>
      <c r="AC264" s="266"/>
      <c r="AD264" s="267"/>
      <c r="AE264" s="265" t="s">
        <v>536</v>
      </c>
      <c r="AF264" s="266"/>
      <c r="AG264" s="266"/>
      <c r="AH264" s="267"/>
      <c r="AI264" s="265" t="s">
        <v>91</v>
      </c>
      <c r="AJ264" s="266"/>
      <c r="AK264" s="266"/>
      <c r="AL264" s="267"/>
      <c r="AM264" s="265" t="s">
        <v>218</v>
      </c>
      <c r="AN264" s="266"/>
      <c r="AO264" s="266"/>
      <c r="AP264" s="267"/>
      <c r="AQ264" s="265" t="s">
        <v>395</v>
      </c>
      <c r="AR264" s="266"/>
      <c r="AS264" s="266"/>
      <c r="AT264" s="267"/>
      <c r="AU264" s="283" t="s">
        <v>418</v>
      </c>
      <c r="AV264" s="283"/>
      <c r="AW264" s="283"/>
      <c r="AX264" s="284"/>
      <c r="AY264">
        <f>COUNTA($G$266)</f>
        <v>0</v>
      </c>
    </row>
    <row r="265" spans="1:51" ht="18.75" hidden="1" customHeight="1" x14ac:dyDescent="0.15">
      <c r="A265" s="900"/>
      <c r="B265" s="901"/>
      <c r="C265" s="905"/>
      <c r="D265" s="901"/>
      <c r="E265" s="905"/>
      <c r="F265" s="910"/>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396</v>
      </c>
      <c r="AT265" s="231"/>
      <c r="AU265" s="229"/>
      <c r="AV265" s="229"/>
      <c r="AW265" s="230" t="s">
        <v>335</v>
      </c>
      <c r="AX265" s="256"/>
      <c r="AY265">
        <f>$AY$264</f>
        <v>0</v>
      </c>
    </row>
    <row r="266" spans="1:51" ht="39.75" hidden="1" customHeight="1" x14ac:dyDescent="0.15">
      <c r="A266" s="900"/>
      <c r="B266" s="901"/>
      <c r="C266" s="905"/>
      <c r="D266" s="901"/>
      <c r="E266" s="905"/>
      <c r="F266" s="910"/>
      <c r="G266" s="424"/>
      <c r="H266" s="425"/>
      <c r="I266" s="425"/>
      <c r="J266" s="425"/>
      <c r="K266" s="425"/>
      <c r="L266" s="425"/>
      <c r="M266" s="425"/>
      <c r="N266" s="425"/>
      <c r="O266" s="425"/>
      <c r="P266" s="425"/>
      <c r="Q266" s="425"/>
      <c r="R266" s="425"/>
      <c r="S266" s="425"/>
      <c r="T266" s="425"/>
      <c r="U266" s="425"/>
      <c r="V266" s="425"/>
      <c r="W266" s="425"/>
      <c r="X266" s="426"/>
      <c r="Y266" s="285" t="s">
        <v>415</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900"/>
      <c r="B267" s="901"/>
      <c r="C267" s="905"/>
      <c r="D267" s="901"/>
      <c r="E267" s="905"/>
      <c r="F267" s="910"/>
      <c r="G267" s="405"/>
      <c r="H267" s="430"/>
      <c r="I267" s="430"/>
      <c r="J267" s="430"/>
      <c r="K267" s="430"/>
      <c r="L267" s="430"/>
      <c r="M267" s="430"/>
      <c r="N267" s="430"/>
      <c r="O267" s="430"/>
      <c r="P267" s="430"/>
      <c r="Q267" s="430"/>
      <c r="R267" s="430"/>
      <c r="S267" s="430"/>
      <c r="T267" s="430"/>
      <c r="U267" s="430"/>
      <c r="V267" s="430"/>
      <c r="W267" s="430"/>
      <c r="X267" s="431"/>
      <c r="Y267" s="205" t="s">
        <v>108</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900"/>
      <c r="B268" s="901"/>
      <c r="C268" s="905"/>
      <c r="D268" s="901"/>
      <c r="E268" s="905"/>
      <c r="F268" s="910"/>
      <c r="G268" s="839" t="s">
        <v>414</v>
      </c>
      <c r="H268" s="248"/>
      <c r="I268" s="248"/>
      <c r="J268" s="248"/>
      <c r="K268" s="248"/>
      <c r="L268" s="248"/>
      <c r="M268" s="248"/>
      <c r="N268" s="248"/>
      <c r="O268" s="248"/>
      <c r="P268" s="248"/>
      <c r="Q268" s="248"/>
      <c r="R268" s="248"/>
      <c r="S268" s="248"/>
      <c r="T268" s="248"/>
      <c r="U268" s="248"/>
      <c r="V268" s="248"/>
      <c r="W268" s="248"/>
      <c r="X268" s="249"/>
      <c r="Y268" s="802"/>
      <c r="Z268" s="803"/>
      <c r="AA268" s="804"/>
      <c r="AB268" s="247" t="s">
        <v>52</v>
      </c>
      <c r="AC268" s="248"/>
      <c r="AD268" s="249"/>
      <c r="AE268" s="265" t="s">
        <v>536</v>
      </c>
      <c r="AF268" s="266"/>
      <c r="AG268" s="266"/>
      <c r="AH268" s="267"/>
      <c r="AI268" s="265" t="s">
        <v>91</v>
      </c>
      <c r="AJ268" s="266"/>
      <c r="AK268" s="266"/>
      <c r="AL268" s="267"/>
      <c r="AM268" s="265" t="s">
        <v>218</v>
      </c>
      <c r="AN268" s="266"/>
      <c r="AO268" s="266"/>
      <c r="AP268" s="267"/>
      <c r="AQ268" s="247" t="s">
        <v>395</v>
      </c>
      <c r="AR268" s="248"/>
      <c r="AS268" s="248"/>
      <c r="AT268" s="249"/>
      <c r="AU268" s="394" t="s">
        <v>418</v>
      </c>
      <c r="AV268" s="394"/>
      <c r="AW268" s="394"/>
      <c r="AX268" s="395"/>
      <c r="AY268">
        <f>COUNTA($G$270)</f>
        <v>0</v>
      </c>
    </row>
    <row r="269" spans="1:51" ht="18.75" hidden="1" customHeight="1" x14ac:dyDescent="0.15">
      <c r="A269" s="900"/>
      <c r="B269" s="901"/>
      <c r="C269" s="905"/>
      <c r="D269" s="901"/>
      <c r="E269" s="905"/>
      <c r="F269" s="910"/>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396</v>
      </c>
      <c r="AT269" s="231"/>
      <c r="AU269" s="229"/>
      <c r="AV269" s="229"/>
      <c r="AW269" s="230" t="s">
        <v>335</v>
      </c>
      <c r="AX269" s="256"/>
      <c r="AY269">
        <f>$AY$268</f>
        <v>0</v>
      </c>
    </row>
    <row r="270" spans="1:51" ht="39.75" hidden="1" customHeight="1" x14ac:dyDescent="0.15">
      <c r="A270" s="900"/>
      <c r="B270" s="901"/>
      <c r="C270" s="905"/>
      <c r="D270" s="901"/>
      <c r="E270" s="905"/>
      <c r="F270" s="910"/>
      <c r="G270" s="424"/>
      <c r="H270" s="425"/>
      <c r="I270" s="425"/>
      <c r="J270" s="425"/>
      <c r="K270" s="425"/>
      <c r="L270" s="425"/>
      <c r="M270" s="425"/>
      <c r="N270" s="425"/>
      <c r="O270" s="425"/>
      <c r="P270" s="425"/>
      <c r="Q270" s="425"/>
      <c r="R270" s="425"/>
      <c r="S270" s="425"/>
      <c r="T270" s="425"/>
      <c r="U270" s="425"/>
      <c r="V270" s="425"/>
      <c r="W270" s="425"/>
      <c r="X270" s="426"/>
      <c r="Y270" s="285" t="s">
        <v>415</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900"/>
      <c r="B271" s="901"/>
      <c r="C271" s="905"/>
      <c r="D271" s="901"/>
      <c r="E271" s="905"/>
      <c r="F271" s="910"/>
      <c r="G271" s="405"/>
      <c r="H271" s="430"/>
      <c r="I271" s="430"/>
      <c r="J271" s="430"/>
      <c r="K271" s="430"/>
      <c r="L271" s="430"/>
      <c r="M271" s="430"/>
      <c r="N271" s="430"/>
      <c r="O271" s="430"/>
      <c r="P271" s="430"/>
      <c r="Q271" s="430"/>
      <c r="R271" s="430"/>
      <c r="S271" s="430"/>
      <c r="T271" s="430"/>
      <c r="U271" s="430"/>
      <c r="V271" s="430"/>
      <c r="W271" s="430"/>
      <c r="X271" s="431"/>
      <c r="Y271" s="205" t="s">
        <v>108</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900"/>
      <c r="B272" s="901"/>
      <c r="C272" s="905"/>
      <c r="D272" s="901"/>
      <c r="E272" s="905"/>
      <c r="F272" s="910"/>
      <c r="G272" s="409" t="s">
        <v>42</v>
      </c>
      <c r="H272" s="266"/>
      <c r="I272" s="266"/>
      <c r="J272" s="266"/>
      <c r="K272" s="266"/>
      <c r="L272" s="266"/>
      <c r="M272" s="266"/>
      <c r="N272" s="266"/>
      <c r="O272" s="266"/>
      <c r="P272" s="267"/>
      <c r="Q272" s="265" t="s">
        <v>518</v>
      </c>
      <c r="R272" s="266"/>
      <c r="S272" s="266"/>
      <c r="T272" s="266"/>
      <c r="U272" s="266"/>
      <c r="V272" s="266"/>
      <c r="W272" s="266"/>
      <c r="X272" s="266"/>
      <c r="Y272" s="266"/>
      <c r="Z272" s="266"/>
      <c r="AA272" s="266"/>
      <c r="AB272" s="412" t="s">
        <v>520</v>
      </c>
      <c r="AC272" s="266"/>
      <c r="AD272" s="267"/>
      <c r="AE272" s="265" t="s">
        <v>420</v>
      </c>
      <c r="AF272" s="266"/>
      <c r="AG272" s="266"/>
      <c r="AH272" s="266"/>
      <c r="AI272" s="266"/>
      <c r="AJ272" s="266"/>
      <c r="AK272" s="266"/>
      <c r="AL272" s="266"/>
      <c r="AM272" s="266"/>
      <c r="AN272" s="266"/>
      <c r="AO272" s="266"/>
      <c r="AP272" s="266"/>
      <c r="AQ272" s="266"/>
      <c r="AR272" s="266"/>
      <c r="AS272" s="266"/>
      <c r="AT272" s="266"/>
      <c r="AU272" s="266"/>
      <c r="AV272" s="266"/>
      <c r="AW272" s="266"/>
      <c r="AX272" s="843"/>
      <c r="AY272">
        <f>COUNTA($G$274)</f>
        <v>0</v>
      </c>
    </row>
    <row r="273" spans="1:51" ht="22.5" hidden="1" customHeight="1" x14ac:dyDescent="0.15">
      <c r="A273" s="900"/>
      <c r="B273" s="901"/>
      <c r="C273" s="905"/>
      <c r="D273" s="901"/>
      <c r="E273" s="905"/>
      <c r="F273" s="910"/>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900"/>
      <c r="B274" s="901"/>
      <c r="C274" s="905"/>
      <c r="D274" s="901"/>
      <c r="E274" s="905"/>
      <c r="F274" s="910"/>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900"/>
      <c r="B275" s="901"/>
      <c r="C275" s="905"/>
      <c r="D275" s="901"/>
      <c r="E275" s="905"/>
      <c r="F275" s="910"/>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900"/>
      <c r="B276" s="901"/>
      <c r="C276" s="905"/>
      <c r="D276" s="901"/>
      <c r="E276" s="905"/>
      <c r="F276" s="910"/>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422</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900"/>
      <c r="B277" s="901"/>
      <c r="C277" s="905"/>
      <c r="D277" s="901"/>
      <c r="E277" s="905"/>
      <c r="F277" s="910"/>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900"/>
      <c r="B278" s="901"/>
      <c r="C278" s="905"/>
      <c r="D278" s="901"/>
      <c r="E278" s="905"/>
      <c r="F278" s="910"/>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900"/>
      <c r="B279" s="901"/>
      <c r="C279" s="905"/>
      <c r="D279" s="901"/>
      <c r="E279" s="905"/>
      <c r="F279" s="910"/>
      <c r="G279" s="409" t="s">
        <v>42</v>
      </c>
      <c r="H279" s="266"/>
      <c r="I279" s="266"/>
      <c r="J279" s="266"/>
      <c r="K279" s="266"/>
      <c r="L279" s="266"/>
      <c r="M279" s="266"/>
      <c r="N279" s="266"/>
      <c r="O279" s="266"/>
      <c r="P279" s="267"/>
      <c r="Q279" s="265" t="s">
        <v>518</v>
      </c>
      <c r="R279" s="266"/>
      <c r="S279" s="266"/>
      <c r="T279" s="266"/>
      <c r="U279" s="266"/>
      <c r="V279" s="266"/>
      <c r="W279" s="266"/>
      <c r="X279" s="266"/>
      <c r="Y279" s="266"/>
      <c r="Z279" s="266"/>
      <c r="AA279" s="266"/>
      <c r="AB279" s="412" t="s">
        <v>520</v>
      </c>
      <c r="AC279" s="266"/>
      <c r="AD279" s="267"/>
      <c r="AE279" s="282" t="s">
        <v>420</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00"/>
      <c r="B280" s="901"/>
      <c r="C280" s="905"/>
      <c r="D280" s="901"/>
      <c r="E280" s="905"/>
      <c r="F280" s="910"/>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900"/>
      <c r="B281" s="901"/>
      <c r="C281" s="905"/>
      <c r="D281" s="901"/>
      <c r="E281" s="905"/>
      <c r="F281" s="910"/>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900"/>
      <c r="B282" s="901"/>
      <c r="C282" s="905"/>
      <c r="D282" s="901"/>
      <c r="E282" s="905"/>
      <c r="F282" s="910"/>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900"/>
      <c r="B283" s="901"/>
      <c r="C283" s="905"/>
      <c r="D283" s="901"/>
      <c r="E283" s="905"/>
      <c r="F283" s="910"/>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422</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900"/>
      <c r="B284" s="901"/>
      <c r="C284" s="905"/>
      <c r="D284" s="901"/>
      <c r="E284" s="905"/>
      <c r="F284" s="910"/>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900"/>
      <c r="B285" s="901"/>
      <c r="C285" s="905"/>
      <c r="D285" s="901"/>
      <c r="E285" s="905"/>
      <c r="F285" s="910"/>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900"/>
      <c r="B286" s="901"/>
      <c r="C286" s="905"/>
      <c r="D286" s="901"/>
      <c r="E286" s="905"/>
      <c r="F286" s="910"/>
      <c r="G286" s="409" t="s">
        <v>42</v>
      </c>
      <c r="H286" s="266"/>
      <c r="I286" s="266"/>
      <c r="J286" s="266"/>
      <c r="K286" s="266"/>
      <c r="L286" s="266"/>
      <c r="M286" s="266"/>
      <c r="N286" s="266"/>
      <c r="O286" s="266"/>
      <c r="P286" s="267"/>
      <c r="Q286" s="265" t="s">
        <v>518</v>
      </c>
      <c r="R286" s="266"/>
      <c r="S286" s="266"/>
      <c r="T286" s="266"/>
      <c r="U286" s="266"/>
      <c r="V286" s="266"/>
      <c r="W286" s="266"/>
      <c r="X286" s="266"/>
      <c r="Y286" s="266"/>
      <c r="Z286" s="266"/>
      <c r="AA286" s="266"/>
      <c r="AB286" s="412" t="s">
        <v>520</v>
      </c>
      <c r="AC286" s="266"/>
      <c r="AD286" s="267"/>
      <c r="AE286" s="282" t="s">
        <v>420</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00"/>
      <c r="B287" s="901"/>
      <c r="C287" s="905"/>
      <c r="D287" s="901"/>
      <c r="E287" s="905"/>
      <c r="F287" s="910"/>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900"/>
      <c r="B288" s="901"/>
      <c r="C288" s="905"/>
      <c r="D288" s="901"/>
      <c r="E288" s="905"/>
      <c r="F288" s="910"/>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900"/>
      <c r="B289" s="901"/>
      <c r="C289" s="905"/>
      <c r="D289" s="901"/>
      <c r="E289" s="905"/>
      <c r="F289" s="910"/>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900"/>
      <c r="B290" s="901"/>
      <c r="C290" s="905"/>
      <c r="D290" s="901"/>
      <c r="E290" s="905"/>
      <c r="F290" s="910"/>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422</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900"/>
      <c r="B291" s="901"/>
      <c r="C291" s="905"/>
      <c r="D291" s="901"/>
      <c r="E291" s="905"/>
      <c r="F291" s="910"/>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900"/>
      <c r="B292" s="901"/>
      <c r="C292" s="905"/>
      <c r="D292" s="901"/>
      <c r="E292" s="905"/>
      <c r="F292" s="910"/>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900"/>
      <c r="B293" s="901"/>
      <c r="C293" s="905"/>
      <c r="D293" s="901"/>
      <c r="E293" s="905"/>
      <c r="F293" s="910"/>
      <c r="G293" s="409" t="s">
        <v>42</v>
      </c>
      <c r="H293" s="266"/>
      <c r="I293" s="266"/>
      <c r="J293" s="266"/>
      <c r="K293" s="266"/>
      <c r="L293" s="266"/>
      <c r="M293" s="266"/>
      <c r="N293" s="266"/>
      <c r="O293" s="266"/>
      <c r="P293" s="267"/>
      <c r="Q293" s="265" t="s">
        <v>518</v>
      </c>
      <c r="R293" s="266"/>
      <c r="S293" s="266"/>
      <c r="T293" s="266"/>
      <c r="U293" s="266"/>
      <c r="V293" s="266"/>
      <c r="W293" s="266"/>
      <c r="X293" s="266"/>
      <c r="Y293" s="266"/>
      <c r="Z293" s="266"/>
      <c r="AA293" s="266"/>
      <c r="AB293" s="412" t="s">
        <v>520</v>
      </c>
      <c r="AC293" s="266"/>
      <c r="AD293" s="267"/>
      <c r="AE293" s="282" t="s">
        <v>420</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00"/>
      <c r="B294" s="901"/>
      <c r="C294" s="905"/>
      <c r="D294" s="901"/>
      <c r="E294" s="905"/>
      <c r="F294" s="910"/>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900"/>
      <c r="B295" s="901"/>
      <c r="C295" s="905"/>
      <c r="D295" s="901"/>
      <c r="E295" s="905"/>
      <c r="F295" s="910"/>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900"/>
      <c r="B296" s="901"/>
      <c r="C296" s="905"/>
      <c r="D296" s="901"/>
      <c r="E296" s="905"/>
      <c r="F296" s="910"/>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900"/>
      <c r="B297" s="901"/>
      <c r="C297" s="905"/>
      <c r="D297" s="901"/>
      <c r="E297" s="905"/>
      <c r="F297" s="910"/>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422</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900"/>
      <c r="B298" s="901"/>
      <c r="C298" s="905"/>
      <c r="D298" s="901"/>
      <c r="E298" s="905"/>
      <c r="F298" s="910"/>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900"/>
      <c r="B299" s="901"/>
      <c r="C299" s="905"/>
      <c r="D299" s="901"/>
      <c r="E299" s="905"/>
      <c r="F299" s="910"/>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900"/>
      <c r="B300" s="901"/>
      <c r="C300" s="905"/>
      <c r="D300" s="901"/>
      <c r="E300" s="905"/>
      <c r="F300" s="910"/>
      <c r="G300" s="409" t="s">
        <v>42</v>
      </c>
      <c r="H300" s="266"/>
      <c r="I300" s="266"/>
      <c r="J300" s="266"/>
      <c r="K300" s="266"/>
      <c r="L300" s="266"/>
      <c r="M300" s="266"/>
      <c r="N300" s="266"/>
      <c r="O300" s="266"/>
      <c r="P300" s="267"/>
      <c r="Q300" s="265" t="s">
        <v>518</v>
      </c>
      <c r="R300" s="266"/>
      <c r="S300" s="266"/>
      <c r="T300" s="266"/>
      <c r="U300" s="266"/>
      <c r="V300" s="266"/>
      <c r="W300" s="266"/>
      <c r="X300" s="266"/>
      <c r="Y300" s="266"/>
      <c r="Z300" s="266"/>
      <c r="AA300" s="266"/>
      <c r="AB300" s="412" t="s">
        <v>520</v>
      </c>
      <c r="AC300" s="266"/>
      <c r="AD300" s="267"/>
      <c r="AE300" s="282" t="s">
        <v>420</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00"/>
      <c r="B301" s="901"/>
      <c r="C301" s="905"/>
      <c r="D301" s="901"/>
      <c r="E301" s="905"/>
      <c r="F301" s="910"/>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900"/>
      <c r="B302" s="901"/>
      <c r="C302" s="905"/>
      <c r="D302" s="901"/>
      <c r="E302" s="905"/>
      <c r="F302" s="910"/>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900"/>
      <c r="B303" s="901"/>
      <c r="C303" s="905"/>
      <c r="D303" s="901"/>
      <c r="E303" s="905"/>
      <c r="F303" s="910"/>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900"/>
      <c r="B304" s="901"/>
      <c r="C304" s="905"/>
      <c r="D304" s="901"/>
      <c r="E304" s="905"/>
      <c r="F304" s="910"/>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422</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900"/>
      <c r="B305" s="901"/>
      <c r="C305" s="905"/>
      <c r="D305" s="901"/>
      <c r="E305" s="905"/>
      <c r="F305" s="910"/>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900"/>
      <c r="B306" s="901"/>
      <c r="C306" s="905"/>
      <c r="D306" s="901"/>
      <c r="E306" s="906"/>
      <c r="F306" s="911"/>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900"/>
      <c r="B307" s="901"/>
      <c r="C307" s="905"/>
      <c r="D307" s="901"/>
      <c r="E307" s="421" t="s">
        <v>479</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900"/>
      <c r="B308" s="901"/>
      <c r="C308" s="905"/>
      <c r="D308" s="901"/>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900"/>
      <c r="B309" s="901"/>
      <c r="C309" s="905"/>
      <c r="D309" s="901"/>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00"/>
      <c r="B310" s="901"/>
      <c r="C310" s="905"/>
      <c r="D310" s="901"/>
      <c r="E310" s="398" t="s">
        <v>442</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00"/>
      <c r="B311" s="901"/>
      <c r="C311" s="905"/>
      <c r="D311" s="901"/>
      <c r="E311" s="403" t="s">
        <v>440</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00"/>
      <c r="B312" s="901"/>
      <c r="C312" s="905"/>
      <c r="D312" s="901"/>
      <c r="E312" s="908" t="s">
        <v>382</v>
      </c>
      <c r="F312" s="909"/>
      <c r="G312" s="839" t="s">
        <v>414</v>
      </c>
      <c r="H312" s="248"/>
      <c r="I312" s="248"/>
      <c r="J312" s="248"/>
      <c r="K312" s="248"/>
      <c r="L312" s="248"/>
      <c r="M312" s="248"/>
      <c r="N312" s="248"/>
      <c r="O312" s="248"/>
      <c r="P312" s="248"/>
      <c r="Q312" s="248"/>
      <c r="R312" s="248"/>
      <c r="S312" s="248"/>
      <c r="T312" s="248"/>
      <c r="U312" s="248"/>
      <c r="V312" s="248"/>
      <c r="W312" s="248"/>
      <c r="X312" s="249"/>
      <c r="Y312" s="802"/>
      <c r="Z312" s="803"/>
      <c r="AA312" s="804"/>
      <c r="AB312" s="247" t="s">
        <v>52</v>
      </c>
      <c r="AC312" s="248"/>
      <c r="AD312" s="249"/>
      <c r="AE312" s="265" t="s">
        <v>536</v>
      </c>
      <c r="AF312" s="266"/>
      <c r="AG312" s="266"/>
      <c r="AH312" s="267"/>
      <c r="AI312" s="265" t="s">
        <v>91</v>
      </c>
      <c r="AJ312" s="266"/>
      <c r="AK312" s="266"/>
      <c r="AL312" s="267"/>
      <c r="AM312" s="265" t="s">
        <v>218</v>
      </c>
      <c r="AN312" s="266"/>
      <c r="AO312" s="266"/>
      <c r="AP312" s="267"/>
      <c r="AQ312" s="247" t="s">
        <v>395</v>
      </c>
      <c r="AR312" s="248"/>
      <c r="AS312" s="248"/>
      <c r="AT312" s="249"/>
      <c r="AU312" s="394" t="s">
        <v>418</v>
      </c>
      <c r="AV312" s="394"/>
      <c r="AW312" s="394"/>
      <c r="AX312" s="395"/>
      <c r="AY312">
        <f>COUNTA($G$314)</f>
        <v>0</v>
      </c>
    </row>
    <row r="313" spans="1:51" ht="18.75" hidden="1" customHeight="1" x14ac:dyDescent="0.15">
      <c r="A313" s="900"/>
      <c r="B313" s="901"/>
      <c r="C313" s="905"/>
      <c r="D313" s="901"/>
      <c r="E313" s="905"/>
      <c r="F313" s="910"/>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396</v>
      </c>
      <c r="AT313" s="231"/>
      <c r="AU313" s="229"/>
      <c r="AV313" s="229"/>
      <c r="AW313" s="230" t="s">
        <v>335</v>
      </c>
      <c r="AX313" s="256"/>
      <c r="AY313">
        <f>$AY$312</f>
        <v>0</v>
      </c>
    </row>
    <row r="314" spans="1:51" ht="39.75" hidden="1" customHeight="1" x14ac:dyDescent="0.15">
      <c r="A314" s="900"/>
      <c r="B314" s="901"/>
      <c r="C314" s="905"/>
      <c r="D314" s="901"/>
      <c r="E314" s="905"/>
      <c r="F314" s="910"/>
      <c r="G314" s="424"/>
      <c r="H314" s="425"/>
      <c r="I314" s="425"/>
      <c r="J314" s="425"/>
      <c r="K314" s="425"/>
      <c r="L314" s="425"/>
      <c r="M314" s="425"/>
      <c r="N314" s="425"/>
      <c r="O314" s="425"/>
      <c r="P314" s="425"/>
      <c r="Q314" s="425"/>
      <c r="R314" s="425"/>
      <c r="S314" s="425"/>
      <c r="T314" s="425"/>
      <c r="U314" s="425"/>
      <c r="V314" s="425"/>
      <c r="W314" s="425"/>
      <c r="X314" s="426"/>
      <c r="Y314" s="285" t="s">
        <v>415</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900"/>
      <c r="B315" s="901"/>
      <c r="C315" s="905"/>
      <c r="D315" s="901"/>
      <c r="E315" s="905"/>
      <c r="F315" s="910"/>
      <c r="G315" s="405"/>
      <c r="H315" s="430"/>
      <c r="I315" s="430"/>
      <c r="J315" s="430"/>
      <c r="K315" s="430"/>
      <c r="L315" s="430"/>
      <c r="M315" s="430"/>
      <c r="N315" s="430"/>
      <c r="O315" s="430"/>
      <c r="P315" s="430"/>
      <c r="Q315" s="430"/>
      <c r="R315" s="430"/>
      <c r="S315" s="430"/>
      <c r="T315" s="430"/>
      <c r="U315" s="430"/>
      <c r="V315" s="430"/>
      <c r="W315" s="430"/>
      <c r="X315" s="431"/>
      <c r="Y315" s="205" t="s">
        <v>108</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900"/>
      <c r="B316" s="901"/>
      <c r="C316" s="905"/>
      <c r="D316" s="901"/>
      <c r="E316" s="905"/>
      <c r="F316" s="910"/>
      <c r="G316" s="839" t="s">
        <v>414</v>
      </c>
      <c r="H316" s="248"/>
      <c r="I316" s="248"/>
      <c r="J316" s="248"/>
      <c r="K316" s="248"/>
      <c r="L316" s="248"/>
      <c r="M316" s="248"/>
      <c r="N316" s="248"/>
      <c r="O316" s="248"/>
      <c r="P316" s="248"/>
      <c r="Q316" s="248"/>
      <c r="R316" s="248"/>
      <c r="S316" s="248"/>
      <c r="T316" s="248"/>
      <c r="U316" s="248"/>
      <c r="V316" s="248"/>
      <c r="W316" s="248"/>
      <c r="X316" s="249"/>
      <c r="Y316" s="802"/>
      <c r="Z316" s="803"/>
      <c r="AA316" s="804"/>
      <c r="AB316" s="247" t="s">
        <v>52</v>
      </c>
      <c r="AC316" s="248"/>
      <c r="AD316" s="249"/>
      <c r="AE316" s="265" t="s">
        <v>536</v>
      </c>
      <c r="AF316" s="266"/>
      <c r="AG316" s="266"/>
      <c r="AH316" s="267"/>
      <c r="AI316" s="265" t="s">
        <v>91</v>
      </c>
      <c r="AJ316" s="266"/>
      <c r="AK316" s="266"/>
      <c r="AL316" s="267"/>
      <c r="AM316" s="265" t="s">
        <v>218</v>
      </c>
      <c r="AN316" s="266"/>
      <c r="AO316" s="266"/>
      <c r="AP316" s="267"/>
      <c r="AQ316" s="247" t="s">
        <v>395</v>
      </c>
      <c r="AR316" s="248"/>
      <c r="AS316" s="248"/>
      <c r="AT316" s="249"/>
      <c r="AU316" s="394" t="s">
        <v>418</v>
      </c>
      <c r="AV316" s="394"/>
      <c r="AW316" s="394"/>
      <c r="AX316" s="395"/>
      <c r="AY316">
        <f>COUNTA($G$318)</f>
        <v>0</v>
      </c>
    </row>
    <row r="317" spans="1:51" ht="18.75" hidden="1" customHeight="1" x14ac:dyDescent="0.15">
      <c r="A317" s="900"/>
      <c r="B317" s="901"/>
      <c r="C317" s="905"/>
      <c r="D317" s="901"/>
      <c r="E317" s="905"/>
      <c r="F317" s="910"/>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396</v>
      </c>
      <c r="AT317" s="231"/>
      <c r="AU317" s="229"/>
      <c r="AV317" s="229"/>
      <c r="AW317" s="230" t="s">
        <v>335</v>
      </c>
      <c r="AX317" s="256"/>
      <c r="AY317">
        <f>$AY$316</f>
        <v>0</v>
      </c>
    </row>
    <row r="318" spans="1:51" ht="39.75" hidden="1" customHeight="1" x14ac:dyDescent="0.15">
      <c r="A318" s="900"/>
      <c r="B318" s="901"/>
      <c r="C318" s="905"/>
      <c r="D318" s="901"/>
      <c r="E318" s="905"/>
      <c r="F318" s="910"/>
      <c r="G318" s="424"/>
      <c r="H318" s="425"/>
      <c r="I318" s="425"/>
      <c r="J318" s="425"/>
      <c r="K318" s="425"/>
      <c r="L318" s="425"/>
      <c r="M318" s="425"/>
      <c r="N318" s="425"/>
      <c r="O318" s="425"/>
      <c r="P318" s="425"/>
      <c r="Q318" s="425"/>
      <c r="R318" s="425"/>
      <c r="S318" s="425"/>
      <c r="T318" s="425"/>
      <c r="U318" s="425"/>
      <c r="V318" s="425"/>
      <c r="W318" s="425"/>
      <c r="X318" s="426"/>
      <c r="Y318" s="285" t="s">
        <v>415</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900"/>
      <c r="B319" s="901"/>
      <c r="C319" s="905"/>
      <c r="D319" s="901"/>
      <c r="E319" s="905"/>
      <c r="F319" s="910"/>
      <c r="G319" s="405"/>
      <c r="H319" s="430"/>
      <c r="I319" s="430"/>
      <c r="J319" s="430"/>
      <c r="K319" s="430"/>
      <c r="L319" s="430"/>
      <c r="M319" s="430"/>
      <c r="N319" s="430"/>
      <c r="O319" s="430"/>
      <c r="P319" s="430"/>
      <c r="Q319" s="430"/>
      <c r="R319" s="430"/>
      <c r="S319" s="430"/>
      <c r="T319" s="430"/>
      <c r="U319" s="430"/>
      <c r="V319" s="430"/>
      <c r="W319" s="430"/>
      <c r="X319" s="431"/>
      <c r="Y319" s="205" t="s">
        <v>108</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900"/>
      <c r="B320" s="901"/>
      <c r="C320" s="905"/>
      <c r="D320" s="901"/>
      <c r="E320" s="905"/>
      <c r="F320" s="910"/>
      <c r="G320" s="839" t="s">
        <v>414</v>
      </c>
      <c r="H320" s="248"/>
      <c r="I320" s="248"/>
      <c r="J320" s="248"/>
      <c r="K320" s="248"/>
      <c r="L320" s="248"/>
      <c r="M320" s="248"/>
      <c r="N320" s="248"/>
      <c r="O320" s="248"/>
      <c r="P320" s="248"/>
      <c r="Q320" s="248"/>
      <c r="R320" s="248"/>
      <c r="S320" s="248"/>
      <c r="T320" s="248"/>
      <c r="U320" s="248"/>
      <c r="V320" s="248"/>
      <c r="W320" s="248"/>
      <c r="X320" s="249"/>
      <c r="Y320" s="802"/>
      <c r="Z320" s="803"/>
      <c r="AA320" s="804"/>
      <c r="AB320" s="247" t="s">
        <v>52</v>
      </c>
      <c r="AC320" s="248"/>
      <c r="AD320" s="249"/>
      <c r="AE320" s="265" t="s">
        <v>536</v>
      </c>
      <c r="AF320" s="266"/>
      <c r="AG320" s="266"/>
      <c r="AH320" s="267"/>
      <c r="AI320" s="265" t="s">
        <v>91</v>
      </c>
      <c r="AJ320" s="266"/>
      <c r="AK320" s="266"/>
      <c r="AL320" s="267"/>
      <c r="AM320" s="265" t="s">
        <v>218</v>
      </c>
      <c r="AN320" s="266"/>
      <c r="AO320" s="266"/>
      <c r="AP320" s="267"/>
      <c r="AQ320" s="247" t="s">
        <v>395</v>
      </c>
      <c r="AR320" s="248"/>
      <c r="AS320" s="248"/>
      <c r="AT320" s="249"/>
      <c r="AU320" s="394" t="s">
        <v>418</v>
      </c>
      <c r="AV320" s="394"/>
      <c r="AW320" s="394"/>
      <c r="AX320" s="395"/>
      <c r="AY320">
        <f>COUNTA($G$322)</f>
        <v>0</v>
      </c>
    </row>
    <row r="321" spans="1:51" ht="18.75" hidden="1" customHeight="1" x14ac:dyDescent="0.15">
      <c r="A321" s="900"/>
      <c r="B321" s="901"/>
      <c r="C321" s="905"/>
      <c r="D321" s="901"/>
      <c r="E321" s="905"/>
      <c r="F321" s="910"/>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396</v>
      </c>
      <c r="AT321" s="231"/>
      <c r="AU321" s="229"/>
      <c r="AV321" s="229"/>
      <c r="AW321" s="230" t="s">
        <v>335</v>
      </c>
      <c r="AX321" s="256"/>
      <c r="AY321">
        <f>$AY$320</f>
        <v>0</v>
      </c>
    </row>
    <row r="322" spans="1:51" ht="39.75" hidden="1" customHeight="1" x14ac:dyDescent="0.15">
      <c r="A322" s="900"/>
      <c r="B322" s="901"/>
      <c r="C322" s="905"/>
      <c r="D322" s="901"/>
      <c r="E322" s="905"/>
      <c r="F322" s="910"/>
      <c r="G322" s="424"/>
      <c r="H322" s="425"/>
      <c r="I322" s="425"/>
      <c r="J322" s="425"/>
      <c r="K322" s="425"/>
      <c r="L322" s="425"/>
      <c r="M322" s="425"/>
      <c r="N322" s="425"/>
      <c r="O322" s="425"/>
      <c r="P322" s="425"/>
      <c r="Q322" s="425"/>
      <c r="R322" s="425"/>
      <c r="S322" s="425"/>
      <c r="T322" s="425"/>
      <c r="U322" s="425"/>
      <c r="V322" s="425"/>
      <c r="W322" s="425"/>
      <c r="X322" s="426"/>
      <c r="Y322" s="285" t="s">
        <v>415</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900"/>
      <c r="B323" s="901"/>
      <c r="C323" s="905"/>
      <c r="D323" s="901"/>
      <c r="E323" s="905"/>
      <c r="F323" s="910"/>
      <c r="G323" s="405"/>
      <c r="H323" s="430"/>
      <c r="I323" s="430"/>
      <c r="J323" s="430"/>
      <c r="K323" s="430"/>
      <c r="L323" s="430"/>
      <c r="M323" s="430"/>
      <c r="N323" s="430"/>
      <c r="O323" s="430"/>
      <c r="P323" s="430"/>
      <c r="Q323" s="430"/>
      <c r="R323" s="430"/>
      <c r="S323" s="430"/>
      <c r="T323" s="430"/>
      <c r="U323" s="430"/>
      <c r="V323" s="430"/>
      <c r="W323" s="430"/>
      <c r="X323" s="431"/>
      <c r="Y323" s="205" t="s">
        <v>108</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900"/>
      <c r="B324" s="901"/>
      <c r="C324" s="905"/>
      <c r="D324" s="901"/>
      <c r="E324" s="905"/>
      <c r="F324" s="910"/>
      <c r="G324" s="839" t="s">
        <v>414</v>
      </c>
      <c r="H324" s="248"/>
      <c r="I324" s="248"/>
      <c r="J324" s="248"/>
      <c r="K324" s="248"/>
      <c r="L324" s="248"/>
      <c r="M324" s="248"/>
      <c r="N324" s="248"/>
      <c r="O324" s="248"/>
      <c r="P324" s="248"/>
      <c r="Q324" s="248"/>
      <c r="R324" s="248"/>
      <c r="S324" s="248"/>
      <c r="T324" s="248"/>
      <c r="U324" s="248"/>
      <c r="V324" s="248"/>
      <c r="W324" s="248"/>
      <c r="X324" s="249"/>
      <c r="Y324" s="802"/>
      <c r="Z324" s="803"/>
      <c r="AA324" s="804"/>
      <c r="AB324" s="247" t="s">
        <v>52</v>
      </c>
      <c r="AC324" s="248"/>
      <c r="AD324" s="249"/>
      <c r="AE324" s="265" t="s">
        <v>536</v>
      </c>
      <c r="AF324" s="266"/>
      <c r="AG324" s="266"/>
      <c r="AH324" s="267"/>
      <c r="AI324" s="265" t="s">
        <v>91</v>
      </c>
      <c r="AJ324" s="266"/>
      <c r="AK324" s="266"/>
      <c r="AL324" s="267"/>
      <c r="AM324" s="265" t="s">
        <v>218</v>
      </c>
      <c r="AN324" s="266"/>
      <c r="AO324" s="266"/>
      <c r="AP324" s="267"/>
      <c r="AQ324" s="247" t="s">
        <v>395</v>
      </c>
      <c r="AR324" s="248"/>
      <c r="AS324" s="248"/>
      <c r="AT324" s="249"/>
      <c r="AU324" s="394" t="s">
        <v>418</v>
      </c>
      <c r="AV324" s="394"/>
      <c r="AW324" s="394"/>
      <c r="AX324" s="395"/>
      <c r="AY324">
        <f>COUNTA($G$326)</f>
        <v>0</v>
      </c>
    </row>
    <row r="325" spans="1:51" ht="18.75" hidden="1" customHeight="1" x14ac:dyDescent="0.15">
      <c r="A325" s="900"/>
      <c r="B325" s="901"/>
      <c r="C325" s="905"/>
      <c r="D325" s="901"/>
      <c r="E325" s="905"/>
      <c r="F325" s="910"/>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396</v>
      </c>
      <c r="AT325" s="231"/>
      <c r="AU325" s="229"/>
      <c r="AV325" s="229"/>
      <c r="AW325" s="230" t="s">
        <v>335</v>
      </c>
      <c r="AX325" s="256"/>
      <c r="AY325">
        <f>$AY$324</f>
        <v>0</v>
      </c>
    </row>
    <row r="326" spans="1:51" ht="39.75" hidden="1" customHeight="1" x14ac:dyDescent="0.15">
      <c r="A326" s="900"/>
      <c r="B326" s="901"/>
      <c r="C326" s="905"/>
      <c r="D326" s="901"/>
      <c r="E326" s="905"/>
      <c r="F326" s="910"/>
      <c r="G326" s="424"/>
      <c r="H326" s="425"/>
      <c r="I326" s="425"/>
      <c r="J326" s="425"/>
      <c r="K326" s="425"/>
      <c r="L326" s="425"/>
      <c r="M326" s="425"/>
      <c r="N326" s="425"/>
      <c r="O326" s="425"/>
      <c r="P326" s="425"/>
      <c r="Q326" s="425"/>
      <c r="R326" s="425"/>
      <c r="S326" s="425"/>
      <c r="T326" s="425"/>
      <c r="U326" s="425"/>
      <c r="V326" s="425"/>
      <c r="W326" s="425"/>
      <c r="X326" s="426"/>
      <c r="Y326" s="285" t="s">
        <v>415</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900"/>
      <c r="B327" s="901"/>
      <c r="C327" s="905"/>
      <c r="D327" s="901"/>
      <c r="E327" s="905"/>
      <c r="F327" s="910"/>
      <c r="G327" s="405"/>
      <c r="H327" s="430"/>
      <c r="I327" s="430"/>
      <c r="J327" s="430"/>
      <c r="K327" s="430"/>
      <c r="L327" s="430"/>
      <c r="M327" s="430"/>
      <c r="N327" s="430"/>
      <c r="O327" s="430"/>
      <c r="P327" s="430"/>
      <c r="Q327" s="430"/>
      <c r="R327" s="430"/>
      <c r="S327" s="430"/>
      <c r="T327" s="430"/>
      <c r="U327" s="430"/>
      <c r="V327" s="430"/>
      <c r="W327" s="430"/>
      <c r="X327" s="431"/>
      <c r="Y327" s="205" t="s">
        <v>108</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900"/>
      <c r="B328" s="901"/>
      <c r="C328" s="905"/>
      <c r="D328" s="901"/>
      <c r="E328" s="905"/>
      <c r="F328" s="910"/>
      <c r="G328" s="839" t="s">
        <v>414</v>
      </c>
      <c r="H328" s="248"/>
      <c r="I328" s="248"/>
      <c r="J328" s="248"/>
      <c r="K328" s="248"/>
      <c r="L328" s="248"/>
      <c r="M328" s="248"/>
      <c r="N328" s="248"/>
      <c r="O328" s="248"/>
      <c r="P328" s="248"/>
      <c r="Q328" s="248"/>
      <c r="R328" s="248"/>
      <c r="S328" s="248"/>
      <c r="T328" s="248"/>
      <c r="U328" s="248"/>
      <c r="V328" s="248"/>
      <c r="W328" s="248"/>
      <c r="X328" s="249"/>
      <c r="Y328" s="802"/>
      <c r="Z328" s="803"/>
      <c r="AA328" s="804"/>
      <c r="AB328" s="247" t="s">
        <v>52</v>
      </c>
      <c r="AC328" s="248"/>
      <c r="AD328" s="249"/>
      <c r="AE328" s="265" t="s">
        <v>536</v>
      </c>
      <c r="AF328" s="266"/>
      <c r="AG328" s="266"/>
      <c r="AH328" s="267"/>
      <c r="AI328" s="265" t="s">
        <v>91</v>
      </c>
      <c r="AJ328" s="266"/>
      <c r="AK328" s="266"/>
      <c r="AL328" s="267"/>
      <c r="AM328" s="265" t="s">
        <v>218</v>
      </c>
      <c r="AN328" s="266"/>
      <c r="AO328" s="266"/>
      <c r="AP328" s="267"/>
      <c r="AQ328" s="247" t="s">
        <v>395</v>
      </c>
      <c r="AR328" s="248"/>
      <c r="AS328" s="248"/>
      <c r="AT328" s="249"/>
      <c r="AU328" s="394" t="s">
        <v>418</v>
      </c>
      <c r="AV328" s="394"/>
      <c r="AW328" s="394"/>
      <c r="AX328" s="395"/>
      <c r="AY328">
        <f>COUNTA($G$330)</f>
        <v>0</v>
      </c>
    </row>
    <row r="329" spans="1:51" ht="18.75" hidden="1" customHeight="1" x14ac:dyDescent="0.15">
      <c r="A329" s="900"/>
      <c r="B329" s="901"/>
      <c r="C329" s="905"/>
      <c r="D329" s="901"/>
      <c r="E329" s="905"/>
      <c r="F329" s="910"/>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396</v>
      </c>
      <c r="AT329" s="231"/>
      <c r="AU329" s="229"/>
      <c r="AV329" s="229"/>
      <c r="AW329" s="230" t="s">
        <v>335</v>
      </c>
      <c r="AX329" s="256"/>
      <c r="AY329">
        <f>$AY$328</f>
        <v>0</v>
      </c>
    </row>
    <row r="330" spans="1:51" ht="39.75" hidden="1" customHeight="1" x14ac:dyDescent="0.15">
      <c r="A330" s="900"/>
      <c r="B330" s="901"/>
      <c r="C330" s="905"/>
      <c r="D330" s="901"/>
      <c r="E330" s="905"/>
      <c r="F330" s="910"/>
      <c r="G330" s="424"/>
      <c r="H330" s="425"/>
      <c r="I330" s="425"/>
      <c r="J330" s="425"/>
      <c r="K330" s="425"/>
      <c r="L330" s="425"/>
      <c r="M330" s="425"/>
      <c r="N330" s="425"/>
      <c r="O330" s="425"/>
      <c r="P330" s="425"/>
      <c r="Q330" s="425"/>
      <c r="R330" s="425"/>
      <c r="S330" s="425"/>
      <c r="T330" s="425"/>
      <c r="U330" s="425"/>
      <c r="V330" s="425"/>
      <c r="W330" s="425"/>
      <c r="X330" s="426"/>
      <c r="Y330" s="285" t="s">
        <v>415</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900"/>
      <c r="B331" s="901"/>
      <c r="C331" s="905"/>
      <c r="D331" s="901"/>
      <c r="E331" s="905"/>
      <c r="F331" s="910"/>
      <c r="G331" s="405"/>
      <c r="H331" s="430"/>
      <c r="I331" s="430"/>
      <c r="J331" s="430"/>
      <c r="K331" s="430"/>
      <c r="L331" s="430"/>
      <c r="M331" s="430"/>
      <c r="N331" s="430"/>
      <c r="O331" s="430"/>
      <c r="P331" s="430"/>
      <c r="Q331" s="430"/>
      <c r="R331" s="430"/>
      <c r="S331" s="430"/>
      <c r="T331" s="430"/>
      <c r="U331" s="430"/>
      <c r="V331" s="430"/>
      <c r="W331" s="430"/>
      <c r="X331" s="431"/>
      <c r="Y331" s="205" t="s">
        <v>108</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900"/>
      <c r="B332" s="901"/>
      <c r="C332" s="905"/>
      <c r="D332" s="901"/>
      <c r="E332" s="905"/>
      <c r="F332" s="910"/>
      <c r="G332" s="409" t="s">
        <v>42</v>
      </c>
      <c r="H332" s="266"/>
      <c r="I332" s="266"/>
      <c r="J332" s="266"/>
      <c r="K332" s="266"/>
      <c r="L332" s="266"/>
      <c r="M332" s="266"/>
      <c r="N332" s="266"/>
      <c r="O332" s="266"/>
      <c r="P332" s="267"/>
      <c r="Q332" s="265" t="s">
        <v>518</v>
      </c>
      <c r="R332" s="266"/>
      <c r="S332" s="266"/>
      <c r="T332" s="266"/>
      <c r="U332" s="266"/>
      <c r="V332" s="266"/>
      <c r="W332" s="266"/>
      <c r="X332" s="266"/>
      <c r="Y332" s="266"/>
      <c r="Z332" s="266"/>
      <c r="AA332" s="266"/>
      <c r="AB332" s="412" t="s">
        <v>520</v>
      </c>
      <c r="AC332" s="266"/>
      <c r="AD332" s="267"/>
      <c r="AE332" s="265" t="s">
        <v>420</v>
      </c>
      <c r="AF332" s="266"/>
      <c r="AG332" s="266"/>
      <c r="AH332" s="266"/>
      <c r="AI332" s="266"/>
      <c r="AJ332" s="266"/>
      <c r="AK332" s="266"/>
      <c r="AL332" s="266"/>
      <c r="AM332" s="266"/>
      <c r="AN332" s="266"/>
      <c r="AO332" s="266"/>
      <c r="AP332" s="266"/>
      <c r="AQ332" s="266"/>
      <c r="AR332" s="266"/>
      <c r="AS332" s="266"/>
      <c r="AT332" s="266"/>
      <c r="AU332" s="266"/>
      <c r="AV332" s="266"/>
      <c r="AW332" s="266"/>
      <c r="AX332" s="843"/>
      <c r="AY332">
        <f>COUNTA($G$334)</f>
        <v>0</v>
      </c>
    </row>
    <row r="333" spans="1:51" ht="22.5" hidden="1" customHeight="1" x14ac:dyDescent="0.15">
      <c r="A333" s="900"/>
      <c r="B333" s="901"/>
      <c r="C333" s="905"/>
      <c r="D333" s="901"/>
      <c r="E333" s="905"/>
      <c r="F333" s="910"/>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900"/>
      <c r="B334" s="901"/>
      <c r="C334" s="905"/>
      <c r="D334" s="901"/>
      <c r="E334" s="905"/>
      <c r="F334" s="910"/>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900"/>
      <c r="B335" s="901"/>
      <c r="C335" s="905"/>
      <c r="D335" s="901"/>
      <c r="E335" s="905"/>
      <c r="F335" s="910"/>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900"/>
      <c r="B336" s="901"/>
      <c r="C336" s="905"/>
      <c r="D336" s="901"/>
      <c r="E336" s="905"/>
      <c r="F336" s="910"/>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422</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900"/>
      <c r="B337" s="901"/>
      <c r="C337" s="905"/>
      <c r="D337" s="901"/>
      <c r="E337" s="905"/>
      <c r="F337" s="910"/>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900"/>
      <c r="B338" s="901"/>
      <c r="C338" s="905"/>
      <c r="D338" s="901"/>
      <c r="E338" s="905"/>
      <c r="F338" s="910"/>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900"/>
      <c r="B339" s="901"/>
      <c r="C339" s="905"/>
      <c r="D339" s="901"/>
      <c r="E339" s="905"/>
      <c r="F339" s="910"/>
      <c r="G339" s="409" t="s">
        <v>42</v>
      </c>
      <c r="H339" s="266"/>
      <c r="I339" s="266"/>
      <c r="J339" s="266"/>
      <c r="K339" s="266"/>
      <c r="L339" s="266"/>
      <c r="M339" s="266"/>
      <c r="N339" s="266"/>
      <c r="O339" s="266"/>
      <c r="P339" s="267"/>
      <c r="Q339" s="265" t="s">
        <v>518</v>
      </c>
      <c r="R339" s="266"/>
      <c r="S339" s="266"/>
      <c r="T339" s="266"/>
      <c r="U339" s="266"/>
      <c r="V339" s="266"/>
      <c r="W339" s="266"/>
      <c r="X339" s="266"/>
      <c r="Y339" s="266"/>
      <c r="Z339" s="266"/>
      <c r="AA339" s="266"/>
      <c r="AB339" s="412" t="s">
        <v>520</v>
      </c>
      <c r="AC339" s="266"/>
      <c r="AD339" s="267"/>
      <c r="AE339" s="282" t="s">
        <v>420</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00"/>
      <c r="B340" s="901"/>
      <c r="C340" s="905"/>
      <c r="D340" s="901"/>
      <c r="E340" s="905"/>
      <c r="F340" s="910"/>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900"/>
      <c r="B341" s="901"/>
      <c r="C341" s="905"/>
      <c r="D341" s="901"/>
      <c r="E341" s="905"/>
      <c r="F341" s="910"/>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900"/>
      <c r="B342" s="901"/>
      <c r="C342" s="905"/>
      <c r="D342" s="901"/>
      <c r="E342" s="905"/>
      <c r="F342" s="910"/>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900"/>
      <c r="B343" s="901"/>
      <c r="C343" s="905"/>
      <c r="D343" s="901"/>
      <c r="E343" s="905"/>
      <c r="F343" s="910"/>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422</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900"/>
      <c r="B344" s="901"/>
      <c r="C344" s="905"/>
      <c r="D344" s="901"/>
      <c r="E344" s="905"/>
      <c r="F344" s="910"/>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900"/>
      <c r="B345" s="901"/>
      <c r="C345" s="905"/>
      <c r="D345" s="901"/>
      <c r="E345" s="905"/>
      <c r="F345" s="910"/>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900"/>
      <c r="B346" s="901"/>
      <c r="C346" s="905"/>
      <c r="D346" s="901"/>
      <c r="E346" s="905"/>
      <c r="F346" s="910"/>
      <c r="G346" s="409" t="s">
        <v>42</v>
      </c>
      <c r="H346" s="266"/>
      <c r="I346" s="266"/>
      <c r="J346" s="266"/>
      <c r="K346" s="266"/>
      <c r="L346" s="266"/>
      <c r="M346" s="266"/>
      <c r="N346" s="266"/>
      <c r="O346" s="266"/>
      <c r="P346" s="267"/>
      <c r="Q346" s="265" t="s">
        <v>518</v>
      </c>
      <c r="R346" s="266"/>
      <c r="S346" s="266"/>
      <c r="T346" s="266"/>
      <c r="U346" s="266"/>
      <c r="V346" s="266"/>
      <c r="W346" s="266"/>
      <c r="X346" s="266"/>
      <c r="Y346" s="266"/>
      <c r="Z346" s="266"/>
      <c r="AA346" s="266"/>
      <c r="AB346" s="412" t="s">
        <v>520</v>
      </c>
      <c r="AC346" s="266"/>
      <c r="AD346" s="267"/>
      <c r="AE346" s="282" t="s">
        <v>420</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00"/>
      <c r="B347" s="901"/>
      <c r="C347" s="905"/>
      <c r="D347" s="901"/>
      <c r="E347" s="905"/>
      <c r="F347" s="910"/>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900"/>
      <c r="B348" s="901"/>
      <c r="C348" s="905"/>
      <c r="D348" s="901"/>
      <c r="E348" s="905"/>
      <c r="F348" s="910"/>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900"/>
      <c r="B349" s="901"/>
      <c r="C349" s="905"/>
      <c r="D349" s="901"/>
      <c r="E349" s="905"/>
      <c r="F349" s="910"/>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900"/>
      <c r="B350" s="901"/>
      <c r="C350" s="905"/>
      <c r="D350" s="901"/>
      <c r="E350" s="905"/>
      <c r="F350" s="910"/>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422</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900"/>
      <c r="B351" s="901"/>
      <c r="C351" s="905"/>
      <c r="D351" s="901"/>
      <c r="E351" s="905"/>
      <c r="F351" s="910"/>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900"/>
      <c r="B352" s="901"/>
      <c r="C352" s="905"/>
      <c r="D352" s="901"/>
      <c r="E352" s="905"/>
      <c r="F352" s="910"/>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900"/>
      <c r="B353" s="901"/>
      <c r="C353" s="905"/>
      <c r="D353" s="901"/>
      <c r="E353" s="905"/>
      <c r="F353" s="910"/>
      <c r="G353" s="409" t="s">
        <v>42</v>
      </c>
      <c r="H353" s="266"/>
      <c r="I353" s="266"/>
      <c r="J353" s="266"/>
      <c r="K353" s="266"/>
      <c r="L353" s="266"/>
      <c r="M353" s="266"/>
      <c r="N353" s="266"/>
      <c r="O353" s="266"/>
      <c r="P353" s="267"/>
      <c r="Q353" s="265" t="s">
        <v>518</v>
      </c>
      <c r="R353" s="266"/>
      <c r="S353" s="266"/>
      <c r="T353" s="266"/>
      <c r="U353" s="266"/>
      <c r="V353" s="266"/>
      <c r="W353" s="266"/>
      <c r="X353" s="266"/>
      <c r="Y353" s="266"/>
      <c r="Z353" s="266"/>
      <c r="AA353" s="266"/>
      <c r="AB353" s="412" t="s">
        <v>520</v>
      </c>
      <c r="AC353" s="266"/>
      <c r="AD353" s="267"/>
      <c r="AE353" s="282" t="s">
        <v>420</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00"/>
      <c r="B354" s="901"/>
      <c r="C354" s="905"/>
      <c r="D354" s="901"/>
      <c r="E354" s="905"/>
      <c r="F354" s="910"/>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900"/>
      <c r="B355" s="901"/>
      <c r="C355" s="905"/>
      <c r="D355" s="901"/>
      <c r="E355" s="905"/>
      <c r="F355" s="910"/>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900"/>
      <c r="B356" s="901"/>
      <c r="C356" s="905"/>
      <c r="D356" s="901"/>
      <c r="E356" s="905"/>
      <c r="F356" s="910"/>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900"/>
      <c r="B357" s="901"/>
      <c r="C357" s="905"/>
      <c r="D357" s="901"/>
      <c r="E357" s="905"/>
      <c r="F357" s="910"/>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422</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900"/>
      <c r="B358" s="901"/>
      <c r="C358" s="905"/>
      <c r="D358" s="901"/>
      <c r="E358" s="905"/>
      <c r="F358" s="910"/>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900"/>
      <c r="B359" s="901"/>
      <c r="C359" s="905"/>
      <c r="D359" s="901"/>
      <c r="E359" s="905"/>
      <c r="F359" s="910"/>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900"/>
      <c r="B360" s="901"/>
      <c r="C360" s="905"/>
      <c r="D360" s="901"/>
      <c r="E360" s="905"/>
      <c r="F360" s="910"/>
      <c r="G360" s="409" t="s">
        <v>42</v>
      </c>
      <c r="H360" s="266"/>
      <c r="I360" s="266"/>
      <c r="J360" s="266"/>
      <c r="K360" s="266"/>
      <c r="L360" s="266"/>
      <c r="M360" s="266"/>
      <c r="N360" s="266"/>
      <c r="O360" s="266"/>
      <c r="P360" s="267"/>
      <c r="Q360" s="265" t="s">
        <v>518</v>
      </c>
      <c r="R360" s="266"/>
      <c r="S360" s="266"/>
      <c r="T360" s="266"/>
      <c r="U360" s="266"/>
      <c r="V360" s="266"/>
      <c r="W360" s="266"/>
      <c r="X360" s="266"/>
      <c r="Y360" s="266"/>
      <c r="Z360" s="266"/>
      <c r="AA360" s="266"/>
      <c r="AB360" s="412" t="s">
        <v>520</v>
      </c>
      <c r="AC360" s="266"/>
      <c r="AD360" s="267"/>
      <c r="AE360" s="282" t="s">
        <v>420</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00"/>
      <c r="B361" s="901"/>
      <c r="C361" s="905"/>
      <c r="D361" s="901"/>
      <c r="E361" s="905"/>
      <c r="F361" s="910"/>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900"/>
      <c r="B362" s="901"/>
      <c r="C362" s="905"/>
      <c r="D362" s="901"/>
      <c r="E362" s="905"/>
      <c r="F362" s="910"/>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900"/>
      <c r="B363" s="901"/>
      <c r="C363" s="905"/>
      <c r="D363" s="901"/>
      <c r="E363" s="905"/>
      <c r="F363" s="910"/>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900"/>
      <c r="B364" s="901"/>
      <c r="C364" s="905"/>
      <c r="D364" s="901"/>
      <c r="E364" s="905"/>
      <c r="F364" s="910"/>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422</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900"/>
      <c r="B365" s="901"/>
      <c r="C365" s="905"/>
      <c r="D365" s="901"/>
      <c r="E365" s="905"/>
      <c r="F365" s="910"/>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900"/>
      <c r="B366" s="901"/>
      <c r="C366" s="905"/>
      <c r="D366" s="901"/>
      <c r="E366" s="906"/>
      <c r="F366" s="911"/>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900"/>
      <c r="B367" s="901"/>
      <c r="C367" s="905"/>
      <c r="D367" s="901"/>
      <c r="E367" s="421" t="s">
        <v>479</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900"/>
      <c r="B368" s="901"/>
      <c r="C368" s="905"/>
      <c r="D368" s="901"/>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900"/>
      <c r="B369" s="901"/>
      <c r="C369" s="905"/>
      <c r="D369" s="901"/>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900"/>
      <c r="B370" s="901"/>
      <c r="C370" s="905"/>
      <c r="D370" s="901"/>
      <c r="E370" s="398" t="s">
        <v>442</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00"/>
      <c r="B371" s="901"/>
      <c r="C371" s="905"/>
      <c r="D371" s="901"/>
      <c r="E371" s="403" t="s">
        <v>440</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00"/>
      <c r="B372" s="901"/>
      <c r="C372" s="905"/>
      <c r="D372" s="901"/>
      <c r="E372" s="908" t="s">
        <v>382</v>
      </c>
      <c r="F372" s="909"/>
      <c r="G372" s="839" t="s">
        <v>414</v>
      </c>
      <c r="H372" s="248"/>
      <c r="I372" s="248"/>
      <c r="J372" s="248"/>
      <c r="K372" s="248"/>
      <c r="L372" s="248"/>
      <c r="M372" s="248"/>
      <c r="N372" s="248"/>
      <c r="O372" s="248"/>
      <c r="P372" s="248"/>
      <c r="Q372" s="248"/>
      <c r="R372" s="248"/>
      <c r="S372" s="248"/>
      <c r="T372" s="248"/>
      <c r="U372" s="248"/>
      <c r="V372" s="248"/>
      <c r="W372" s="248"/>
      <c r="X372" s="249"/>
      <c r="Y372" s="802"/>
      <c r="Z372" s="803"/>
      <c r="AA372" s="804"/>
      <c r="AB372" s="247" t="s">
        <v>52</v>
      </c>
      <c r="AC372" s="248"/>
      <c r="AD372" s="249"/>
      <c r="AE372" s="265" t="s">
        <v>536</v>
      </c>
      <c r="AF372" s="266"/>
      <c r="AG372" s="266"/>
      <c r="AH372" s="267"/>
      <c r="AI372" s="265" t="s">
        <v>91</v>
      </c>
      <c r="AJ372" s="266"/>
      <c r="AK372" s="266"/>
      <c r="AL372" s="267"/>
      <c r="AM372" s="265" t="s">
        <v>218</v>
      </c>
      <c r="AN372" s="266"/>
      <c r="AO372" s="266"/>
      <c r="AP372" s="267"/>
      <c r="AQ372" s="247" t="s">
        <v>395</v>
      </c>
      <c r="AR372" s="248"/>
      <c r="AS372" s="248"/>
      <c r="AT372" s="249"/>
      <c r="AU372" s="394" t="s">
        <v>418</v>
      </c>
      <c r="AV372" s="394"/>
      <c r="AW372" s="394"/>
      <c r="AX372" s="395"/>
      <c r="AY372">
        <f>COUNTA($G$374)</f>
        <v>0</v>
      </c>
    </row>
    <row r="373" spans="1:51" ht="18.75" hidden="1" customHeight="1" x14ac:dyDescent="0.15">
      <c r="A373" s="900"/>
      <c r="B373" s="901"/>
      <c r="C373" s="905"/>
      <c r="D373" s="901"/>
      <c r="E373" s="905"/>
      <c r="F373" s="910"/>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396</v>
      </c>
      <c r="AT373" s="231"/>
      <c r="AU373" s="229"/>
      <c r="AV373" s="229"/>
      <c r="AW373" s="230" t="s">
        <v>335</v>
      </c>
      <c r="AX373" s="256"/>
      <c r="AY373">
        <f>$AY$372</f>
        <v>0</v>
      </c>
    </row>
    <row r="374" spans="1:51" ht="39.75" hidden="1" customHeight="1" x14ac:dyDescent="0.15">
      <c r="A374" s="900"/>
      <c r="B374" s="901"/>
      <c r="C374" s="905"/>
      <c r="D374" s="901"/>
      <c r="E374" s="905"/>
      <c r="F374" s="910"/>
      <c r="G374" s="424"/>
      <c r="H374" s="425"/>
      <c r="I374" s="425"/>
      <c r="J374" s="425"/>
      <c r="K374" s="425"/>
      <c r="L374" s="425"/>
      <c r="M374" s="425"/>
      <c r="N374" s="425"/>
      <c r="O374" s="425"/>
      <c r="P374" s="425"/>
      <c r="Q374" s="425"/>
      <c r="R374" s="425"/>
      <c r="S374" s="425"/>
      <c r="T374" s="425"/>
      <c r="U374" s="425"/>
      <c r="V374" s="425"/>
      <c r="W374" s="425"/>
      <c r="X374" s="426"/>
      <c r="Y374" s="285" t="s">
        <v>415</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900"/>
      <c r="B375" s="901"/>
      <c r="C375" s="905"/>
      <c r="D375" s="901"/>
      <c r="E375" s="905"/>
      <c r="F375" s="910"/>
      <c r="G375" s="405"/>
      <c r="H375" s="430"/>
      <c r="I375" s="430"/>
      <c r="J375" s="430"/>
      <c r="K375" s="430"/>
      <c r="L375" s="430"/>
      <c r="M375" s="430"/>
      <c r="N375" s="430"/>
      <c r="O375" s="430"/>
      <c r="P375" s="430"/>
      <c r="Q375" s="430"/>
      <c r="R375" s="430"/>
      <c r="S375" s="430"/>
      <c r="T375" s="430"/>
      <c r="U375" s="430"/>
      <c r="V375" s="430"/>
      <c r="W375" s="430"/>
      <c r="X375" s="431"/>
      <c r="Y375" s="205" t="s">
        <v>108</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900"/>
      <c r="B376" s="901"/>
      <c r="C376" s="905"/>
      <c r="D376" s="901"/>
      <c r="E376" s="905"/>
      <c r="F376" s="910"/>
      <c r="G376" s="839" t="s">
        <v>414</v>
      </c>
      <c r="H376" s="248"/>
      <c r="I376" s="248"/>
      <c r="J376" s="248"/>
      <c r="K376" s="248"/>
      <c r="L376" s="248"/>
      <c r="M376" s="248"/>
      <c r="N376" s="248"/>
      <c r="O376" s="248"/>
      <c r="P376" s="248"/>
      <c r="Q376" s="248"/>
      <c r="R376" s="248"/>
      <c r="S376" s="248"/>
      <c r="T376" s="248"/>
      <c r="U376" s="248"/>
      <c r="V376" s="248"/>
      <c r="W376" s="248"/>
      <c r="X376" s="249"/>
      <c r="Y376" s="802"/>
      <c r="Z376" s="803"/>
      <c r="AA376" s="804"/>
      <c r="AB376" s="247" t="s">
        <v>52</v>
      </c>
      <c r="AC376" s="248"/>
      <c r="AD376" s="249"/>
      <c r="AE376" s="265" t="s">
        <v>536</v>
      </c>
      <c r="AF376" s="266"/>
      <c r="AG376" s="266"/>
      <c r="AH376" s="267"/>
      <c r="AI376" s="265" t="s">
        <v>91</v>
      </c>
      <c r="AJ376" s="266"/>
      <c r="AK376" s="266"/>
      <c r="AL376" s="267"/>
      <c r="AM376" s="265" t="s">
        <v>218</v>
      </c>
      <c r="AN376" s="266"/>
      <c r="AO376" s="266"/>
      <c r="AP376" s="267"/>
      <c r="AQ376" s="247" t="s">
        <v>395</v>
      </c>
      <c r="AR376" s="248"/>
      <c r="AS376" s="248"/>
      <c r="AT376" s="249"/>
      <c r="AU376" s="394" t="s">
        <v>418</v>
      </c>
      <c r="AV376" s="394"/>
      <c r="AW376" s="394"/>
      <c r="AX376" s="395"/>
      <c r="AY376">
        <f>COUNTA($G$378)</f>
        <v>0</v>
      </c>
    </row>
    <row r="377" spans="1:51" ht="18.75" hidden="1" customHeight="1" x14ac:dyDescent="0.15">
      <c r="A377" s="900"/>
      <c r="B377" s="901"/>
      <c r="C377" s="905"/>
      <c r="D377" s="901"/>
      <c r="E377" s="905"/>
      <c r="F377" s="910"/>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396</v>
      </c>
      <c r="AT377" s="231"/>
      <c r="AU377" s="229"/>
      <c r="AV377" s="229"/>
      <c r="AW377" s="230" t="s">
        <v>335</v>
      </c>
      <c r="AX377" s="256"/>
      <c r="AY377">
        <f>$AY$376</f>
        <v>0</v>
      </c>
    </row>
    <row r="378" spans="1:51" ht="39.75" hidden="1" customHeight="1" x14ac:dyDescent="0.15">
      <c r="A378" s="900"/>
      <c r="B378" s="901"/>
      <c r="C378" s="905"/>
      <c r="D378" s="901"/>
      <c r="E378" s="905"/>
      <c r="F378" s="910"/>
      <c r="G378" s="424"/>
      <c r="H378" s="425"/>
      <c r="I378" s="425"/>
      <c r="J378" s="425"/>
      <c r="K378" s="425"/>
      <c r="L378" s="425"/>
      <c r="M378" s="425"/>
      <c r="N378" s="425"/>
      <c r="O378" s="425"/>
      <c r="P378" s="425"/>
      <c r="Q378" s="425"/>
      <c r="R378" s="425"/>
      <c r="S378" s="425"/>
      <c r="T378" s="425"/>
      <c r="U378" s="425"/>
      <c r="V378" s="425"/>
      <c r="W378" s="425"/>
      <c r="X378" s="426"/>
      <c r="Y378" s="285" t="s">
        <v>415</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900"/>
      <c r="B379" s="901"/>
      <c r="C379" s="905"/>
      <c r="D379" s="901"/>
      <c r="E379" s="905"/>
      <c r="F379" s="910"/>
      <c r="G379" s="405"/>
      <c r="H379" s="430"/>
      <c r="I379" s="430"/>
      <c r="J379" s="430"/>
      <c r="K379" s="430"/>
      <c r="L379" s="430"/>
      <c r="M379" s="430"/>
      <c r="N379" s="430"/>
      <c r="O379" s="430"/>
      <c r="P379" s="430"/>
      <c r="Q379" s="430"/>
      <c r="R379" s="430"/>
      <c r="S379" s="430"/>
      <c r="T379" s="430"/>
      <c r="U379" s="430"/>
      <c r="V379" s="430"/>
      <c r="W379" s="430"/>
      <c r="X379" s="431"/>
      <c r="Y379" s="205" t="s">
        <v>108</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900"/>
      <c r="B380" s="901"/>
      <c r="C380" s="905"/>
      <c r="D380" s="901"/>
      <c r="E380" s="905"/>
      <c r="F380" s="910"/>
      <c r="G380" s="839" t="s">
        <v>414</v>
      </c>
      <c r="H380" s="248"/>
      <c r="I380" s="248"/>
      <c r="J380" s="248"/>
      <c r="K380" s="248"/>
      <c r="L380" s="248"/>
      <c r="M380" s="248"/>
      <c r="N380" s="248"/>
      <c r="O380" s="248"/>
      <c r="P380" s="248"/>
      <c r="Q380" s="248"/>
      <c r="R380" s="248"/>
      <c r="S380" s="248"/>
      <c r="T380" s="248"/>
      <c r="U380" s="248"/>
      <c r="V380" s="248"/>
      <c r="W380" s="248"/>
      <c r="X380" s="249"/>
      <c r="Y380" s="802"/>
      <c r="Z380" s="803"/>
      <c r="AA380" s="804"/>
      <c r="AB380" s="247" t="s">
        <v>52</v>
      </c>
      <c r="AC380" s="248"/>
      <c r="AD380" s="249"/>
      <c r="AE380" s="265" t="s">
        <v>536</v>
      </c>
      <c r="AF380" s="266"/>
      <c r="AG380" s="266"/>
      <c r="AH380" s="267"/>
      <c r="AI380" s="265" t="s">
        <v>91</v>
      </c>
      <c r="AJ380" s="266"/>
      <c r="AK380" s="266"/>
      <c r="AL380" s="267"/>
      <c r="AM380" s="265" t="s">
        <v>218</v>
      </c>
      <c r="AN380" s="266"/>
      <c r="AO380" s="266"/>
      <c r="AP380" s="267"/>
      <c r="AQ380" s="247" t="s">
        <v>395</v>
      </c>
      <c r="AR380" s="248"/>
      <c r="AS380" s="248"/>
      <c r="AT380" s="249"/>
      <c r="AU380" s="394" t="s">
        <v>418</v>
      </c>
      <c r="AV380" s="394"/>
      <c r="AW380" s="394"/>
      <c r="AX380" s="395"/>
      <c r="AY380">
        <f>COUNTA($G$382)</f>
        <v>0</v>
      </c>
    </row>
    <row r="381" spans="1:51" ht="18.75" hidden="1" customHeight="1" x14ac:dyDescent="0.15">
      <c r="A381" s="900"/>
      <c r="B381" s="901"/>
      <c r="C381" s="905"/>
      <c r="D381" s="901"/>
      <c r="E381" s="905"/>
      <c r="F381" s="910"/>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396</v>
      </c>
      <c r="AT381" s="231"/>
      <c r="AU381" s="229"/>
      <c r="AV381" s="229"/>
      <c r="AW381" s="230" t="s">
        <v>335</v>
      </c>
      <c r="AX381" s="256"/>
      <c r="AY381">
        <f>$AY$380</f>
        <v>0</v>
      </c>
    </row>
    <row r="382" spans="1:51" ht="39.75" hidden="1" customHeight="1" x14ac:dyDescent="0.15">
      <c r="A382" s="900"/>
      <c r="B382" s="901"/>
      <c r="C382" s="905"/>
      <c r="D382" s="901"/>
      <c r="E382" s="905"/>
      <c r="F382" s="910"/>
      <c r="G382" s="424"/>
      <c r="H382" s="425"/>
      <c r="I382" s="425"/>
      <c r="J382" s="425"/>
      <c r="K382" s="425"/>
      <c r="L382" s="425"/>
      <c r="M382" s="425"/>
      <c r="N382" s="425"/>
      <c r="O382" s="425"/>
      <c r="P382" s="425"/>
      <c r="Q382" s="425"/>
      <c r="R382" s="425"/>
      <c r="S382" s="425"/>
      <c r="T382" s="425"/>
      <c r="U382" s="425"/>
      <c r="V382" s="425"/>
      <c r="W382" s="425"/>
      <c r="X382" s="426"/>
      <c r="Y382" s="285" t="s">
        <v>415</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900"/>
      <c r="B383" s="901"/>
      <c r="C383" s="905"/>
      <c r="D383" s="901"/>
      <c r="E383" s="905"/>
      <c r="F383" s="910"/>
      <c r="G383" s="405"/>
      <c r="H383" s="430"/>
      <c r="I383" s="430"/>
      <c r="J383" s="430"/>
      <c r="K383" s="430"/>
      <c r="L383" s="430"/>
      <c r="M383" s="430"/>
      <c r="N383" s="430"/>
      <c r="O383" s="430"/>
      <c r="P383" s="430"/>
      <c r="Q383" s="430"/>
      <c r="R383" s="430"/>
      <c r="S383" s="430"/>
      <c r="T383" s="430"/>
      <c r="U383" s="430"/>
      <c r="V383" s="430"/>
      <c r="W383" s="430"/>
      <c r="X383" s="431"/>
      <c r="Y383" s="205" t="s">
        <v>108</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900"/>
      <c r="B384" s="901"/>
      <c r="C384" s="905"/>
      <c r="D384" s="901"/>
      <c r="E384" s="905"/>
      <c r="F384" s="910"/>
      <c r="G384" s="839" t="s">
        <v>414</v>
      </c>
      <c r="H384" s="248"/>
      <c r="I384" s="248"/>
      <c r="J384" s="248"/>
      <c r="K384" s="248"/>
      <c r="L384" s="248"/>
      <c r="M384" s="248"/>
      <c r="N384" s="248"/>
      <c r="O384" s="248"/>
      <c r="P384" s="248"/>
      <c r="Q384" s="248"/>
      <c r="R384" s="248"/>
      <c r="S384" s="248"/>
      <c r="T384" s="248"/>
      <c r="U384" s="248"/>
      <c r="V384" s="248"/>
      <c r="W384" s="248"/>
      <c r="X384" s="249"/>
      <c r="Y384" s="802"/>
      <c r="Z384" s="803"/>
      <c r="AA384" s="804"/>
      <c r="AB384" s="247" t="s">
        <v>52</v>
      </c>
      <c r="AC384" s="248"/>
      <c r="AD384" s="249"/>
      <c r="AE384" s="265" t="s">
        <v>536</v>
      </c>
      <c r="AF384" s="266"/>
      <c r="AG384" s="266"/>
      <c r="AH384" s="267"/>
      <c r="AI384" s="265" t="s">
        <v>91</v>
      </c>
      <c r="AJ384" s="266"/>
      <c r="AK384" s="266"/>
      <c r="AL384" s="267"/>
      <c r="AM384" s="265" t="s">
        <v>218</v>
      </c>
      <c r="AN384" s="266"/>
      <c r="AO384" s="266"/>
      <c r="AP384" s="267"/>
      <c r="AQ384" s="247" t="s">
        <v>395</v>
      </c>
      <c r="AR384" s="248"/>
      <c r="AS384" s="248"/>
      <c r="AT384" s="249"/>
      <c r="AU384" s="394" t="s">
        <v>418</v>
      </c>
      <c r="AV384" s="394"/>
      <c r="AW384" s="394"/>
      <c r="AX384" s="395"/>
      <c r="AY384">
        <f>COUNTA($G$386)</f>
        <v>0</v>
      </c>
    </row>
    <row r="385" spans="1:51" ht="18.75" hidden="1" customHeight="1" x14ac:dyDescent="0.15">
      <c r="A385" s="900"/>
      <c r="B385" s="901"/>
      <c r="C385" s="905"/>
      <c r="D385" s="901"/>
      <c r="E385" s="905"/>
      <c r="F385" s="910"/>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396</v>
      </c>
      <c r="AT385" s="231"/>
      <c r="AU385" s="229"/>
      <c r="AV385" s="229"/>
      <c r="AW385" s="230" t="s">
        <v>335</v>
      </c>
      <c r="AX385" s="256"/>
      <c r="AY385">
        <f>$AY$384</f>
        <v>0</v>
      </c>
    </row>
    <row r="386" spans="1:51" ht="39.75" hidden="1" customHeight="1" x14ac:dyDescent="0.15">
      <c r="A386" s="900"/>
      <c r="B386" s="901"/>
      <c r="C386" s="905"/>
      <c r="D386" s="901"/>
      <c r="E386" s="905"/>
      <c r="F386" s="910"/>
      <c r="G386" s="424"/>
      <c r="H386" s="425"/>
      <c r="I386" s="425"/>
      <c r="J386" s="425"/>
      <c r="K386" s="425"/>
      <c r="L386" s="425"/>
      <c r="M386" s="425"/>
      <c r="N386" s="425"/>
      <c r="O386" s="425"/>
      <c r="P386" s="425"/>
      <c r="Q386" s="425"/>
      <c r="R386" s="425"/>
      <c r="S386" s="425"/>
      <c r="T386" s="425"/>
      <c r="U386" s="425"/>
      <c r="V386" s="425"/>
      <c r="W386" s="425"/>
      <c r="X386" s="426"/>
      <c r="Y386" s="285" t="s">
        <v>415</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900"/>
      <c r="B387" s="901"/>
      <c r="C387" s="905"/>
      <c r="D387" s="901"/>
      <c r="E387" s="905"/>
      <c r="F387" s="910"/>
      <c r="G387" s="405"/>
      <c r="H387" s="430"/>
      <c r="I387" s="430"/>
      <c r="J387" s="430"/>
      <c r="K387" s="430"/>
      <c r="L387" s="430"/>
      <c r="M387" s="430"/>
      <c r="N387" s="430"/>
      <c r="O387" s="430"/>
      <c r="P387" s="430"/>
      <c r="Q387" s="430"/>
      <c r="R387" s="430"/>
      <c r="S387" s="430"/>
      <c r="T387" s="430"/>
      <c r="U387" s="430"/>
      <c r="V387" s="430"/>
      <c r="W387" s="430"/>
      <c r="X387" s="431"/>
      <c r="Y387" s="205" t="s">
        <v>108</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900"/>
      <c r="B388" s="901"/>
      <c r="C388" s="905"/>
      <c r="D388" s="901"/>
      <c r="E388" s="905"/>
      <c r="F388" s="910"/>
      <c r="G388" s="839" t="s">
        <v>414</v>
      </c>
      <c r="H388" s="248"/>
      <c r="I388" s="248"/>
      <c r="J388" s="248"/>
      <c r="K388" s="248"/>
      <c r="L388" s="248"/>
      <c r="M388" s="248"/>
      <c r="N388" s="248"/>
      <c r="O388" s="248"/>
      <c r="P388" s="248"/>
      <c r="Q388" s="248"/>
      <c r="R388" s="248"/>
      <c r="S388" s="248"/>
      <c r="T388" s="248"/>
      <c r="U388" s="248"/>
      <c r="V388" s="248"/>
      <c r="W388" s="248"/>
      <c r="X388" s="249"/>
      <c r="Y388" s="802"/>
      <c r="Z388" s="803"/>
      <c r="AA388" s="804"/>
      <c r="AB388" s="247" t="s">
        <v>52</v>
      </c>
      <c r="AC388" s="248"/>
      <c r="AD388" s="249"/>
      <c r="AE388" s="265" t="s">
        <v>536</v>
      </c>
      <c r="AF388" s="266"/>
      <c r="AG388" s="266"/>
      <c r="AH388" s="267"/>
      <c r="AI388" s="265" t="s">
        <v>91</v>
      </c>
      <c r="AJ388" s="266"/>
      <c r="AK388" s="266"/>
      <c r="AL388" s="267"/>
      <c r="AM388" s="265" t="s">
        <v>218</v>
      </c>
      <c r="AN388" s="266"/>
      <c r="AO388" s="266"/>
      <c r="AP388" s="267"/>
      <c r="AQ388" s="247" t="s">
        <v>395</v>
      </c>
      <c r="AR388" s="248"/>
      <c r="AS388" s="248"/>
      <c r="AT388" s="249"/>
      <c r="AU388" s="394" t="s">
        <v>418</v>
      </c>
      <c r="AV388" s="394"/>
      <c r="AW388" s="394"/>
      <c r="AX388" s="395"/>
      <c r="AY388">
        <f>COUNTA($G$390)</f>
        <v>0</v>
      </c>
    </row>
    <row r="389" spans="1:51" ht="18.75" hidden="1" customHeight="1" x14ac:dyDescent="0.15">
      <c r="A389" s="900"/>
      <c r="B389" s="901"/>
      <c r="C389" s="905"/>
      <c r="D389" s="901"/>
      <c r="E389" s="905"/>
      <c r="F389" s="910"/>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396</v>
      </c>
      <c r="AT389" s="231"/>
      <c r="AU389" s="229"/>
      <c r="AV389" s="229"/>
      <c r="AW389" s="230" t="s">
        <v>335</v>
      </c>
      <c r="AX389" s="256"/>
      <c r="AY389">
        <f>$AY$388</f>
        <v>0</v>
      </c>
    </row>
    <row r="390" spans="1:51" ht="39.75" hidden="1" customHeight="1" x14ac:dyDescent="0.15">
      <c r="A390" s="900"/>
      <c r="B390" s="901"/>
      <c r="C390" s="905"/>
      <c r="D390" s="901"/>
      <c r="E390" s="905"/>
      <c r="F390" s="910"/>
      <c r="G390" s="424"/>
      <c r="H390" s="425"/>
      <c r="I390" s="425"/>
      <c r="J390" s="425"/>
      <c r="K390" s="425"/>
      <c r="L390" s="425"/>
      <c r="M390" s="425"/>
      <c r="N390" s="425"/>
      <c r="O390" s="425"/>
      <c r="P390" s="425"/>
      <c r="Q390" s="425"/>
      <c r="R390" s="425"/>
      <c r="S390" s="425"/>
      <c r="T390" s="425"/>
      <c r="U390" s="425"/>
      <c r="V390" s="425"/>
      <c r="W390" s="425"/>
      <c r="X390" s="426"/>
      <c r="Y390" s="285" t="s">
        <v>415</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900"/>
      <c r="B391" s="901"/>
      <c r="C391" s="905"/>
      <c r="D391" s="901"/>
      <c r="E391" s="905"/>
      <c r="F391" s="910"/>
      <c r="G391" s="405"/>
      <c r="H391" s="430"/>
      <c r="I391" s="430"/>
      <c r="J391" s="430"/>
      <c r="K391" s="430"/>
      <c r="L391" s="430"/>
      <c r="M391" s="430"/>
      <c r="N391" s="430"/>
      <c r="O391" s="430"/>
      <c r="P391" s="430"/>
      <c r="Q391" s="430"/>
      <c r="R391" s="430"/>
      <c r="S391" s="430"/>
      <c r="T391" s="430"/>
      <c r="U391" s="430"/>
      <c r="V391" s="430"/>
      <c r="W391" s="430"/>
      <c r="X391" s="431"/>
      <c r="Y391" s="205" t="s">
        <v>108</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900"/>
      <c r="B392" s="901"/>
      <c r="C392" s="905"/>
      <c r="D392" s="901"/>
      <c r="E392" s="905"/>
      <c r="F392" s="910"/>
      <c r="G392" s="409" t="s">
        <v>42</v>
      </c>
      <c r="H392" s="266"/>
      <c r="I392" s="266"/>
      <c r="J392" s="266"/>
      <c r="K392" s="266"/>
      <c r="L392" s="266"/>
      <c r="M392" s="266"/>
      <c r="N392" s="266"/>
      <c r="O392" s="266"/>
      <c r="P392" s="267"/>
      <c r="Q392" s="265" t="s">
        <v>518</v>
      </c>
      <c r="R392" s="266"/>
      <c r="S392" s="266"/>
      <c r="T392" s="266"/>
      <c r="U392" s="266"/>
      <c r="V392" s="266"/>
      <c r="W392" s="266"/>
      <c r="X392" s="266"/>
      <c r="Y392" s="266"/>
      <c r="Z392" s="266"/>
      <c r="AA392" s="266"/>
      <c r="AB392" s="412" t="s">
        <v>520</v>
      </c>
      <c r="AC392" s="266"/>
      <c r="AD392" s="267"/>
      <c r="AE392" s="265" t="s">
        <v>420</v>
      </c>
      <c r="AF392" s="266"/>
      <c r="AG392" s="266"/>
      <c r="AH392" s="266"/>
      <c r="AI392" s="266"/>
      <c r="AJ392" s="266"/>
      <c r="AK392" s="266"/>
      <c r="AL392" s="266"/>
      <c r="AM392" s="266"/>
      <c r="AN392" s="266"/>
      <c r="AO392" s="266"/>
      <c r="AP392" s="266"/>
      <c r="AQ392" s="266"/>
      <c r="AR392" s="266"/>
      <c r="AS392" s="266"/>
      <c r="AT392" s="266"/>
      <c r="AU392" s="266"/>
      <c r="AV392" s="266"/>
      <c r="AW392" s="266"/>
      <c r="AX392" s="843"/>
      <c r="AY392">
        <f>COUNTA($G$394)</f>
        <v>0</v>
      </c>
    </row>
    <row r="393" spans="1:51" ht="22.5" hidden="1" customHeight="1" x14ac:dyDescent="0.15">
      <c r="A393" s="900"/>
      <c r="B393" s="901"/>
      <c r="C393" s="905"/>
      <c r="D393" s="901"/>
      <c r="E393" s="905"/>
      <c r="F393" s="910"/>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900"/>
      <c r="B394" s="901"/>
      <c r="C394" s="905"/>
      <c r="D394" s="901"/>
      <c r="E394" s="905"/>
      <c r="F394" s="910"/>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900"/>
      <c r="B395" s="901"/>
      <c r="C395" s="905"/>
      <c r="D395" s="901"/>
      <c r="E395" s="905"/>
      <c r="F395" s="910"/>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900"/>
      <c r="B396" s="901"/>
      <c r="C396" s="905"/>
      <c r="D396" s="901"/>
      <c r="E396" s="905"/>
      <c r="F396" s="910"/>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422</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900"/>
      <c r="B397" s="901"/>
      <c r="C397" s="905"/>
      <c r="D397" s="901"/>
      <c r="E397" s="905"/>
      <c r="F397" s="910"/>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900"/>
      <c r="B398" s="901"/>
      <c r="C398" s="905"/>
      <c r="D398" s="901"/>
      <c r="E398" s="905"/>
      <c r="F398" s="910"/>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900"/>
      <c r="B399" s="901"/>
      <c r="C399" s="905"/>
      <c r="D399" s="901"/>
      <c r="E399" s="905"/>
      <c r="F399" s="910"/>
      <c r="G399" s="409" t="s">
        <v>42</v>
      </c>
      <c r="H399" s="266"/>
      <c r="I399" s="266"/>
      <c r="J399" s="266"/>
      <c r="K399" s="266"/>
      <c r="L399" s="266"/>
      <c r="M399" s="266"/>
      <c r="N399" s="266"/>
      <c r="O399" s="266"/>
      <c r="P399" s="267"/>
      <c r="Q399" s="265" t="s">
        <v>518</v>
      </c>
      <c r="R399" s="266"/>
      <c r="S399" s="266"/>
      <c r="T399" s="266"/>
      <c r="U399" s="266"/>
      <c r="V399" s="266"/>
      <c r="W399" s="266"/>
      <c r="X399" s="266"/>
      <c r="Y399" s="266"/>
      <c r="Z399" s="266"/>
      <c r="AA399" s="266"/>
      <c r="AB399" s="412" t="s">
        <v>520</v>
      </c>
      <c r="AC399" s="266"/>
      <c r="AD399" s="267"/>
      <c r="AE399" s="282" t="s">
        <v>420</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00"/>
      <c r="B400" s="901"/>
      <c r="C400" s="905"/>
      <c r="D400" s="901"/>
      <c r="E400" s="905"/>
      <c r="F400" s="910"/>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900"/>
      <c r="B401" s="901"/>
      <c r="C401" s="905"/>
      <c r="D401" s="901"/>
      <c r="E401" s="905"/>
      <c r="F401" s="910"/>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900"/>
      <c r="B402" s="901"/>
      <c r="C402" s="905"/>
      <c r="D402" s="901"/>
      <c r="E402" s="905"/>
      <c r="F402" s="910"/>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900"/>
      <c r="B403" s="901"/>
      <c r="C403" s="905"/>
      <c r="D403" s="901"/>
      <c r="E403" s="905"/>
      <c r="F403" s="910"/>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422</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900"/>
      <c r="B404" s="901"/>
      <c r="C404" s="905"/>
      <c r="D404" s="901"/>
      <c r="E404" s="905"/>
      <c r="F404" s="910"/>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900"/>
      <c r="B405" s="901"/>
      <c r="C405" s="905"/>
      <c r="D405" s="901"/>
      <c r="E405" s="905"/>
      <c r="F405" s="910"/>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900"/>
      <c r="B406" s="901"/>
      <c r="C406" s="905"/>
      <c r="D406" s="901"/>
      <c r="E406" s="905"/>
      <c r="F406" s="910"/>
      <c r="G406" s="409" t="s">
        <v>42</v>
      </c>
      <c r="H406" s="266"/>
      <c r="I406" s="266"/>
      <c r="J406" s="266"/>
      <c r="K406" s="266"/>
      <c r="L406" s="266"/>
      <c r="M406" s="266"/>
      <c r="N406" s="266"/>
      <c r="O406" s="266"/>
      <c r="P406" s="267"/>
      <c r="Q406" s="265" t="s">
        <v>518</v>
      </c>
      <c r="R406" s="266"/>
      <c r="S406" s="266"/>
      <c r="T406" s="266"/>
      <c r="U406" s="266"/>
      <c r="V406" s="266"/>
      <c r="W406" s="266"/>
      <c r="X406" s="266"/>
      <c r="Y406" s="266"/>
      <c r="Z406" s="266"/>
      <c r="AA406" s="266"/>
      <c r="AB406" s="412" t="s">
        <v>520</v>
      </c>
      <c r="AC406" s="266"/>
      <c r="AD406" s="267"/>
      <c r="AE406" s="282" t="s">
        <v>420</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00"/>
      <c r="B407" s="901"/>
      <c r="C407" s="905"/>
      <c r="D407" s="901"/>
      <c r="E407" s="905"/>
      <c r="F407" s="910"/>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900"/>
      <c r="B408" s="901"/>
      <c r="C408" s="905"/>
      <c r="D408" s="901"/>
      <c r="E408" s="905"/>
      <c r="F408" s="910"/>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900"/>
      <c r="B409" s="901"/>
      <c r="C409" s="905"/>
      <c r="D409" s="901"/>
      <c r="E409" s="905"/>
      <c r="F409" s="910"/>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900"/>
      <c r="B410" s="901"/>
      <c r="C410" s="905"/>
      <c r="D410" s="901"/>
      <c r="E410" s="905"/>
      <c r="F410" s="910"/>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422</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900"/>
      <c r="B411" s="901"/>
      <c r="C411" s="905"/>
      <c r="D411" s="901"/>
      <c r="E411" s="905"/>
      <c r="F411" s="910"/>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900"/>
      <c r="B412" s="901"/>
      <c r="C412" s="905"/>
      <c r="D412" s="901"/>
      <c r="E412" s="905"/>
      <c r="F412" s="910"/>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900"/>
      <c r="B413" s="901"/>
      <c r="C413" s="905"/>
      <c r="D413" s="901"/>
      <c r="E413" s="905"/>
      <c r="F413" s="910"/>
      <c r="G413" s="409" t="s">
        <v>42</v>
      </c>
      <c r="H413" s="266"/>
      <c r="I413" s="266"/>
      <c r="J413" s="266"/>
      <c r="K413" s="266"/>
      <c r="L413" s="266"/>
      <c r="M413" s="266"/>
      <c r="N413" s="266"/>
      <c r="O413" s="266"/>
      <c r="P413" s="267"/>
      <c r="Q413" s="265" t="s">
        <v>518</v>
      </c>
      <c r="R413" s="266"/>
      <c r="S413" s="266"/>
      <c r="T413" s="266"/>
      <c r="U413" s="266"/>
      <c r="V413" s="266"/>
      <c r="W413" s="266"/>
      <c r="X413" s="266"/>
      <c r="Y413" s="266"/>
      <c r="Z413" s="266"/>
      <c r="AA413" s="266"/>
      <c r="AB413" s="412" t="s">
        <v>520</v>
      </c>
      <c r="AC413" s="266"/>
      <c r="AD413" s="267"/>
      <c r="AE413" s="282" t="s">
        <v>420</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00"/>
      <c r="B414" s="901"/>
      <c r="C414" s="905"/>
      <c r="D414" s="901"/>
      <c r="E414" s="905"/>
      <c r="F414" s="910"/>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900"/>
      <c r="B415" s="901"/>
      <c r="C415" s="905"/>
      <c r="D415" s="901"/>
      <c r="E415" s="905"/>
      <c r="F415" s="910"/>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900"/>
      <c r="B416" s="901"/>
      <c r="C416" s="905"/>
      <c r="D416" s="901"/>
      <c r="E416" s="905"/>
      <c r="F416" s="910"/>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900"/>
      <c r="B417" s="901"/>
      <c r="C417" s="905"/>
      <c r="D417" s="901"/>
      <c r="E417" s="905"/>
      <c r="F417" s="910"/>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422</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900"/>
      <c r="B418" s="901"/>
      <c r="C418" s="905"/>
      <c r="D418" s="901"/>
      <c r="E418" s="905"/>
      <c r="F418" s="910"/>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900"/>
      <c r="B419" s="901"/>
      <c r="C419" s="905"/>
      <c r="D419" s="901"/>
      <c r="E419" s="905"/>
      <c r="F419" s="910"/>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900"/>
      <c r="B420" s="901"/>
      <c r="C420" s="905"/>
      <c r="D420" s="901"/>
      <c r="E420" s="905"/>
      <c r="F420" s="910"/>
      <c r="G420" s="409" t="s">
        <v>42</v>
      </c>
      <c r="H420" s="266"/>
      <c r="I420" s="266"/>
      <c r="J420" s="266"/>
      <c r="K420" s="266"/>
      <c r="L420" s="266"/>
      <c r="M420" s="266"/>
      <c r="N420" s="266"/>
      <c r="O420" s="266"/>
      <c r="P420" s="267"/>
      <c r="Q420" s="265" t="s">
        <v>518</v>
      </c>
      <c r="R420" s="266"/>
      <c r="S420" s="266"/>
      <c r="T420" s="266"/>
      <c r="U420" s="266"/>
      <c r="V420" s="266"/>
      <c r="W420" s="266"/>
      <c r="X420" s="266"/>
      <c r="Y420" s="266"/>
      <c r="Z420" s="266"/>
      <c r="AA420" s="266"/>
      <c r="AB420" s="412" t="s">
        <v>520</v>
      </c>
      <c r="AC420" s="266"/>
      <c r="AD420" s="267"/>
      <c r="AE420" s="282" t="s">
        <v>420</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00"/>
      <c r="B421" s="901"/>
      <c r="C421" s="905"/>
      <c r="D421" s="901"/>
      <c r="E421" s="905"/>
      <c r="F421" s="910"/>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900"/>
      <c r="B422" s="901"/>
      <c r="C422" s="905"/>
      <c r="D422" s="901"/>
      <c r="E422" s="905"/>
      <c r="F422" s="910"/>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900"/>
      <c r="B423" s="901"/>
      <c r="C423" s="905"/>
      <c r="D423" s="901"/>
      <c r="E423" s="905"/>
      <c r="F423" s="910"/>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900"/>
      <c r="B424" s="901"/>
      <c r="C424" s="905"/>
      <c r="D424" s="901"/>
      <c r="E424" s="905"/>
      <c r="F424" s="910"/>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422</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900"/>
      <c r="B425" s="901"/>
      <c r="C425" s="905"/>
      <c r="D425" s="901"/>
      <c r="E425" s="905"/>
      <c r="F425" s="910"/>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900"/>
      <c r="B426" s="901"/>
      <c r="C426" s="905"/>
      <c r="D426" s="901"/>
      <c r="E426" s="906"/>
      <c r="F426" s="911"/>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900"/>
      <c r="B427" s="901"/>
      <c r="C427" s="905"/>
      <c r="D427" s="901"/>
      <c r="E427" s="421" t="s">
        <v>479</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900"/>
      <c r="B428" s="901"/>
      <c r="C428" s="905"/>
      <c r="D428" s="901"/>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900"/>
      <c r="B429" s="901"/>
      <c r="C429" s="906"/>
      <c r="D429" s="907"/>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900"/>
      <c r="B430" s="901"/>
      <c r="C430" s="908" t="s">
        <v>660</v>
      </c>
      <c r="D430" s="912"/>
      <c r="E430" s="403" t="s">
        <v>559</v>
      </c>
      <c r="F430" s="456"/>
      <c r="G430" s="457" t="s">
        <v>424</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900"/>
      <c r="B431" s="901"/>
      <c r="C431" s="905"/>
      <c r="D431" s="901"/>
      <c r="E431" s="465" t="s">
        <v>406</v>
      </c>
      <c r="F431" s="466"/>
      <c r="G431" s="467" t="s">
        <v>403</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52</v>
      </c>
      <c r="AC431" s="266"/>
      <c r="AD431" s="267"/>
      <c r="AE431" s="462" t="s">
        <v>62</v>
      </c>
      <c r="AF431" s="463"/>
      <c r="AG431" s="463"/>
      <c r="AH431" s="464"/>
      <c r="AI431" s="468" t="s">
        <v>657</v>
      </c>
      <c r="AJ431" s="468"/>
      <c r="AK431" s="468"/>
      <c r="AL431" s="265"/>
      <c r="AM431" s="468" t="s">
        <v>60</v>
      </c>
      <c r="AN431" s="468"/>
      <c r="AO431" s="468"/>
      <c r="AP431" s="265"/>
      <c r="AQ431" s="265" t="s">
        <v>395</v>
      </c>
      <c r="AR431" s="266"/>
      <c r="AS431" s="266"/>
      <c r="AT431" s="267"/>
      <c r="AU431" s="283" t="s">
        <v>276</v>
      </c>
      <c r="AV431" s="283"/>
      <c r="AW431" s="283"/>
      <c r="AX431" s="284"/>
      <c r="AY431">
        <f>COUNTA($G$433)</f>
        <v>0</v>
      </c>
    </row>
    <row r="432" spans="1:51" ht="18.75" hidden="1" customHeight="1" x14ac:dyDescent="0.15">
      <c r="A432" s="900"/>
      <c r="B432" s="901"/>
      <c r="C432" s="905"/>
      <c r="D432" s="901"/>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396</v>
      </c>
      <c r="AH432" s="231"/>
      <c r="AI432" s="469"/>
      <c r="AJ432" s="469"/>
      <c r="AK432" s="469"/>
      <c r="AL432" s="411"/>
      <c r="AM432" s="469"/>
      <c r="AN432" s="469"/>
      <c r="AO432" s="469"/>
      <c r="AP432" s="411"/>
      <c r="AQ432" s="228"/>
      <c r="AR432" s="229"/>
      <c r="AS432" s="230" t="s">
        <v>396</v>
      </c>
      <c r="AT432" s="231"/>
      <c r="AU432" s="229"/>
      <c r="AV432" s="229"/>
      <c r="AW432" s="230" t="s">
        <v>335</v>
      </c>
      <c r="AX432" s="256"/>
      <c r="AY432">
        <f>$AY$431</f>
        <v>0</v>
      </c>
    </row>
    <row r="433" spans="1:51" ht="23.25" hidden="1" customHeight="1" x14ac:dyDescent="0.15">
      <c r="A433" s="900"/>
      <c r="B433" s="901"/>
      <c r="C433" s="905"/>
      <c r="D433" s="901"/>
      <c r="E433" s="465"/>
      <c r="F433" s="466"/>
      <c r="G433" s="424"/>
      <c r="H433" s="425"/>
      <c r="I433" s="425"/>
      <c r="J433" s="425"/>
      <c r="K433" s="425"/>
      <c r="L433" s="425"/>
      <c r="M433" s="425"/>
      <c r="N433" s="425"/>
      <c r="O433" s="425"/>
      <c r="P433" s="425"/>
      <c r="Q433" s="425"/>
      <c r="R433" s="425"/>
      <c r="S433" s="425"/>
      <c r="T433" s="425"/>
      <c r="U433" s="425"/>
      <c r="V433" s="425"/>
      <c r="W433" s="425"/>
      <c r="X433" s="426"/>
      <c r="Y433" s="285" t="s">
        <v>59</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900"/>
      <c r="B434" s="901"/>
      <c r="C434" s="905"/>
      <c r="D434" s="901"/>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108</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900"/>
      <c r="B435" s="901"/>
      <c r="C435" s="905"/>
      <c r="D435" s="901"/>
      <c r="E435" s="465"/>
      <c r="F435" s="466"/>
      <c r="G435" s="405"/>
      <c r="H435" s="430"/>
      <c r="I435" s="430"/>
      <c r="J435" s="430"/>
      <c r="K435" s="430"/>
      <c r="L435" s="430"/>
      <c r="M435" s="430"/>
      <c r="N435" s="430"/>
      <c r="O435" s="430"/>
      <c r="P435" s="430"/>
      <c r="Q435" s="430"/>
      <c r="R435" s="430"/>
      <c r="S435" s="430"/>
      <c r="T435" s="430"/>
      <c r="U435" s="430"/>
      <c r="V435" s="430"/>
      <c r="W435" s="430"/>
      <c r="X435" s="431"/>
      <c r="Y435" s="205" t="s">
        <v>63</v>
      </c>
      <c r="Z435" s="203"/>
      <c r="AA435" s="204"/>
      <c r="AB435" s="268" t="s">
        <v>56</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900"/>
      <c r="B436" s="901"/>
      <c r="C436" s="905"/>
      <c r="D436" s="901"/>
      <c r="E436" s="465" t="s">
        <v>406</v>
      </c>
      <c r="F436" s="466"/>
      <c r="G436" s="467" t="s">
        <v>403</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52</v>
      </c>
      <c r="AC436" s="266"/>
      <c r="AD436" s="267"/>
      <c r="AE436" s="462" t="s">
        <v>62</v>
      </c>
      <c r="AF436" s="463"/>
      <c r="AG436" s="463"/>
      <c r="AH436" s="464"/>
      <c r="AI436" s="468" t="s">
        <v>657</v>
      </c>
      <c r="AJ436" s="468"/>
      <c r="AK436" s="468"/>
      <c r="AL436" s="265"/>
      <c r="AM436" s="468" t="s">
        <v>60</v>
      </c>
      <c r="AN436" s="468"/>
      <c r="AO436" s="468"/>
      <c r="AP436" s="265"/>
      <c r="AQ436" s="265" t="s">
        <v>395</v>
      </c>
      <c r="AR436" s="266"/>
      <c r="AS436" s="266"/>
      <c r="AT436" s="267"/>
      <c r="AU436" s="283" t="s">
        <v>276</v>
      </c>
      <c r="AV436" s="283"/>
      <c r="AW436" s="283"/>
      <c r="AX436" s="284"/>
      <c r="AY436">
        <f>COUNTA($G$438)</f>
        <v>0</v>
      </c>
    </row>
    <row r="437" spans="1:51" ht="18.75" hidden="1" customHeight="1" x14ac:dyDescent="0.15">
      <c r="A437" s="900"/>
      <c r="B437" s="901"/>
      <c r="C437" s="905"/>
      <c r="D437" s="901"/>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396</v>
      </c>
      <c r="AH437" s="231"/>
      <c r="AI437" s="469"/>
      <c r="AJ437" s="469"/>
      <c r="AK437" s="469"/>
      <c r="AL437" s="411"/>
      <c r="AM437" s="469"/>
      <c r="AN437" s="469"/>
      <c r="AO437" s="469"/>
      <c r="AP437" s="411"/>
      <c r="AQ437" s="228"/>
      <c r="AR437" s="229"/>
      <c r="AS437" s="230" t="s">
        <v>396</v>
      </c>
      <c r="AT437" s="231"/>
      <c r="AU437" s="229"/>
      <c r="AV437" s="229"/>
      <c r="AW437" s="230" t="s">
        <v>335</v>
      </c>
      <c r="AX437" s="256"/>
      <c r="AY437">
        <f>$AY$436</f>
        <v>0</v>
      </c>
    </row>
    <row r="438" spans="1:51" ht="23.25" hidden="1" customHeight="1" x14ac:dyDescent="0.15">
      <c r="A438" s="900"/>
      <c r="B438" s="901"/>
      <c r="C438" s="905"/>
      <c r="D438" s="901"/>
      <c r="E438" s="465"/>
      <c r="F438" s="466"/>
      <c r="G438" s="424"/>
      <c r="H438" s="425"/>
      <c r="I438" s="425"/>
      <c r="J438" s="425"/>
      <c r="K438" s="425"/>
      <c r="L438" s="425"/>
      <c r="M438" s="425"/>
      <c r="N438" s="425"/>
      <c r="O438" s="425"/>
      <c r="P438" s="425"/>
      <c r="Q438" s="425"/>
      <c r="R438" s="425"/>
      <c r="S438" s="425"/>
      <c r="T438" s="425"/>
      <c r="U438" s="425"/>
      <c r="V438" s="425"/>
      <c r="W438" s="425"/>
      <c r="X438" s="426"/>
      <c r="Y438" s="285" t="s">
        <v>59</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900"/>
      <c r="B439" s="901"/>
      <c r="C439" s="905"/>
      <c r="D439" s="901"/>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108</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900"/>
      <c r="B440" s="901"/>
      <c r="C440" s="905"/>
      <c r="D440" s="901"/>
      <c r="E440" s="465"/>
      <c r="F440" s="466"/>
      <c r="G440" s="405"/>
      <c r="H440" s="430"/>
      <c r="I440" s="430"/>
      <c r="J440" s="430"/>
      <c r="K440" s="430"/>
      <c r="L440" s="430"/>
      <c r="M440" s="430"/>
      <c r="N440" s="430"/>
      <c r="O440" s="430"/>
      <c r="P440" s="430"/>
      <c r="Q440" s="430"/>
      <c r="R440" s="430"/>
      <c r="S440" s="430"/>
      <c r="T440" s="430"/>
      <c r="U440" s="430"/>
      <c r="V440" s="430"/>
      <c r="W440" s="430"/>
      <c r="X440" s="431"/>
      <c r="Y440" s="205" t="s">
        <v>63</v>
      </c>
      <c r="Z440" s="203"/>
      <c r="AA440" s="204"/>
      <c r="AB440" s="268" t="s">
        <v>56</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900"/>
      <c r="B441" s="901"/>
      <c r="C441" s="905"/>
      <c r="D441" s="901"/>
      <c r="E441" s="465" t="s">
        <v>406</v>
      </c>
      <c r="F441" s="466"/>
      <c r="G441" s="467" t="s">
        <v>403</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52</v>
      </c>
      <c r="AC441" s="266"/>
      <c r="AD441" s="267"/>
      <c r="AE441" s="462" t="s">
        <v>62</v>
      </c>
      <c r="AF441" s="463"/>
      <c r="AG441" s="463"/>
      <c r="AH441" s="464"/>
      <c r="AI441" s="468" t="s">
        <v>657</v>
      </c>
      <c r="AJ441" s="468"/>
      <c r="AK441" s="468"/>
      <c r="AL441" s="265"/>
      <c r="AM441" s="468" t="s">
        <v>60</v>
      </c>
      <c r="AN441" s="468"/>
      <c r="AO441" s="468"/>
      <c r="AP441" s="265"/>
      <c r="AQ441" s="265" t="s">
        <v>395</v>
      </c>
      <c r="AR441" s="266"/>
      <c r="AS441" s="266"/>
      <c r="AT441" s="267"/>
      <c r="AU441" s="283" t="s">
        <v>276</v>
      </c>
      <c r="AV441" s="283"/>
      <c r="AW441" s="283"/>
      <c r="AX441" s="284"/>
      <c r="AY441">
        <f>COUNTA($G$443)</f>
        <v>0</v>
      </c>
    </row>
    <row r="442" spans="1:51" ht="18.75" hidden="1" customHeight="1" x14ac:dyDescent="0.15">
      <c r="A442" s="900"/>
      <c r="B442" s="901"/>
      <c r="C442" s="905"/>
      <c r="D442" s="901"/>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396</v>
      </c>
      <c r="AH442" s="231"/>
      <c r="AI442" s="469"/>
      <c r="AJ442" s="469"/>
      <c r="AK442" s="469"/>
      <c r="AL442" s="411"/>
      <c r="AM442" s="469"/>
      <c r="AN442" s="469"/>
      <c r="AO442" s="469"/>
      <c r="AP442" s="411"/>
      <c r="AQ442" s="228"/>
      <c r="AR442" s="229"/>
      <c r="AS442" s="230" t="s">
        <v>396</v>
      </c>
      <c r="AT442" s="231"/>
      <c r="AU442" s="229"/>
      <c r="AV442" s="229"/>
      <c r="AW442" s="230" t="s">
        <v>335</v>
      </c>
      <c r="AX442" s="256"/>
      <c r="AY442">
        <f>$AY$441</f>
        <v>0</v>
      </c>
    </row>
    <row r="443" spans="1:51" ht="23.25" hidden="1" customHeight="1" x14ac:dyDescent="0.15">
      <c r="A443" s="900"/>
      <c r="B443" s="901"/>
      <c r="C443" s="905"/>
      <c r="D443" s="901"/>
      <c r="E443" s="465"/>
      <c r="F443" s="466"/>
      <c r="G443" s="424"/>
      <c r="H443" s="425"/>
      <c r="I443" s="425"/>
      <c r="J443" s="425"/>
      <c r="K443" s="425"/>
      <c r="L443" s="425"/>
      <c r="M443" s="425"/>
      <c r="N443" s="425"/>
      <c r="O443" s="425"/>
      <c r="P443" s="425"/>
      <c r="Q443" s="425"/>
      <c r="R443" s="425"/>
      <c r="S443" s="425"/>
      <c r="T443" s="425"/>
      <c r="U443" s="425"/>
      <c r="V443" s="425"/>
      <c r="W443" s="425"/>
      <c r="X443" s="426"/>
      <c r="Y443" s="285" t="s">
        <v>59</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900"/>
      <c r="B444" s="901"/>
      <c r="C444" s="905"/>
      <c r="D444" s="901"/>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108</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900"/>
      <c r="B445" s="901"/>
      <c r="C445" s="905"/>
      <c r="D445" s="901"/>
      <c r="E445" s="465"/>
      <c r="F445" s="466"/>
      <c r="G445" s="405"/>
      <c r="H445" s="430"/>
      <c r="I445" s="430"/>
      <c r="J445" s="430"/>
      <c r="K445" s="430"/>
      <c r="L445" s="430"/>
      <c r="M445" s="430"/>
      <c r="N445" s="430"/>
      <c r="O445" s="430"/>
      <c r="P445" s="430"/>
      <c r="Q445" s="430"/>
      <c r="R445" s="430"/>
      <c r="S445" s="430"/>
      <c r="T445" s="430"/>
      <c r="U445" s="430"/>
      <c r="V445" s="430"/>
      <c r="W445" s="430"/>
      <c r="X445" s="431"/>
      <c r="Y445" s="205" t="s">
        <v>63</v>
      </c>
      <c r="Z445" s="203"/>
      <c r="AA445" s="204"/>
      <c r="AB445" s="268" t="s">
        <v>56</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900"/>
      <c r="B446" s="901"/>
      <c r="C446" s="905"/>
      <c r="D446" s="901"/>
      <c r="E446" s="465" t="s">
        <v>406</v>
      </c>
      <c r="F446" s="466"/>
      <c r="G446" s="467" t="s">
        <v>403</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52</v>
      </c>
      <c r="AC446" s="266"/>
      <c r="AD446" s="267"/>
      <c r="AE446" s="462" t="s">
        <v>62</v>
      </c>
      <c r="AF446" s="463"/>
      <c r="AG446" s="463"/>
      <c r="AH446" s="464"/>
      <c r="AI446" s="468" t="s">
        <v>657</v>
      </c>
      <c r="AJ446" s="468"/>
      <c r="AK446" s="468"/>
      <c r="AL446" s="265"/>
      <c r="AM446" s="468" t="s">
        <v>60</v>
      </c>
      <c r="AN446" s="468"/>
      <c r="AO446" s="468"/>
      <c r="AP446" s="265"/>
      <c r="AQ446" s="265" t="s">
        <v>395</v>
      </c>
      <c r="AR446" s="266"/>
      <c r="AS446" s="266"/>
      <c r="AT446" s="267"/>
      <c r="AU446" s="283" t="s">
        <v>276</v>
      </c>
      <c r="AV446" s="283"/>
      <c r="AW446" s="283"/>
      <c r="AX446" s="284"/>
      <c r="AY446">
        <f>COUNTA($G$448)</f>
        <v>0</v>
      </c>
    </row>
    <row r="447" spans="1:51" ht="18.75" hidden="1" customHeight="1" x14ac:dyDescent="0.15">
      <c r="A447" s="900"/>
      <c r="B447" s="901"/>
      <c r="C447" s="905"/>
      <c r="D447" s="901"/>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396</v>
      </c>
      <c r="AH447" s="231"/>
      <c r="AI447" s="469"/>
      <c r="AJ447" s="469"/>
      <c r="AK447" s="469"/>
      <c r="AL447" s="411"/>
      <c r="AM447" s="469"/>
      <c r="AN447" s="469"/>
      <c r="AO447" s="469"/>
      <c r="AP447" s="411"/>
      <c r="AQ447" s="228"/>
      <c r="AR447" s="229"/>
      <c r="AS447" s="230" t="s">
        <v>396</v>
      </c>
      <c r="AT447" s="231"/>
      <c r="AU447" s="229"/>
      <c r="AV447" s="229"/>
      <c r="AW447" s="230" t="s">
        <v>335</v>
      </c>
      <c r="AX447" s="256"/>
      <c r="AY447">
        <f>$AY$446</f>
        <v>0</v>
      </c>
    </row>
    <row r="448" spans="1:51" ht="23.25" hidden="1" customHeight="1" x14ac:dyDescent="0.15">
      <c r="A448" s="900"/>
      <c r="B448" s="901"/>
      <c r="C448" s="905"/>
      <c r="D448" s="901"/>
      <c r="E448" s="465"/>
      <c r="F448" s="466"/>
      <c r="G448" s="424"/>
      <c r="H448" s="425"/>
      <c r="I448" s="425"/>
      <c r="J448" s="425"/>
      <c r="K448" s="425"/>
      <c r="L448" s="425"/>
      <c r="M448" s="425"/>
      <c r="N448" s="425"/>
      <c r="O448" s="425"/>
      <c r="P448" s="425"/>
      <c r="Q448" s="425"/>
      <c r="R448" s="425"/>
      <c r="S448" s="425"/>
      <c r="T448" s="425"/>
      <c r="U448" s="425"/>
      <c r="V448" s="425"/>
      <c r="W448" s="425"/>
      <c r="X448" s="426"/>
      <c r="Y448" s="285" t="s">
        <v>59</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900"/>
      <c r="B449" s="901"/>
      <c r="C449" s="905"/>
      <c r="D449" s="901"/>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108</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900"/>
      <c r="B450" s="901"/>
      <c r="C450" s="905"/>
      <c r="D450" s="901"/>
      <c r="E450" s="465"/>
      <c r="F450" s="466"/>
      <c r="G450" s="405"/>
      <c r="H450" s="430"/>
      <c r="I450" s="430"/>
      <c r="J450" s="430"/>
      <c r="K450" s="430"/>
      <c r="L450" s="430"/>
      <c r="M450" s="430"/>
      <c r="N450" s="430"/>
      <c r="O450" s="430"/>
      <c r="P450" s="430"/>
      <c r="Q450" s="430"/>
      <c r="R450" s="430"/>
      <c r="S450" s="430"/>
      <c r="T450" s="430"/>
      <c r="U450" s="430"/>
      <c r="V450" s="430"/>
      <c r="W450" s="430"/>
      <c r="X450" s="431"/>
      <c r="Y450" s="205" t="s">
        <v>63</v>
      </c>
      <c r="Z450" s="203"/>
      <c r="AA450" s="204"/>
      <c r="AB450" s="268" t="s">
        <v>56</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900"/>
      <c r="B451" s="901"/>
      <c r="C451" s="905"/>
      <c r="D451" s="901"/>
      <c r="E451" s="465" t="s">
        <v>406</v>
      </c>
      <c r="F451" s="466"/>
      <c r="G451" s="467" t="s">
        <v>403</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52</v>
      </c>
      <c r="AC451" s="266"/>
      <c r="AD451" s="267"/>
      <c r="AE451" s="462" t="s">
        <v>62</v>
      </c>
      <c r="AF451" s="463"/>
      <c r="AG451" s="463"/>
      <c r="AH451" s="464"/>
      <c r="AI451" s="468" t="s">
        <v>657</v>
      </c>
      <c r="AJ451" s="468"/>
      <c r="AK451" s="468"/>
      <c r="AL451" s="265"/>
      <c r="AM451" s="468" t="s">
        <v>60</v>
      </c>
      <c r="AN451" s="468"/>
      <c r="AO451" s="468"/>
      <c r="AP451" s="265"/>
      <c r="AQ451" s="265" t="s">
        <v>395</v>
      </c>
      <c r="AR451" s="266"/>
      <c r="AS451" s="266"/>
      <c r="AT451" s="267"/>
      <c r="AU451" s="283" t="s">
        <v>276</v>
      </c>
      <c r="AV451" s="283"/>
      <c r="AW451" s="283"/>
      <c r="AX451" s="284"/>
      <c r="AY451">
        <f>COUNTA($G$453)</f>
        <v>0</v>
      </c>
    </row>
    <row r="452" spans="1:51" ht="18.75" hidden="1" customHeight="1" x14ac:dyDescent="0.15">
      <c r="A452" s="900"/>
      <c r="B452" s="901"/>
      <c r="C452" s="905"/>
      <c r="D452" s="901"/>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396</v>
      </c>
      <c r="AH452" s="231"/>
      <c r="AI452" s="469"/>
      <c r="AJ452" s="469"/>
      <c r="AK452" s="469"/>
      <c r="AL452" s="411"/>
      <c r="AM452" s="469"/>
      <c r="AN452" s="469"/>
      <c r="AO452" s="469"/>
      <c r="AP452" s="411"/>
      <c r="AQ452" s="228"/>
      <c r="AR452" s="229"/>
      <c r="AS452" s="230" t="s">
        <v>396</v>
      </c>
      <c r="AT452" s="231"/>
      <c r="AU452" s="229"/>
      <c r="AV452" s="229"/>
      <c r="AW452" s="230" t="s">
        <v>335</v>
      </c>
      <c r="AX452" s="256"/>
      <c r="AY452">
        <f>$AY$451</f>
        <v>0</v>
      </c>
    </row>
    <row r="453" spans="1:51" ht="23.25" hidden="1" customHeight="1" x14ac:dyDescent="0.15">
      <c r="A453" s="900"/>
      <c r="B453" s="901"/>
      <c r="C453" s="905"/>
      <c r="D453" s="901"/>
      <c r="E453" s="465"/>
      <c r="F453" s="466"/>
      <c r="G453" s="424"/>
      <c r="H453" s="425"/>
      <c r="I453" s="425"/>
      <c r="J453" s="425"/>
      <c r="K453" s="425"/>
      <c r="L453" s="425"/>
      <c r="M453" s="425"/>
      <c r="N453" s="425"/>
      <c r="O453" s="425"/>
      <c r="P453" s="425"/>
      <c r="Q453" s="425"/>
      <c r="R453" s="425"/>
      <c r="S453" s="425"/>
      <c r="T453" s="425"/>
      <c r="U453" s="425"/>
      <c r="V453" s="425"/>
      <c r="W453" s="425"/>
      <c r="X453" s="426"/>
      <c r="Y453" s="285" t="s">
        <v>59</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900"/>
      <c r="B454" s="901"/>
      <c r="C454" s="905"/>
      <c r="D454" s="901"/>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108</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900"/>
      <c r="B455" s="901"/>
      <c r="C455" s="905"/>
      <c r="D455" s="901"/>
      <c r="E455" s="465"/>
      <c r="F455" s="466"/>
      <c r="G455" s="405"/>
      <c r="H455" s="430"/>
      <c r="I455" s="430"/>
      <c r="J455" s="430"/>
      <c r="K455" s="430"/>
      <c r="L455" s="430"/>
      <c r="M455" s="430"/>
      <c r="N455" s="430"/>
      <c r="O455" s="430"/>
      <c r="P455" s="430"/>
      <c r="Q455" s="430"/>
      <c r="R455" s="430"/>
      <c r="S455" s="430"/>
      <c r="T455" s="430"/>
      <c r="U455" s="430"/>
      <c r="V455" s="430"/>
      <c r="W455" s="430"/>
      <c r="X455" s="431"/>
      <c r="Y455" s="205" t="s">
        <v>63</v>
      </c>
      <c r="Z455" s="203"/>
      <c r="AA455" s="204"/>
      <c r="AB455" s="268" t="s">
        <v>56</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900"/>
      <c r="B456" s="901"/>
      <c r="C456" s="905"/>
      <c r="D456" s="901"/>
      <c r="E456" s="465" t="s">
        <v>407</v>
      </c>
      <c r="F456" s="466"/>
      <c r="G456" s="467" t="s">
        <v>405</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52</v>
      </c>
      <c r="AC456" s="266"/>
      <c r="AD456" s="267"/>
      <c r="AE456" s="462" t="s">
        <v>62</v>
      </c>
      <c r="AF456" s="463"/>
      <c r="AG456" s="463"/>
      <c r="AH456" s="464"/>
      <c r="AI456" s="468" t="s">
        <v>657</v>
      </c>
      <c r="AJ456" s="468"/>
      <c r="AK456" s="468"/>
      <c r="AL456" s="265"/>
      <c r="AM456" s="468" t="s">
        <v>60</v>
      </c>
      <c r="AN456" s="468"/>
      <c r="AO456" s="468"/>
      <c r="AP456" s="265"/>
      <c r="AQ456" s="265" t="s">
        <v>395</v>
      </c>
      <c r="AR456" s="266"/>
      <c r="AS456" s="266"/>
      <c r="AT456" s="267"/>
      <c r="AU456" s="283" t="s">
        <v>276</v>
      </c>
      <c r="AV456" s="283"/>
      <c r="AW456" s="283"/>
      <c r="AX456" s="284"/>
      <c r="AY456">
        <f>COUNTA($G$458)</f>
        <v>0</v>
      </c>
    </row>
    <row r="457" spans="1:51" ht="18.75" hidden="1" customHeight="1" x14ac:dyDescent="0.15">
      <c r="A457" s="900"/>
      <c r="B457" s="901"/>
      <c r="C457" s="905"/>
      <c r="D457" s="901"/>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396</v>
      </c>
      <c r="AH457" s="231"/>
      <c r="AI457" s="469"/>
      <c r="AJ457" s="469"/>
      <c r="AK457" s="469"/>
      <c r="AL457" s="411"/>
      <c r="AM457" s="469"/>
      <c r="AN457" s="469"/>
      <c r="AO457" s="469"/>
      <c r="AP457" s="411"/>
      <c r="AQ457" s="228"/>
      <c r="AR457" s="229"/>
      <c r="AS457" s="230" t="s">
        <v>396</v>
      </c>
      <c r="AT457" s="231"/>
      <c r="AU457" s="229"/>
      <c r="AV457" s="229"/>
      <c r="AW457" s="230" t="s">
        <v>335</v>
      </c>
      <c r="AX457" s="256"/>
      <c r="AY457">
        <f>$AY$456</f>
        <v>0</v>
      </c>
    </row>
    <row r="458" spans="1:51" ht="23.25" hidden="1" customHeight="1" x14ac:dyDescent="0.15">
      <c r="A458" s="900"/>
      <c r="B458" s="901"/>
      <c r="C458" s="905"/>
      <c r="D458" s="901"/>
      <c r="E458" s="465"/>
      <c r="F458" s="466"/>
      <c r="G458" s="424"/>
      <c r="H458" s="425"/>
      <c r="I458" s="425"/>
      <c r="J458" s="425"/>
      <c r="K458" s="425"/>
      <c r="L458" s="425"/>
      <c r="M458" s="425"/>
      <c r="N458" s="425"/>
      <c r="O458" s="425"/>
      <c r="P458" s="425"/>
      <c r="Q458" s="425"/>
      <c r="R458" s="425"/>
      <c r="S458" s="425"/>
      <c r="T458" s="425"/>
      <c r="U458" s="425"/>
      <c r="V458" s="425"/>
      <c r="W458" s="425"/>
      <c r="X458" s="426"/>
      <c r="Y458" s="285" t="s">
        <v>59</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900"/>
      <c r="B459" s="901"/>
      <c r="C459" s="905"/>
      <c r="D459" s="901"/>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108</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900"/>
      <c r="B460" s="901"/>
      <c r="C460" s="905"/>
      <c r="D460" s="901"/>
      <c r="E460" s="465"/>
      <c r="F460" s="466"/>
      <c r="G460" s="405"/>
      <c r="H460" s="430"/>
      <c r="I460" s="430"/>
      <c r="J460" s="430"/>
      <c r="K460" s="430"/>
      <c r="L460" s="430"/>
      <c r="M460" s="430"/>
      <c r="N460" s="430"/>
      <c r="O460" s="430"/>
      <c r="P460" s="430"/>
      <c r="Q460" s="430"/>
      <c r="R460" s="430"/>
      <c r="S460" s="430"/>
      <c r="T460" s="430"/>
      <c r="U460" s="430"/>
      <c r="V460" s="430"/>
      <c r="W460" s="430"/>
      <c r="X460" s="431"/>
      <c r="Y460" s="205" t="s">
        <v>63</v>
      </c>
      <c r="Z460" s="203"/>
      <c r="AA460" s="204"/>
      <c r="AB460" s="268" t="s">
        <v>56</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900"/>
      <c r="B461" s="901"/>
      <c r="C461" s="905"/>
      <c r="D461" s="901"/>
      <c r="E461" s="465" t="s">
        <v>407</v>
      </c>
      <c r="F461" s="466"/>
      <c r="G461" s="467" t="s">
        <v>405</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52</v>
      </c>
      <c r="AC461" s="266"/>
      <c r="AD461" s="267"/>
      <c r="AE461" s="462" t="s">
        <v>62</v>
      </c>
      <c r="AF461" s="463"/>
      <c r="AG461" s="463"/>
      <c r="AH461" s="464"/>
      <c r="AI461" s="468" t="s">
        <v>657</v>
      </c>
      <c r="AJ461" s="468"/>
      <c r="AK461" s="468"/>
      <c r="AL461" s="265"/>
      <c r="AM461" s="468" t="s">
        <v>60</v>
      </c>
      <c r="AN461" s="468"/>
      <c r="AO461" s="468"/>
      <c r="AP461" s="265"/>
      <c r="AQ461" s="265" t="s">
        <v>395</v>
      </c>
      <c r="AR461" s="266"/>
      <c r="AS461" s="266"/>
      <c r="AT461" s="267"/>
      <c r="AU461" s="283" t="s">
        <v>276</v>
      </c>
      <c r="AV461" s="283"/>
      <c r="AW461" s="283"/>
      <c r="AX461" s="284"/>
      <c r="AY461">
        <f>COUNTA($G$463)</f>
        <v>0</v>
      </c>
    </row>
    <row r="462" spans="1:51" ht="18.75" hidden="1" customHeight="1" x14ac:dyDescent="0.15">
      <c r="A462" s="900"/>
      <c r="B462" s="901"/>
      <c r="C462" s="905"/>
      <c r="D462" s="901"/>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396</v>
      </c>
      <c r="AH462" s="231"/>
      <c r="AI462" s="469"/>
      <c r="AJ462" s="469"/>
      <c r="AK462" s="469"/>
      <c r="AL462" s="411"/>
      <c r="AM462" s="469"/>
      <c r="AN462" s="469"/>
      <c r="AO462" s="469"/>
      <c r="AP462" s="411"/>
      <c r="AQ462" s="228"/>
      <c r="AR462" s="229"/>
      <c r="AS462" s="230" t="s">
        <v>396</v>
      </c>
      <c r="AT462" s="231"/>
      <c r="AU462" s="229"/>
      <c r="AV462" s="229"/>
      <c r="AW462" s="230" t="s">
        <v>335</v>
      </c>
      <c r="AX462" s="256"/>
      <c r="AY462">
        <f>$AY$461</f>
        <v>0</v>
      </c>
    </row>
    <row r="463" spans="1:51" ht="23.25" hidden="1" customHeight="1" x14ac:dyDescent="0.15">
      <c r="A463" s="900"/>
      <c r="B463" s="901"/>
      <c r="C463" s="905"/>
      <c r="D463" s="901"/>
      <c r="E463" s="465"/>
      <c r="F463" s="466"/>
      <c r="G463" s="424"/>
      <c r="H463" s="425"/>
      <c r="I463" s="425"/>
      <c r="J463" s="425"/>
      <c r="K463" s="425"/>
      <c r="L463" s="425"/>
      <c r="M463" s="425"/>
      <c r="N463" s="425"/>
      <c r="O463" s="425"/>
      <c r="P463" s="425"/>
      <c r="Q463" s="425"/>
      <c r="R463" s="425"/>
      <c r="S463" s="425"/>
      <c r="T463" s="425"/>
      <c r="U463" s="425"/>
      <c r="V463" s="425"/>
      <c r="W463" s="425"/>
      <c r="X463" s="426"/>
      <c r="Y463" s="285" t="s">
        <v>59</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900"/>
      <c r="B464" s="901"/>
      <c r="C464" s="905"/>
      <c r="D464" s="901"/>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108</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900"/>
      <c r="B465" s="901"/>
      <c r="C465" s="905"/>
      <c r="D465" s="901"/>
      <c r="E465" s="465"/>
      <c r="F465" s="466"/>
      <c r="G465" s="405"/>
      <c r="H465" s="430"/>
      <c r="I465" s="430"/>
      <c r="J465" s="430"/>
      <c r="K465" s="430"/>
      <c r="L465" s="430"/>
      <c r="M465" s="430"/>
      <c r="N465" s="430"/>
      <c r="O465" s="430"/>
      <c r="P465" s="430"/>
      <c r="Q465" s="430"/>
      <c r="R465" s="430"/>
      <c r="S465" s="430"/>
      <c r="T465" s="430"/>
      <c r="U465" s="430"/>
      <c r="V465" s="430"/>
      <c r="W465" s="430"/>
      <c r="X465" s="431"/>
      <c r="Y465" s="205" t="s">
        <v>63</v>
      </c>
      <c r="Z465" s="203"/>
      <c r="AA465" s="204"/>
      <c r="AB465" s="268" t="s">
        <v>56</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900"/>
      <c r="B466" s="901"/>
      <c r="C466" s="905"/>
      <c r="D466" s="901"/>
      <c r="E466" s="465" t="s">
        <v>407</v>
      </c>
      <c r="F466" s="466"/>
      <c r="G466" s="467" t="s">
        <v>405</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52</v>
      </c>
      <c r="AC466" s="266"/>
      <c r="AD466" s="267"/>
      <c r="AE466" s="462" t="s">
        <v>62</v>
      </c>
      <c r="AF466" s="463"/>
      <c r="AG466" s="463"/>
      <c r="AH466" s="464"/>
      <c r="AI466" s="468" t="s">
        <v>657</v>
      </c>
      <c r="AJ466" s="468"/>
      <c r="AK466" s="468"/>
      <c r="AL466" s="265"/>
      <c r="AM466" s="468" t="s">
        <v>60</v>
      </c>
      <c r="AN466" s="468"/>
      <c r="AO466" s="468"/>
      <c r="AP466" s="265"/>
      <c r="AQ466" s="265" t="s">
        <v>395</v>
      </c>
      <c r="AR466" s="266"/>
      <c r="AS466" s="266"/>
      <c r="AT466" s="267"/>
      <c r="AU466" s="283" t="s">
        <v>276</v>
      </c>
      <c r="AV466" s="283"/>
      <c r="AW466" s="283"/>
      <c r="AX466" s="284"/>
      <c r="AY466">
        <f>COUNTA($G$468)</f>
        <v>0</v>
      </c>
    </row>
    <row r="467" spans="1:51" ht="18.75" hidden="1" customHeight="1" x14ac:dyDescent="0.15">
      <c r="A467" s="900"/>
      <c r="B467" s="901"/>
      <c r="C467" s="905"/>
      <c r="D467" s="901"/>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396</v>
      </c>
      <c r="AH467" s="231"/>
      <c r="AI467" s="469"/>
      <c r="AJ467" s="469"/>
      <c r="AK467" s="469"/>
      <c r="AL467" s="411"/>
      <c r="AM467" s="469"/>
      <c r="AN467" s="469"/>
      <c r="AO467" s="469"/>
      <c r="AP467" s="411"/>
      <c r="AQ467" s="228"/>
      <c r="AR467" s="229"/>
      <c r="AS467" s="230" t="s">
        <v>396</v>
      </c>
      <c r="AT467" s="231"/>
      <c r="AU467" s="229"/>
      <c r="AV467" s="229"/>
      <c r="AW467" s="230" t="s">
        <v>335</v>
      </c>
      <c r="AX467" s="256"/>
      <c r="AY467">
        <f>$AY$466</f>
        <v>0</v>
      </c>
    </row>
    <row r="468" spans="1:51" ht="23.25" hidden="1" customHeight="1" x14ac:dyDescent="0.15">
      <c r="A468" s="900"/>
      <c r="B468" s="901"/>
      <c r="C468" s="905"/>
      <c r="D468" s="901"/>
      <c r="E468" s="465"/>
      <c r="F468" s="466"/>
      <c r="G468" s="424"/>
      <c r="H468" s="425"/>
      <c r="I468" s="425"/>
      <c r="J468" s="425"/>
      <c r="K468" s="425"/>
      <c r="L468" s="425"/>
      <c r="M468" s="425"/>
      <c r="N468" s="425"/>
      <c r="O468" s="425"/>
      <c r="P468" s="425"/>
      <c r="Q468" s="425"/>
      <c r="R468" s="425"/>
      <c r="S468" s="425"/>
      <c r="T468" s="425"/>
      <c r="U468" s="425"/>
      <c r="V468" s="425"/>
      <c r="W468" s="425"/>
      <c r="X468" s="426"/>
      <c r="Y468" s="285" t="s">
        <v>59</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900"/>
      <c r="B469" s="901"/>
      <c r="C469" s="905"/>
      <c r="D469" s="901"/>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108</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900"/>
      <c r="B470" s="901"/>
      <c r="C470" s="905"/>
      <c r="D470" s="901"/>
      <c r="E470" s="465"/>
      <c r="F470" s="466"/>
      <c r="G470" s="405"/>
      <c r="H470" s="430"/>
      <c r="I470" s="430"/>
      <c r="J470" s="430"/>
      <c r="K470" s="430"/>
      <c r="L470" s="430"/>
      <c r="M470" s="430"/>
      <c r="N470" s="430"/>
      <c r="O470" s="430"/>
      <c r="P470" s="430"/>
      <c r="Q470" s="430"/>
      <c r="R470" s="430"/>
      <c r="S470" s="430"/>
      <c r="T470" s="430"/>
      <c r="U470" s="430"/>
      <c r="V470" s="430"/>
      <c r="W470" s="430"/>
      <c r="X470" s="431"/>
      <c r="Y470" s="205" t="s">
        <v>63</v>
      </c>
      <c r="Z470" s="203"/>
      <c r="AA470" s="204"/>
      <c r="AB470" s="268" t="s">
        <v>56</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900"/>
      <c r="B471" s="901"/>
      <c r="C471" s="905"/>
      <c r="D471" s="901"/>
      <c r="E471" s="465" t="s">
        <v>407</v>
      </c>
      <c r="F471" s="466"/>
      <c r="G471" s="467" t="s">
        <v>405</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52</v>
      </c>
      <c r="AC471" s="266"/>
      <c r="AD471" s="267"/>
      <c r="AE471" s="462" t="s">
        <v>62</v>
      </c>
      <c r="AF471" s="463"/>
      <c r="AG471" s="463"/>
      <c r="AH471" s="464"/>
      <c r="AI471" s="468" t="s">
        <v>657</v>
      </c>
      <c r="AJ471" s="468"/>
      <c r="AK471" s="468"/>
      <c r="AL471" s="265"/>
      <c r="AM471" s="468" t="s">
        <v>60</v>
      </c>
      <c r="AN471" s="468"/>
      <c r="AO471" s="468"/>
      <c r="AP471" s="265"/>
      <c r="AQ471" s="265" t="s">
        <v>395</v>
      </c>
      <c r="AR471" s="266"/>
      <c r="AS471" s="266"/>
      <c r="AT471" s="267"/>
      <c r="AU471" s="283" t="s">
        <v>276</v>
      </c>
      <c r="AV471" s="283"/>
      <c r="AW471" s="283"/>
      <c r="AX471" s="284"/>
      <c r="AY471">
        <f>COUNTA($G$473)</f>
        <v>0</v>
      </c>
    </row>
    <row r="472" spans="1:51" ht="18.75" hidden="1" customHeight="1" x14ac:dyDescent="0.15">
      <c r="A472" s="900"/>
      <c r="B472" s="901"/>
      <c r="C472" s="905"/>
      <c r="D472" s="901"/>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396</v>
      </c>
      <c r="AH472" s="231"/>
      <c r="AI472" s="469"/>
      <c r="AJ472" s="469"/>
      <c r="AK472" s="469"/>
      <c r="AL472" s="411"/>
      <c r="AM472" s="469"/>
      <c r="AN472" s="469"/>
      <c r="AO472" s="469"/>
      <c r="AP472" s="411"/>
      <c r="AQ472" s="228"/>
      <c r="AR472" s="229"/>
      <c r="AS472" s="230" t="s">
        <v>396</v>
      </c>
      <c r="AT472" s="231"/>
      <c r="AU472" s="229"/>
      <c r="AV472" s="229"/>
      <c r="AW472" s="230" t="s">
        <v>335</v>
      </c>
      <c r="AX472" s="256"/>
      <c r="AY472">
        <f>$AY$471</f>
        <v>0</v>
      </c>
    </row>
    <row r="473" spans="1:51" ht="23.25" hidden="1" customHeight="1" x14ac:dyDescent="0.15">
      <c r="A473" s="900"/>
      <c r="B473" s="901"/>
      <c r="C473" s="905"/>
      <c r="D473" s="901"/>
      <c r="E473" s="465"/>
      <c r="F473" s="466"/>
      <c r="G473" s="424"/>
      <c r="H473" s="425"/>
      <c r="I473" s="425"/>
      <c r="J473" s="425"/>
      <c r="K473" s="425"/>
      <c r="L473" s="425"/>
      <c r="M473" s="425"/>
      <c r="N473" s="425"/>
      <c r="O473" s="425"/>
      <c r="P473" s="425"/>
      <c r="Q473" s="425"/>
      <c r="R473" s="425"/>
      <c r="S473" s="425"/>
      <c r="T473" s="425"/>
      <c r="U473" s="425"/>
      <c r="V473" s="425"/>
      <c r="W473" s="425"/>
      <c r="X473" s="426"/>
      <c r="Y473" s="285" t="s">
        <v>59</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900"/>
      <c r="B474" s="901"/>
      <c r="C474" s="905"/>
      <c r="D474" s="901"/>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108</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900"/>
      <c r="B475" s="901"/>
      <c r="C475" s="905"/>
      <c r="D475" s="901"/>
      <c r="E475" s="465"/>
      <c r="F475" s="466"/>
      <c r="G475" s="405"/>
      <c r="H475" s="430"/>
      <c r="I475" s="430"/>
      <c r="J475" s="430"/>
      <c r="K475" s="430"/>
      <c r="L475" s="430"/>
      <c r="M475" s="430"/>
      <c r="N475" s="430"/>
      <c r="O475" s="430"/>
      <c r="P475" s="430"/>
      <c r="Q475" s="430"/>
      <c r="R475" s="430"/>
      <c r="S475" s="430"/>
      <c r="T475" s="430"/>
      <c r="U475" s="430"/>
      <c r="V475" s="430"/>
      <c r="W475" s="430"/>
      <c r="X475" s="431"/>
      <c r="Y475" s="205" t="s">
        <v>63</v>
      </c>
      <c r="Z475" s="203"/>
      <c r="AA475" s="204"/>
      <c r="AB475" s="268" t="s">
        <v>56</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900"/>
      <c r="B476" s="901"/>
      <c r="C476" s="905"/>
      <c r="D476" s="901"/>
      <c r="E476" s="465" t="s">
        <v>407</v>
      </c>
      <c r="F476" s="466"/>
      <c r="G476" s="467" t="s">
        <v>405</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52</v>
      </c>
      <c r="AC476" s="266"/>
      <c r="AD476" s="267"/>
      <c r="AE476" s="462" t="s">
        <v>62</v>
      </c>
      <c r="AF476" s="463"/>
      <c r="AG476" s="463"/>
      <c r="AH476" s="464"/>
      <c r="AI476" s="468" t="s">
        <v>657</v>
      </c>
      <c r="AJ476" s="468"/>
      <c r="AK476" s="468"/>
      <c r="AL476" s="265"/>
      <c r="AM476" s="468" t="s">
        <v>60</v>
      </c>
      <c r="AN476" s="468"/>
      <c r="AO476" s="468"/>
      <c r="AP476" s="265"/>
      <c r="AQ476" s="265" t="s">
        <v>395</v>
      </c>
      <c r="AR476" s="266"/>
      <c r="AS476" s="266"/>
      <c r="AT476" s="267"/>
      <c r="AU476" s="283" t="s">
        <v>276</v>
      </c>
      <c r="AV476" s="283"/>
      <c r="AW476" s="283"/>
      <c r="AX476" s="284"/>
      <c r="AY476">
        <f>COUNTA($G$478)</f>
        <v>0</v>
      </c>
    </row>
    <row r="477" spans="1:51" ht="18.75" hidden="1" customHeight="1" x14ac:dyDescent="0.15">
      <c r="A477" s="900"/>
      <c r="B477" s="901"/>
      <c r="C477" s="905"/>
      <c r="D477" s="901"/>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396</v>
      </c>
      <c r="AH477" s="231"/>
      <c r="AI477" s="469"/>
      <c r="AJ477" s="469"/>
      <c r="AK477" s="469"/>
      <c r="AL477" s="411"/>
      <c r="AM477" s="469"/>
      <c r="AN477" s="469"/>
      <c r="AO477" s="469"/>
      <c r="AP477" s="411"/>
      <c r="AQ477" s="228"/>
      <c r="AR477" s="229"/>
      <c r="AS477" s="230" t="s">
        <v>396</v>
      </c>
      <c r="AT477" s="231"/>
      <c r="AU477" s="229"/>
      <c r="AV477" s="229"/>
      <c r="AW477" s="230" t="s">
        <v>335</v>
      </c>
      <c r="AX477" s="256"/>
      <c r="AY477">
        <f>$AY$476</f>
        <v>0</v>
      </c>
    </row>
    <row r="478" spans="1:51" ht="23.25" hidden="1" customHeight="1" x14ac:dyDescent="0.15">
      <c r="A478" s="900"/>
      <c r="B478" s="901"/>
      <c r="C478" s="905"/>
      <c r="D478" s="901"/>
      <c r="E478" s="465"/>
      <c r="F478" s="466"/>
      <c r="G478" s="424"/>
      <c r="H478" s="425"/>
      <c r="I478" s="425"/>
      <c r="J478" s="425"/>
      <c r="K478" s="425"/>
      <c r="L478" s="425"/>
      <c r="M478" s="425"/>
      <c r="N478" s="425"/>
      <c r="O478" s="425"/>
      <c r="P478" s="425"/>
      <c r="Q478" s="425"/>
      <c r="R478" s="425"/>
      <c r="S478" s="425"/>
      <c r="T478" s="425"/>
      <c r="U478" s="425"/>
      <c r="V478" s="425"/>
      <c r="W478" s="425"/>
      <c r="X478" s="426"/>
      <c r="Y478" s="285" t="s">
        <v>59</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900"/>
      <c r="B479" s="901"/>
      <c r="C479" s="905"/>
      <c r="D479" s="901"/>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108</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900"/>
      <c r="B480" s="901"/>
      <c r="C480" s="905"/>
      <c r="D480" s="901"/>
      <c r="E480" s="465"/>
      <c r="F480" s="466"/>
      <c r="G480" s="405"/>
      <c r="H480" s="430"/>
      <c r="I480" s="430"/>
      <c r="J480" s="430"/>
      <c r="K480" s="430"/>
      <c r="L480" s="430"/>
      <c r="M480" s="430"/>
      <c r="N480" s="430"/>
      <c r="O480" s="430"/>
      <c r="P480" s="430"/>
      <c r="Q480" s="430"/>
      <c r="R480" s="430"/>
      <c r="S480" s="430"/>
      <c r="T480" s="430"/>
      <c r="U480" s="430"/>
      <c r="V480" s="430"/>
      <c r="W480" s="430"/>
      <c r="X480" s="431"/>
      <c r="Y480" s="205" t="s">
        <v>63</v>
      </c>
      <c r="Z480" s="203"/>
      <c r="AA480" s="204"/>
      <c r="AB480" s="268" t="s">
        <v>56</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900"/>
      <c r="B481" s="901"/>
      <c r="C481" s="905"/>
      <c r="D481" s="901"/>
      <c r="E481" s="421" t="s">
        <v>221</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900"/>
      <c r="B482" s="901"/>
      <c r="C482" s="905"/>
      <c r="D482" s="901"/>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900"/>
      <c r="B483" s="901"/>
      <c r="C483" s="905"/>
      <c r="D483" s="901"/>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900"/>
      <c r="B484" s="901"/>
      <c r="C484" s="905"/>
      <c r="D484" s="901"/>
      <c r="E484" s="403" t="s">
        <v>560</v>
      </c>
      <c r="F484" s="404"/>
      <c r="G484" s="457" t="s">
        <v>424</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900"/>
      <c r="B485" s="901"/>
      <c r="C485" s="905"/>
      <c r="D485" s="901"/>
      <c r="E485" s="465" t="s">
        <v>406</v>
      </c>
      <c r="F485" s="466"/>
      <c r="G485" s="467" t="s">
        <v>403</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52</v>
      </c>
      <c r="AC485" s="266"/>
      <c r="AD485" s="267"/>
      <c r="AE485" s="462" t="s">
        <v>62</v>
      </c>
      <c r="AF485" s="463"/>
      <c r="AG485" s="463"/>
      <c r="AH485" s="464"/>
      <c r="AI485" s="468" t="s">
        <v>657</v>
      </c>
      <c r="AJ485" s="468"/>
      <c r="AK485" s="468"/>
      <c r="AL485" s="265"/>
      <c r="AM485" s="468" t="s">
        <v>60</v>
      </c>
      <c r="AN485" s="468"/>
      <c r="AO485" s="468"/>
      <c r="AP485" s="265"/>
      <c r="AQ485" s="265" t="s">
        <v>395</v>
      </c>
      <c r="AR485" s="266"/>
      <c r="AS485" s="266"/>
      <c r="AT485" s="267"/>
      <c r="AU485" s="283" t="s">
        <v>276</v>
      </c>
      <c r="AV485" s="283"/>
      <c r="AW485" s="283"/>
      <c r="AX485" s="284"/>
      <c r="AY485">
        <f>COUNTA($G$487)</f>
        <v>0</v>
      </c>
    </row>
    <row r="486" spans="1:51" ht="18.75" hidden="1" customHeight="1" x14ac:dyDescent="0.15">
      <c r="A486" s="900"/>
      <c r="B486" s="901"/>
      <c r="C486" s="905"/>
      <c r="D486" s="901"/>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396</v>
      </c>
      <c r="AH486" s="231"/>
      <c r="AI486" s="469"/>
      <c r="AJ486" s="469"/>
      <c r="AK486" s="469"/>
      <c r="AL486" s="411"/>
      <c r="AM486" s="469"/>
      <c r="AN486" s="469"/>
      <c r="AO486" s="469"/>
      <c r="AP486" s="411"/>
      <c r="AQ486" s="228"/>
      <c r="AR486" s="229"/>
      <c r="AS486" s="230" t="s">
        <v>396</v>
      </c>
      <c r="AT486" s="231"/>
      <c r="AU486" s="229"/>
      <c r="AV486" s="229"/>
      <c r="AW486" s="230" t="s">
        <v>335</v>
      </c>
      <c r="AX486" s="256"/>
      <c r="AY486">
        <f>$AY$485</f>
        <v>0</v>
      </c>
    </row>
    <row r="487" spans="1:51" ht="23.25" hidden="1" customHeight="1" x14ac:dyDescent="0.15">
      <c r="A487" s="900"/>
      <c r="B487" s="901"/>
      <c r="C487" s="905"/>
      <c r="D487" s="901"/>
      <c r="E487" s="465"/>
      <c r="F487" s="466"/>
      <c r="G487" s="424"/>
      <c r="H487" s="425"/>
      <c r="I487" s="425"/>
      <c r="J487" s="425"/>
      <c r="K487" s="425"/>
      <c r="L487" s="425"/>
      <c r="M487" s="425"/>
      <c r="N487" s="425"/>
      <c r="O487" s="425"/>
      <c r="P487" s="425"/>
      <c r="Q487" s="425"/>
      <c r="R487" s="425"/>
      <c r="S487" s="425"/>
      <c r="T487" s="425"/>
      <c r="U487" s="425"/>
      <c r="V487" s="425"/>
      <c r="W487" s="425"/>
      <c r="X487" s="426"/>
      <c r="Y487" s="285" t="s">
        <v>59</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900"/>
      <c r="B488" s="901"/>
      <c r="C488" s="905"/>
      <c r="D488" s="901"/>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108</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900"/>
      <c r="B489" s="901"/>
      <c r="C489" s="905"/>
      <c r="D489" s="901"/>
      <c r="E489" s="465"/>
      <c r="F489" s="466"/>
      <c r="G489" s="405"/>
      <c r="H489" s="430"/>
      <c r="I489" s="430"/>
      <c r="J489" s="430"/>
      <c r="K489" s="430"/>
      <c r="L489" s="430"/>
      <c r="M489" s="430"/>
      <c r="N489" s="430"/>
      <c r="O489" s="430"/>
      <c r="P489" s="430"/>
      <c r="Q489" s="430"/>
      <c r="R489" s="430"/>
      <c r="S489" s="430"/>
      <c r="T489" s="430"/>
      <c r="U489" s="430"/>
      <c r="V489" s="430"/>
      <c r="W489" s="430"/>
      <c r="X489" s="431"/>
      <c r="Y489" s="205" t="s">
        <v>63</v>
      </c>
      <c r="Z489" s="203"/>
      <c r="AA489" s="204"/>
      <c r="AB489" s="268" t="s">
        <v>56</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900"/>
      <c r="B490" s="901"/>
      <c r="C490" s="905"/>
      <c r="D490" s="901"/>
      <c r="E490" s="465" t="s">
        <v>406</v>
      </c>
      <c r="F490" s="466"/>
      <c r="G490" s="467" t="s">
        <v>403</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52</v>
      </c>
      <c r="AC490" s="266"/>
      <c r="AD490" s="267"/>
      <c r="AE490" s="462" t="s">
        <v>62</v>
      </c>
      <c r="AF490" s="463"/>
      <c r="AG490" s="463"/>
      <c r="AH490" s="464"/>
      <c r="AI490" s="468" t="s">
        <v>657</v>
      </c>
      <c r="AJ490" s="468"/>
      <c r="AK490" s="468"/>
      <c r="AL490" s="265"/>
      <c r="AM490" s="468" t="s">
        <v>60</v>
      </c>
      <c r="AN490" s="468"/>
      <c r="AO490" s="468"/>
      <c r="AP490" s="265"/>
      <c r="AQ490" s="265" t="s">
        <v>395</v>
      </c>
      <c r="AR490" s="266"/>
      <c r="AS490" s="266"/>
      <c r="AT490" s="267"/>
      <c r="AU490" s="283" t="s">
        <v>276</v>
      </c>
      <c r="AV490" s="283"/>
      <c r="AW490" s="283"/>
      <c r="AX490" s="284"/>
      <c r="AY490">
        <f>COUNTA($G$492)</f>
        <v>0</v>
      </c>
    </row>
    <row r="491" spans="1:51" ht="18.75" hidden="1" customHeight="1" x14ac:dyDescent="0.15">
      <c r="A491" s="900"/>
      <c r="B491" s="901"/>
      <c r="C491" s="905"/>
      <c r="D491" s="901"/>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396</v>
      </c>
      <c r="AH491" s="231"/>
      <c r="AI491" s="469"/>
      <c r="AJ491" s="469"/>
      <c r="AK491" s="469"/>
      <c r="AL491" s="411"/>
      <c r="AM491" s="469"/>
      <c r="AN491" s="469"/>
      <c r="AO491" s="469"/>
      <c r="AP491" s="411"/>
      <c r="AQ491" s="228"/>
      <c r="AR491" s="229"/>
      <c r="AS491" s="230" t="s">
        <v>396</v>
      </c>
      <c r="AT491" s="231"/>
      <c r="AU491" s="229"/>
      <c r="AV491" s="229"/>
      <c r="AW491" s="230" t="s">
        <v>335</v>
      </c>
      <c r="AX491" s="256"/>
      <c r="AY491">
        <f>$AY$490</f>
        <v>0</v>
      </c>
    </row>
    <row r="492" spans="1:51" ht="23.25" hidden="1" customHeight="1" x14ac:dyDescent="0.15">
      <c r="A492" s="900"/>
      <c r="B492" s="901"/>
      <c r="C492" s="905"/>
      <c r="D492" s="901"/>
      <c r="E492" s="465"/>
      <c r="F492" s="466"/>
      <c r="G492" s="424"/>
      <c r="H492" s="425"/>
      <c r="I492" s="425"/>
      <c r="J492" s="425"/>
      <c r="K492" s="425"/>
      <c r="L492" s="425"/>
      <c r="M492" s="425"/>
      <c r="N492" s="425"/>
      <c r="O492" s="425"/>
      <c r="P492" s="425"/>
      <c r="Q492" s="425"/>
      <c r="R492" s="425"/>
      <c r="S492" s="425"/>
      <c r="T492" s="425"/>
      <c r="U492" s="425"/>
      <c r="V492" s="425"/>
      <c r="W492" s="425"/>
      <c r="X492" s="426"/>
      <c r="Y492" s="285" t="s">
        <v>59</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900"/>
      <c r="B493" s="901"/>
      <c r="C493" s="905"/>
      <c r="D493" s="901"/>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108</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900"/>
      <c r="B494" s="901"/>
      <c r="C494" s="905"/>
      <c r="D494" s="901"/>
      <c r="E494" s="465"/>
      <c r="F494" s="466"/>
      <c r="G494" s="405"/>
      <c r="H494" s="430"/>
      <c r="I494" s="430"/>
      <c r="J494" s="430"/>
      <c r="K494" s="430"/>
      <c r="L494" s="430"/>
      <c r="M494" s="430"/>
      <c r="N494" s="430"/>
      <c r="O494" s="430"/>
      <c r="P494" s="430"/>
      <c r="Q494" s="430"/>
      <c r="R494" s="430"/>
      <c r="S494" s="430"/>
      <c r="T494" s="430"/>
      <c r="U494" s="430"/>
      <c r="V494" s="430"/>
      <c r="W494" s="430"/>
      <c r="X494" s="431"/>
      <c r="Y494" s="205" t="s">
        <v>63</v>
      </c>
      <c r="Z494" s="203"/>
      <c r="AA494" s="204"/>
      <c r="AB494" s="268" t="s">
        <v>56</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900"/>
      <c r="B495" s="901"/>
      <c r="C495" s="905"/>
      <c r="D495" s="901"/>
      <c r="E495" s="465" t="s">
        <v>406</v>
      </c>
      <c r="F495" s="466"/>
      <c r="G495" s="467" t="s">
        <v>403</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52</v>
      </c>
      <c r="AC495" s="266"/>
      <c r="AD495" s="267"/>
      <c r="AE495" s="462" t="s">
        <v>62</v>
      </c>
      <c r="AF495" s="463"/>
      <c r="AG495" s="463"/>
      <c r="AH495" s="464"/>
      <c r="AI495" s="468" t="s">
        <v>657</v>
      </c>
      <c r="AJ495" s="468"/>
      <c r="AK495" s="468"/>
      <c r="AL495" s="265"/>
      <c r="AM495" s="468" t="s">
        <v>60</v>
      </c>
      <c r="AN495" s="468"/>
      <c r="AO495" s="468"/>
      <c r="AP495" s="265"/>
      <c r="AQ495" s="265" t="s">
        <v>395</v>
      </c>
      <c r="AR495" s="266"/>
      <c r="AS495" s="266"/>
      <c r="AT495" s="267"/>
      <c r="AU495" s="283" t="s">
        <v>276</v>
      </c>
      <c r="AV495" s="283"/>
      <c r="AW495" s="283"/>
      <c r="AX495" s="284"/>
      <c r="AY495">
        <f>COUNTA($G$497)</f>
        <v>0</v>
      </c>
    </row>
    <row r="496" spans="1:51" ht="18.75" hidden="1" customHeight="1" x14ac:dyDescent="0.15">
      <c r="A496" s="900"/>
      <c r="B496" s="901"/>
      <c r="C496" s="905"/>
      <c r="D496" s="901"/>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396</v>
      </c>
      <c r="AH496" s="231"/>
      <c r="AI496" s="469"/>
      <c r="AJ496" s="469"/>
      <c r="AK496" s="469"/>
      <c r="AL496" s="411"/>
      <c r="AM496" s="469"/>
      <c r="AN496" s="469"/>
      <c r="AO496" s="469"/>
      <c r="AP496" s="411"/>
      <c r="AQ496" s="228"/>
      <c r="AR496" s="229"/>
      <c r="AS496" s="230" t="s">
        <v>396</v>
      </c>
      <c r="AT496" s="231"/>
      <c r="AU496" s="229"/>
      <c r="AV496" s="229"/>
      <c r="AW496" s="230" t="s">
        <v>335</v>
      </c>
      <c r="AX496" s="256"/>
      <c r="AY496">
        <f>$AY$495</f>
        <v>0</v>
      </c>
    </row>
    <row r="497" spans="1:51" ht="23.25" hidden="1" customHeight="1" x14ac:dyDescent="0.15">
      <c r="A497" s="900"/>
      <c r="B497" s="901"/>
      <c r="C497" s="905"/>
      <c r="D497" s="901"/>
      <c r="E497" s="465"/>
      <c r="F497" s="466"/>
      <c r="G497" s="424"/>
      <c r="H497" s="425"/>
      <c r="I497" s="425"/>
      <c r="J497" s="425"/>
      <c r="K497" s="425"/>
      <c r="L497" s="425"/>
      <c r="M497" s="425"/>
      <c r="N497" s="425"/>
      <c r="O497" s="425"/>
      <c r="P497" s="425"/>
      <c r="Q497" s="425"/>
      <c r="R497" s="425"/>
      <c r="S497" s="425"/>
      <c r="T497" s="425"/>
      <c r="U497" s="425"/>
      <c r="V497" s="425"/>
      <c r="W497" s="425"/>
      <c r="X497" s="426"/>
      <c r="Y497" s="285" t="s">
        <v>59</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900"/>
      <c r="B498" s="901"/>
      <c r="C498" s="905"/>
      <c r="D498" s="901"/>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108</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900"/>
      <c r="B499" s="901"/>
      <c r="C499" s="905"/>
      <c r="D499" s="901"/>
      <c r="E499" s="465"/>
      <c r="F499" s="466"/>
      <c r="G499" s="405"/>
      <c r="H499" s="430"/>
      <c r="I499" s="430"/>
      <c r="J499" s="430"/>
      <c r="K499" s="430"/>
      <c r="L499" s="430"/>
      <c r="M499" s="430"/>
      <c r="N499" s="430"/>
      <c r="O499" s="430"/>
      <c r="P499" s="430"/>
      <c r="Q499" s="430"/>
      <c r="R499" s="430"/>
      <c r="S499" s="430"/>
      <c r="T499" s="430"/>
      <c r="U499" s="430"/>
      <c r="V499" s="430"/>
      <c r="W499" s="430"/>
      <c r="X499" s="431"/>
      <c r="Y499" s="205" t="s">
        <v>63</v>
      </c>
      <c r="Z499" s="203"/>
      <c r="AA499" s="204"/>
      <c r="AB499" s="268" t="s">
        <v>56</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900"/>
      <c r="B500" s="901"/>
      <c r="C500" s="905"/>
      <c r="D500" s="901"/>
      <c r="E500" s="465" t="s">
        <v>406</v>
      </c>
      <c r="F500" s="466"/>
      <c r="G500" s="467" t="s">
        <v>403</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52</v>
      </c>
      <c r="AC500" s="266"/>
      <c r="AD500" s="267"/>
      <c r="AE500" s="462" t="s">
        <v>62</v>
      </c>
      <c r="AF500" s="463"/>
      <c r="AG500" s="463"/>
      <c r="AH500" s="464"/>
      <c r="AI500" s="468" t="s">
        <v>657</v>
      </c>
      <c r="AJ500" s="468"/>
      <c r="AK500" s="468"/>
      <c r="AL500" s="265"/>
      <c r="AM500" s="468" t="s">
        <v>60</v>
      </c>
      <c r="AN500" s="468"/>
      <c r="AO500" s="468"/>
      <c r="AP500" s="265"/>
      <c r="AQ500" s="265" t="s">
        <v>395</v>
      </c>
      <c r="AR500" s="266"/>
      <c r="AS500" s="266"/>
      <c r="AT500" s="267"/>
      <c r="AU500" s="283" t="s">
        <v>276</v>
      </c>
      <c r="AV500" s="283"/>
      <c r="AW500" s="283"/>
      <c r="AX500" s="284"/>
      <c r="AY500">
        <f>COUNTA($G$502)</f>
        <v>0</v>
      </c>
    </row>
    <row r="501" spans="1:51" ht="18.75" hidden="1" customHeight="1" x14ac:dyDescent="0.15">
      <c r="A501" s="900"/>
      <c r="B501" s="901"/>
      <c r="C501" s="905"/>
      <c r="D501" s="901"/>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396</v>
      </c>
      <c r="AH501" s="231"/>
      <c r="AI501" s="469"/>
      <c r="AJ501" s="469"/>
      <c r="AK501" s="469"/>
      <c r="AL501" s="411"/>
      <c r="AM501" s="469"/>
      <c r="AN501" s="469"/>
      <c r="AO501" s="469"/>
      <c r="AP501" s="411"/>
      <c r="AQ501" s="228"/>
      <c r="AR501" s="229"/>
      <c r="AS501" s="230" t="s">
        <v>396</v>
      </c>
      <c r="AT501" s="231"/>
      <c r="AU501" s="229"/>
      <c r="AV501" s="229"/>
      <c r="AW501" s="230" t="s">
        <v>335</v>
      </c>
      <c r="AX501" s="256"/>
      <c r="AY501">
        <f>$AY$500</f>
        <v>0</v>
      </c>
    </row>
    <row r="502" spans="1:51" ht="23.25" hidden="1" customHeight="1" x14ac:dyDescent="0.15">
      <c r="A502" s="900"/>
      <c r="B502" s="901"/>
      <c r="C502" s="905"/>
      <c r="D502" s="901"/>
      <c r="E502" s="465"/>
      <c r="F502" s="466"/>
      <c r="G502" s="424"/>
      <c r="H502" s="425"/>
      <c r="I502" s="425"/>
      <c r="J502" s="425"/>
      <c r="K502" s="425"/>
      <c r="L502" s="425"/>
      <c r="M502" s="425"/>
      <c r="N502" s="425"/>
      <c r="O502" s="425"/>
      <c r="P502" s="425"/>
      <c r="Q502" s="425"/>
      <c r="R502" s="425"/>
      <c r="S502" s="425"/>
      <c r="T502" s="425"/>
      <c r="U502" s="425"/>
      <c r="V502" s="425"/>
      <c r="W502" s="425"/>
      <c r="X502" s="426"/>
      <c r="Y502" s="285" t="s">
        <v>59</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900"/>
      <c r="B503" s="901"/>
      <c r="C503" s="905"/>
      <c r="D503" s="901"/>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108</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900"/>
      <c r="B504" s="901"/>
      <c r="C504" s="905"/>
      <c r="D504" s="901"/>
      <c r="E504" s="465"/>
      <c r="F504" s="466"/>
      <c r="G504" s="405"/>
      <c r="H504" s="430"/>
      <c r="I504" s="430"/>
      <c r="J504" s="430"/>
      <c r="K504" s="430"/>
      <c r="L504" s="430"/>
      <c r="M504" s="430"/>
      <c r="N504" s="430"/>
      <c r="O504" s="430"/>
      <c r="P504" s="430"/>
      <c r="Q504" s="430"/>
      <c r="R504" s="430"/>
      <c r="S504" s="430"/>
      <c r="T504" s="430"/>
      <c r="U504" s="430"/>
      <c r="V504" s="430"/>
      <c r="W504" s="430"/>
      <c r="X504" s="431"/>
      <c r="Y504" s="205" t="s">
        <v>63</v>
      </c>
      <c r="Z504" s="203"/>
      <c r="AA504" s="204"/>
      <c r="AB504" s="268" t="s">
        <v>56</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900"/>
      <c r="B505" s="901"/>
      <c r="C505" s="905"/>
      <c r="D505" s="901"/>
      <c r="E505" s="465" t="s">
        <v>406</v>
      </c>
      <c r="F505" s="466"/>
      <c r="G505" s="467" t="s">
        <v>403</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52</v>
      </c>
      <c r="AC505" s="266"/>
      <c r="AD505" s="267"/>
      <c r="AE505" s="462" t="s">
        <v>62</v>
      </c>
      <c r="AF505" s="463"/>
      <c r="AG505" s="463"/>
      <c r="AH505" s="464"/>
      <c r="AI505" s="468" t="s">
        <v>657</v>
      </c>
      <c r="AJ505" s="468"/>
      <c r="AK505" s="468"/>
      <c r="AL505" s="265"/>
      <c r="AM505" s="468" t="s">
        <v>60</v>
      </c>
      <c r="AN505" s="468"/>
      <c r="AO505" s="468"/>
      <c r="AP505" s="265"/>
      <c r="AQ505" s="265" t="s">
        <v>395</v>
      </c>
      <c r="AR505" s="266"/>
      <c r="AS505" s="266"/>
      <c r="AT505" s="267"/>
      <c r="AU505" s="283" t="s">
        <v>276</v>
      </c>
      <c r="AV505" s="283"/>
      <c r="AW505" s="283"/>
      <c r="AX505" s="284"/>
      <c r="AY505">
        <f>COUNTA($G$507)</f>
        <v>0</v>
      </c>
    </row>
    <row r="506" spans="1:51" ht="18.75" hidden="1" customHeight="1" x14ac:dyDescent="0.15">
      <c r="A506" s="900"/>
      <c r="B506" s="901"/>
      <c r="C506" s="905"/>
      <c r="D506" s="901"/>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396</v>
      </c>
      <c r="AH506" s="231"/>
      <c r="AI506" s="469"/>
      <c r="AJ506" s="469"/>
      <c r="AK506" s="469"/>
      <c r="AL506" s="411"/>
      <c r="AM506" s="469"/>
      <c r="AN506" s="469"/>
      <c r="AO506" s="469"/>
      <c r="AP506" s="411"/>
      <c r="AQ506" s="228"/>
      <c r="AR506" s="229"/>
      <c r="AS506" s="230" t="s">
        <v>396</v>
      </c>
      <c r="AT506" s="231"/>
      <c r="AU506" s="229"/>
      <c r="AV506" s="229"/>
      <c r="AW506" s="230" t="s">
        <v>335</v>
      </c>
      <c r="AX506" s="256"/>
      <c r="AY506">
        <f>$AY$505</f>
        <v>0</v>
      </c>
    </row>
    <row r="507" spans="1:51" ht="23.25" hidden="1" customHeight="1" x14ac:dyDescent="0.15">
      <c r="A507" s="900"/>
      <c r="B507" s="901"/>
      <c r="C507" s="905"/>
      <c r="D507" s="901"/>
      <c r="E507" s="465"/>
      <c r="F507" s="466"/>
      <c r="G507" s="424"/>
      <c r="H507" s="425"/>
      <c r="I507" s="425"/>
      <c r="J507" s="425"/>
      <c r="K507" s="425"/>
      <c r="L507" s="425"/>
      <c r="M507" s="425"/>
      <c r="N507" s="425"/>
      <c r="O507" s="425"/>
      <c r="P507" s="425"/>
      <c r="Q507" s="425"/>
      <c r="R507" s="425"/>
      <c r="S507" s="425"/>
      <c r="T507" s="425"/>
      <c r="U507" s="425"/>
      <c r="V507" s="425"/>
      <c r="W507" s="425"/>
      <c r="X507" s="426"/>
      <c r="Y507" s="285" t="s">
        <v>59</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900"/>
      <c r="B508" s="901"/>
      <c r="C508" s="905"/>
      <c r="D508" s="901"/>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108</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900"/>
      <c r="B509" s="901"/>
      <c r="C509" s="905"/>
      <c r="D509" s="901"/>
      <c r="E509" s="465"/>
      <c r="F509" s="466"/>
      <c r="G509" s="405"/>
      <c r="H509" s="430"/>
      <c r="I509" s="430"/>
      <c r="J509" s="430"/>
      <c r="K509" s="430"/>
      <c r="L509" s="430"/>
      <c r="M509" s="430"/>
      <c r="N509" s="430"/>
      <c r="O509" s="430"/>
      <c r="P509" s="430"/>
      <c r="Q509" s="430"/>
      <c r="R509" s="430"/>
      <c r="S509" s="430"/>
      <c r="T509" s="430"/>
      <c r="U509" s="430"/>
      <c r="V509" s="430"/>
      <c r="W509" s="430"/>
      <c r="X509" s="431"/>
      <c r="Y509" s="205" t="s">
        <v>63</v>
      </c>
      <c r="Z509" s="203"/>
      <c r="AA509" s="204"/>
      <c r="AB509" s="268" t="s">
        <v>56</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900"/>
      <c r="B510" s="901"/>
      <c r="C510" s="905"/>
      <c r="D510" s="901"/>
      <c r="E510" s="465" t="s">
        <v>407</v>
      </c>
      <c r="F510" s="466"/>
      <c r="G510" s="467" t="s">
        <v>405</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52</v>
      </c>
      <c r="AC510" s="266"/>
      <c r="AD510" s="267"/>
      <c r="AE510" s="462" t="s">
        <v>62</v>
      </c>
      <c r="AF510" s="463"/>
      <c r="AG510" s="463"/>
      <c r="AH510" s="464"/>
      <c r="AI510" s="468" t="s">
        <v>657</v>
      </c>
      <c r="AJ510" s="468"/>
      <c r="AK510" s="468"/>
      <c r="AL510" s="265"/>
      <c r="AM510" s="468" t="s">
        <v>60</v>
      </c>
      <c r="AN510" s="468"/>
      <c r="AO510" s="468"/>
      <c r="AP510" s="265"/>
      <c r="AQ510" s="265" t="s">
        <v>395</v>
      </c>
      <c r="AR510" s="266"/>
      <c r="AS510" s="266"/>
      <c r="AT510" s="267"/>
      <c r="AU510" s="283" t="s">
        <v>276</v>
      </c>
      <c r="AV510" s="283"/>
      <c r="AW510" s="283"/>
      <c r="AX510" s="284"/>
      <c r="AY510">
        <f>COUNTA($G$512)</f>
        <v>0</v>
      </c>
    </row>
    <row r="511" spans="1:51" ht="18.75" hidden="1" customHeight="1" x14ac:dyDescent="0.15">
      <c r="A511" s="900"/>
      <c r="B511" s="901"/>
      <c r="C511" s="905"/>
      <c r="D511" s="901"/>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396</v>
      </c>
      <c r="AH511" s="231"/>
      <c r="AI511" s="469"/>
      <c r="AJ511" s="469"/>
      <c r="AK511" s="469"/>
      <c r="AL511" s="411"/>
      <c r="AM511" s="469"/>
      <c r="AN511" s="469"/>
      <c r="AO511" s="469"/>
      <c r="AP511" s="411"/>
      <c r="AQ511" s="228"/>
      <c r="AR511" s="229"/>
      <c r="AS511" s="230" t="s">
        <v>396</v>
      </c>
      <c r="AT511" s="231"/>
      <c r="AU511" s="229"/>
      <c r="AV511" s="229"/>
      <c r="AW511" s="230" t="s">
        <v>335</v>
      </c>
      <c r="AX511" s="256"/>
      <c r="AY511">
        <f>$AY$510</f>
        <v>0</v>
      </c>
    </row>
    <row r="512" spans="1:51" ht="23.25" hidden="1" customHeight="1" x14ac:dyDescent="0.15">
      <c r="A512" s="900"/>
      <c r="B512" s="901"/>
      <c r="C512" s="905"/>
      <c r="D512" s="901"/>
      <c r="E512" s="465"/>
      <c r="F512" s="466"/>
      <c r="G512" s="424"/>
      <c r="H512" s="425"/>
      <c r="I512" s="425"/>
      <c r="J512" s="425"/>
      <c r="K512" s="425"/>
      <c r="L512" s="425"/>
      <c r="M512" s="425"/>
      <c r="N512" s="425"/>
      <c r="O512" s="425"/>
      <c r="P512" s="425"/>
      <c r="Q512" s="425"/>
      <c r="R512" s="425"/>
      <c r="S512" s="425"/>
      <c r="T512" s="425"/>
      <c r="U512" s="425"/>
      <c r="V512" s="425"/>
      <c r="W512" s="425"/>
      <c r="X512" s="426"/>
      <c r="Y512" s="285" t="s">
        <v>59</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900"/>
      <c r="B513" s="901"/>
      <c r="C513" s="905"/>
      <c r="D513" s="901"/>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108</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900"/>
      <c r="B514" s="901"/>
      <c r="C514" s="905"/>
      <c r="D514" s="901"/>
      <c r="E514" s="465"/>
      <c r="F514" s="466"/>
      <c r="G514" s="405"/>
      <c r="H514" s="430"/>
      <c r="I514" s="430"/>
      <c r="J514" s="430"/>
      <c r="K514" s="430"/>
      <c r="L514" s="430"/>
      <c r="M514" s="430"/>
      <c r="N514" s="430"/>
      <c r="O514" s="430"/>
      <c r="P514" s="430"/>
      <c r="Q514" s="430"/>
      <c r="R514" s="430"/>
      <c r="S514" s="430"/>
      <c r="T514" s="430"/>
      <c r="U514" s="430"/>
      <c r="V514" s="430"/>
      <c r="W514" s="430"/>
      <c r="X514" s="431"/>
      <c r="Y514" s="205" t="s">
        <v>63</v>
      </c>
      <c r="Z514" s="203"/>
      <c r="AA514" s="204"/>
      <c r="AB514" s="268" t="s">
        <v>56</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900"/>
      <c r="B515" s="901"/>
      <c r="C515" s="905"/>
      <c r="D515" s="901"/>
      <c r="E515" s="465" t="s">
        <v>407</v>
      </c>
      <c r="F515" s="466"/>
      <c r="G515" s="467" t="s">
        <v>405</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52</v>
      </c>
      <c r="AC515" s="266"/>
      <c r="AD515" s="267"/>
      <c r="AE515" s="462" t="s">
        <v>62</v>
      </c>
      <c r="AF515" s="463"/>
      <c r="AG515" s="463"/>
      <c r="AH515" s="464"/>
      <c r="AI515" s="468" t="s">
        <v>657</v>
      </c>
      <c r="AJ515" s="468"/>
      <c r="AK515" s="468"/>
      <c r="AL515" s="265"/>
      <c r="AM515" s="468" t="s">
        <v>60</v>
      </c>
      <c r="AN515" s="468"/>
      <c r="AO515" s="468"/>
      <c r="AP515" s="265"/>
      <c r="AQ515" s="265" t="s">
        <v>395</v>
      </c>
      <c r="AR515" s="266"/>
      <c r="AS515" s="266"/>
      <c r="AT515" s="267"/>
      <c r="AU515" s="283" t="s">
        <v>276</v>
      </c>
      <c r="AV515" s="283"/>
      <c r="AW515" s="283"/>
      <c r="AX515" s="284"/>
      <c r="AY515">
        <f>COUNTA($G$517)</f>
        <v>0</v>
      </c>
    </row>
    <row r="516" spans="1:51" ht="18.75" hidden="1" customHeight="1" x14ac:dyDescent="0.15">
      <c r="A516" s="900"/>
      <c r="B516" s="901"/>
      <c r="C516" s="905"/>
      <c r="D516" s="901"/>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396</v>
      </c>
      <c r="AH516" s="231"/>
      <c r="AI516" s="469"/>
      <c r="AJ516" s="469"/>
      <c r="AK516" s="469"/>
      <c r="AL516" s="411"/>
      <c r="AM516" s="469"/>
      <c r="AN516" s="469"/>
      <c r="AO516" s="469"/>
      <c r="AP516" s="411"/>
      <c r="AQ516" s="228"/>
      <c r="AR516" s="229"/>
      <c r="AS516" s="230" t="s">
        <v>396</v>
      </c>
      <c r="AT516" s="231"/>
      <c r="AU516" s="229"/>
      <c r="AV516" s="229"/>
      <c r="AW516" s="230" t="s">
        <v>335</v>
      </c>
      <c r="AX516" s="256"/>
      <c r="AY516">
        <f>$AY$515</f>
        <v>0</v>
      </c>
    </row>
    <row r="517" spans="1:51" ht="23.25" hidden="1" customHeight="1" x14ac:dyDescent="0.15">
      <c r="A517" s="900"/>
      <c r="B517" s="901"/>
      <c r="C517" s="905"/>
      <c r="D517" s="901"/>
      <c r="E517" s="465"/>
      <c r="F517" s="466"/>
      <c r="G517" s="424"/>
      <c r="H517" s="425"/>
      <c r="I517" s="425"/>
      <c r="J517" s="425"/>
      <c r="K517" s="425"/>
      <c r="L517" s="425"/>
      <c r="M517" s="425"/>
      <c r="N517" s="425"/>
      <c r="O517" s="425"/>
      <c r="P517" s="425"/>
      <c r="Q517" s="425"/>
      <c r="R517" s="425"/>
      <c r="S517" s="425"/>
      <c r="T517" s="425"/>
      <c r="U517" s="425"/>
      <c r="V517" s="425"/>
      <c r="W517" s="425"/>
      <c r="X517" s="426"/>
      <c r="Y517" s="285" t="s">
        <v>59</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900"/>
      <c r="B518" s="901"/>
      <c r="C518" s="905"/>
      <c r="D518" s="901"/>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108</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900"/>
      <c r="B519" s="901"/>
      <c r="C519" s="905"/>
      <c r="D519" s="901"/>
      <c r="E519" s="465"/>
      <c r="F519" s="466"/>
      <c r="G519" s="405"/>
      <c r="H519" s="430"/>
      <c r="I519" s="430"/>
      <c r="J519" s="430"/>
      <c r="K519" s="430"/>
      <c r="L519" s="430"/>
      <c r="M519" s="430"/>
      <c r="N519" s="430"/>
      <c r="O519" s="430"/>
      <c r="P519" s="430"/>
      <c r="Q519" s="430"/>
      <c r="R519" s="430"/>
      <c r="S519" s="430"/>
      <c r="T519" s="430"/>
      <c r="U519" s="430"/>
      <c r="V519" s="430"/>
      <c r="W519" s="430"/>
      <c r="X519" s="431"/>
      <c r="Y519" s="205" t="s">
        <v>63</v>
      </c>
      <c r="Z519" s="203"/>
      <c r="AA519" s="204"/>
      <c r="AB519" s="268" t="s">
        <v>56</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900"/>
      <c r="B520" s="901"/>
      <c r="C520" s="905"/>
      <c r="D520" s="901"/>
      <c r="E520" s="465" t="s">
        <v>407</v>
      </c>
      <c r="F520" s="466"/>
      <c r="G520" s="467" t="s">
        <v>405</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52</v>
      </c>
      <c r="AC520" s="266"/>
      <c r="AD520" s="267"/>
      <c r="AE520" s="462" t="s">
        <v>62</v>
      </c>
      <c r="AF520" s="463"/>
      <c r="AG520" s="463"/>
      <c r="AH520" s="464"/>
      <c r="AI520" s="468" t="s">
        <v>657</v>
      </c>
      <c r="AJ520" s="468"/>
      <c r="AK520" s="468"/>
      <c r="AL520" s="265"/>
      <c r="AM520" s="468" t="s">
        <v>60</v>
      </c>
      <c r="AN520" s="468"/>
      <c r="AO520" s="468"/>
      <c r="AP520" s="265"/>
      <c r="AQ520" s="265" t="s">
        <v>395</v>
      </c>
      <c r="AR520" s="266"/>
      <c r="AS520" s="266"/>
      <c r="AT520" s="267"/>
      <c r="AU520" s="283" t="s">
        <v>276</v>
      </c>
      <c r="AV520" s="283"/>
      <c r="AW520" s="283"/>
      <c r="AX520" s="284"/>
      <c r="AY520">
        <f>COUNTA($G$522)</f>
        <v>0</v>
      </c>
    </row>
    <row r="521" spans="1:51" ht="18.75" hidden="1" customHeight="1" x14ac:dyDescent="0.15">
      <c r="A521" s="900"/>
      <c r="B521" s="901"/>
      <c r="C521" s="905"/>
      <c r="D521" s="901"/>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396</v>
      </c>
      <c r="AH521" s="231"/>
      <c r="AI521" s="469"/>
      <c r="AJ521" s="469"/>
      <c r="AK521" s="469"/>
      <c r="AL521" s="411"/>
      <c r="AM521" s="469"/>
      <c r="AN521" s="469"/>
      <c r="AO521" s="469"/>
      <c r="AP521" s="411"/>
      <c r="AQ521" s="228"/>
      <c r="AR521" s="229"/>
      <c r="AS521" s="230" t="s">
        <v>396</v>
      </c>
      <c r="AT521" s="231"/>
      <c r="AU521" s="229"/>
      <c r="AV521" s="229"/>
      <c r="AW521" s="230" t="s">
        <v>335</v>
      </c>
      <c r="AX521" s="256"/>
      <c r="AY521">
        <f>$AY$520</f>
        <v>0</v>
      </c>
    </row>
    <row r="522" spans="1:51" ht="23.25" hidden="1" customHeight="1" x14ac:dyDescent="0.15">
      <c r="A522" s="900"/>
      <c r="B522" s="901"/>
      <c r="C522" s="905"/>
      <c r="D522" s="901"/>
      <c r="E522" s="465"/>
      <c r="F522" s="466"/>
      <c r="G522" s="424"/>
      <c r="H522" s="425"/>
      <c r="I522" s="425"/>
      <c r="J522" s="425"/>
      <c r="K522" s="425"/>
      <c r="L522" s="425"/>
      <c r="M522" s="425"/>
      <c r="N522" s="425"/>
      <c r="O522" s="425"/>
      <c r="P522" s="425"/>
      <c r="Q522" s="425"/>
      <c r="R522" s="425"/>
      <c r="S522" s="425"/>
      <c r="T522" s="425"/>
      <c r="U522" s="425"/>
      <c r="V522" s="425"/>
      <c r="W522" s="425"/>
      <c r="X522" s="426"/>
      <c r="Y522" s="285" t="s">
        <v>59</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900"/>
      <c r="B523" s="901"/>
      <c r="C523" s="905"/>
      <c r="D523" s="901"/>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108</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900"/>
      <c r="B524" s="901"/>
      <c r="C524" s="905"/>
      <c r="D524" s="901"/>
      <c r="E524" s="465"/>
      <c r="F524" s="466"/>
      <c r="G524" s="405"/>
      <c r="H524" s="430"/>
      <c r="I524" s="430"/>
      <c r="J524" s="430"/>
      <c r="K524" s="430"/>
      <c r="L524" s="430"/>
      <c r="M524" s="430"/>
      <c r="N524" s="430"/>
      <c r="O524" s="430"/>
      <c r="P524" s="430"/>
      <c r="Q524" s="430"/>
      <c r="R524" s="430"/>
      <c r="S524" s="430"/>
      <c r="T524" s="430"/>
      <c r="U524" s="430"/>
      <c r="V524" s="430"/>
      <c r="W524" s="430"/>
      <c r="X524" s="431"/>
      <c r="Y524" s="205" t="s">
        <v>63</v>
      </c>
      <c r="Z524" s="203"/>
      <c r="AA524" s="204"/>
      <c r="AB524" s="268" t="s">
        <v>56</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900"/>
      <c r="B525" s="901"/>
      <c r="C525" s="905"/>
      <c r="D525" s="901"/>
      <c r="E525" s="465" t="s">
        <v>407</v>
      </c>
      <c r="F525" s="466"/>
      <c r="G525" s="467" t="s">
        <v>405</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52</v>
      </c>
      <c r="AC525" s="266"/>
      <c r="AD525" s="267"/>
      <c r="AE525" s="462" t="s">
        <v>62</v>
      </c>
      <c r="AF525" s="463"/>
      <c r="AG525" s="463"/>
      <c r="AH525" s="464"/>
      <c r="AI525" s="468" t="s">
        <v>657</v>
      </c>
      <c r="AJ525" s="468"/>
      <c r="AK525" s="468"/>
      <c r="AL525" s="265"/>
      <c r="AM525" s="468" t="s">
        <v>60</v>
      </c>
      <c r="AN525" s="468"/>
      <c r="AO525" s="468"/>
      <c r="AP525" s="265"/>
      <c r="AQ525" s="265" t="s">
        <v>395</v>
      </c>
      <c r="AR525" s="266"/>
      <c r="AS525" s="266"/>
      <c r="AT525" s="267"/>
      <c r="AU525" s="283" t="s">
        <v>276</v>
      </c>
      <c r="AV525" s="283"/>
      <c r="AW525" s="283"/>
      <c r="AX525" s="284"/>
      <c r="AY525">
        <f>COUNTA($G$527)</f>
        <v>0</v>
      </c>
    </row>
    <row r="526" spans="1:51" ht="18.75" hidden="1" customHeight="1" x14ac:dyDescent="0.15">
      <c r="A526" s="900"/>
      <c r="B526" s="901"/>
      <c r="C526" s="905"/>
      <c r="D526" s="901"/>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396</v>
      </c>
      <c r="AH526" s="231"/>
      <c r="AI526" s="469"/>
      <c r="AJ526" s="469"/>
      <c r="AK526" s="469"/>
      <c r="AL526" s="411"/>
      <c r="AM526" s="469"/>
      <c r="AN526" s="469"/>
      <c r="AO526" s="469"/>
      <c r="AP526" s="411"/>
      <c r="AQ526" s="228"/>
      <c r="AR526" s="229"/>
      <c r="AS526" s="230" t="s">
        <v>396</v>
      </c>
      <c r="AT526" s="231"/>
      <c r="AU526" s="229"/>
      <c r="AV526" s="229"/>
      <c r="AW526" s="230" t="s">
        <v>335</v>
      </c>
      <c r="AX526" s="256"/>
      <c r="AY526">
        <f>$AY$525</f>
        <v>0</v>
      </c>
    </row>
    <row r="527" spans="1:51" ht="23.25" hidden="1" customHeight="1" x14ac:dyDescent="0.15">
      <c r="A527" s="900"/>
      <c r="B527" s="901"/>
      <c r="C527" s="905"/>
      <c r="D527" s="901"/>
      <c r="E527" s="465"/>
      <c r="F527" s="466"/>
      <c r="G527" s="424"/>
      <c r="H527" s="425"/>
      <c r="I527" s="425"/>
      <c r="J527" s="425"/>
      <c r="K527" s="425"/>
      <c r="L527" s="425"/>
      <c r="M527" s="425"/>
      <c r="N527" s="425"/>
      <c r="O527" s="425"/>
      <c r="P527" s="425"/>
      <c r="Q527" s="425"/>
      <c r="R527" s="425"/>
      <c r="S527" s="425"/>
      <c r="T527" s="425"/>
      <c r="U527" s="425"/>
      <c r="V527" s="425"/>
      <c r="W527" s="425"/>
      <c r="X527" s="426"/>
      <c r="Y527" s="285" t="s">
        <v>59</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900"/>
      <c r="B528" s="901"/>
      <c r="C528" s="905"/>
      <c r="D528" s="901"/>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108</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900"/>
      <c r="B529" s="901"/>
      <c r="C529" s="905"/>
      <c r="D529" s="901"/>
      <c r="E529" s="465"/>
      <c r="F529" s="466"/>
      <c r="G529" s="405"/>
      <c r="H529" s="430"/>
      <c r="I529" s="430"/>
      <c r="J529" s="430"/>
      <c r="K529" s="430"/>
      <c r="L529" s="430"/>
      <c r="M529" s="430"/>
      <c r="N529" s="430"/>
      <c r="O529" s="430"/>
      <c r="P529" s="430"/>
      <c r="Q529" s="430"/>
      <c r="R529" s="430"/>
      <c r="S529" s="430"/>
      <c r="T529" s="430"/>
      <c r="U529" s="430"/>
      <c r="V529" s="430"/>
      <c r="W529" s="430"/>
      <c r="X529" s="431"/>
      <c r="Y529" s="205" t="s">
        <v>63</v>
      </c>
      <c r="Z529" s="203"/>
      <c r="AA529" s="204"/>
      <c r="AB529" s="268" t="s">
        <v>56</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900"/>
      <c r="B530" s="901"/>
      <c r="C530" s="905"/>
      <c r="D530" s="901"/>
      <c r="E530" s="465" t="s">
        <v>407</v>
      </c>
      <c r="F530" s="466"/>
      <c r="G530" s="467" t="s">
        <v>405</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52</v>
      </c>
      <c r="AC530" s="266"/>
      <c r="AD530" s="267"/>
      <c r="AE530" s="462" t="s">
        <v>62</v>
      </c>
      <c r="AF530" s="463"/>
      <c r="AG530" s="463"/>
      <c r="AH530" s="464"/>
      <c r="AI530" s="468" t="s">
        <v>657</v>
      </c>
      <c r="AJ530" s="468"/>
      <c r="AK530" s="468"/>
      <c r="AL530" s="265"/>
      <c r="AM530" s="468" t="s">
        <v>60</v>
      </c>
      <c r="AN530" s="468"/>
      <c r="AO530" s="468"/>
      <c r="AP530" s="265"/>
      <c r="AQ530" s="265" t="s">
        <v>395</v>
      </c>
      <c r="AR530" s="266"/>
      <c r="AS530" s="266"/>
      <c r="AT530" s="267"/>
      <c r="AU530" s="283" t="s">
        <v>276</v>
      </c>
      <c r="AV530" s="283"/>
      <c r="AW530" s="283"/>
      <c r="AX530" s="284"/>
      <c r="AY530">
        <f>COUNTA($G$532)</f>
        <v>0</v>
      </c>
    </row>
    <row r="531" spans="1:51" ht="18.75" hidden="1" customHeight="1" x14ac:dyDescent="0.15">
      <c r="A531" s="900"/>
      <c r="B531" s="901"/>
      <c r="C531" s="905"/>
      <c r="D531" s="901"/>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396</v>
      </c>
      <c r="AH531" s="231"/>
      <c r="AI531" s="469"/>
      <c r="AJ531" s="469"/>
      <c r="AK531" s="469"/>
      <c r="AL531" s="411"/>
      <c r="AM531" s="469"/>
      <c r="AN531" s="469"/>
      <c r="AO531" s="469"/>
      <c r="AP531" s="411"/>
      <c r="AQ531" s="228"/>
      <c r="AR531" s="229"/>
      <c r="AS531" s="230" t="s">
        <v>396</v>
      </c>
      <c r="AT531" s="231"/>
      <c r="AU531" s="229"/>
      <c r="AV531" s="229"/>
      <c r="AW531" s="230" t="s">
        <v>335</v>
      </c>
      <c r="AX531" s="256"/>
      <c r="AY531">
        <f>$AY$530</f>
        <v>0</v>
      </c>
    </row>
    <row r="532" spans="1:51" ht="23.25" hidden="1" customHeight="1" x14ac:dyDescent="0.15">
      <c r="A532" s="900"/>
      <c r="B532" s="901"/>
      <c r="C532" s="905"/>
      <c r="D532" s="901"/>
      <c r="E532" s="465"/>
      <c r="F532" s="466"/>
      <c r="G532" s="424"/>
      <c r="H532" s="425"/>
      <c r="I532" s="425"/>
      <c r="J532" s="425"/>
      <c r="K532" s="425"/>
      <c r="L532" s="425"/>
      <c r="M532" s="425"/>
      <c r="N532" s="425"/>
      <c r="O532" s="425"/>
      <c r="P532" s="425"/>
      <c r="Q532" s="425"/>
      <c r="R532" s="425"/>
      <c r="S532" s="425"/>
      <c r="T532" s="425"/>
      <c r="U532" s="425"/>
      <c r="V532" s="425"/>
      <c r="W532" s="425"/>
      <c r="X532" s="426"/>
      <c r="Y532" s="285" t="s">
        <v>59</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900"/>
      <c r="B533" s="901"/>
      <c r="C533" s="905"/>
      <c r="D533" s="901"/>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108</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900"/>
      <c r="B534" s="901"/>
      <c r="C534" s="905"/>
      <c r="D534" s="901"/>
      <c r="E534" s="465"/>
      <c r="F534" s="466"/>
      <c r="G534" s="405"/>
      <c r="H534" s="430"/>
      <c r="I534" s="430"/>
      <c r="J534" s="430"/>
      <c r="K534" s="430"/>
      <c r="L534" s="430"/>
      <c r="M534" s="430"/>
      <c r="N534" s="430"/>
      <c r="O534" s="430"/>
      <c r="P534" s="430"/>
      <c r="Q534" s="430"/>
      <c r="R534" s="430"/>
      <c r="S534" s="430"/>
      <c r="T534" s="430"/>
      <c r="U534" s="430"/>
      <c r="V534" s="430"/>
      <c r="W534" s="430"/>
      <c r="X534" s="431"/>
      <c r="Y534" s="205" t="s">
        <v>63</v>
      </c>
      <c r="Z534" s="203"/>
      <c r="AA534" s="204"/>
      <c r="AB534" s="268" t="s">
        <v>56</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900"/>
      <c r="B535" s="901"/>
      <c r="C535" s="905"/>
      <c r="D535" s="901"/>
      <c r="E535" s="421" t="s">
        <v>168</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900"/>
      <c r="B536" s="901"/>
      <c r="C536" s="905"/>
      <c r="D536" s="901"/>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900"/>
      <c r="B537" s="901"/>
      <c r="C537" s="905"/>
      <c r="D537" s="901"/>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900"/>
      <c r="B538" s="901"/>
      <c r="C538" s="905"/>
      <c r="D538" s="901"/>
      <c r="E538" s="403" t="s">
        <v>560</v>
      </c>
      <c r="F538" s="404"/>
      <c r="G538" s="457" t="s">
        <v>424</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900"/>
      <c r="B539" s="901"/>
      <c r="C539" s="905"/>
      <c r="D539" s="901"/>
      <c r="E539" s="465" t="s">
        <v>406</v>
      </c>
      <c r="F539" s="466"/>
      <c r="G539" s="467" t="s">
        <v>403</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52</v>
      </c>
      <c r="AC539" s="266"/>
      <c r="AD539" s="267"/>
      <c r="AE539" s="462" t="s">
        <v>62</v>
      </c>
      <c r="AF539" s="463"/>
      <c r="AG539" s="463"/>
      <c r="AH539" s="464"/>
      <c r="AI539" s="468" t="s">
        <v>657</v>
      </c>
      <c r="AJ539" s="468"/>
      <c r="AK539" s="468"/>
      <c r="AL539" s="265"/>
      <c r="AM539" s="468" t="s">
        <v>60</v>
      </c>
      <c r="AN539" s="468"/>
      <c r="AO539" s="468"/>
      <c r="AP539" s="265"/>
      <c r="AQ539" s="265" t="s">
        <v>395</v>
      </c>
      <c r="AR539" s="266"/>
      <c r="AS539" s="266"/>
      <c r="AT539" s="267"/>
      <c r="AU539" s="283" t="s">
        <v>276</v>
      </c>
      <c r="AV539" s="283"/>
      <c r="AW539" s="283"/>
      <c r="AX539" s="284"/>
      <c r="AY539">
        <f>COUNTA($G$541)</f>
        <v>0</v>
      </c>
    </row>
    <row r="540" spans="1:51" ht="18.75" hidden="1" customHeight="1" x14ac:dyDescent="0.15">
      <c r="A540" s="900"/>
      <c r="B540" s="901"/>
      <c r="C540" s="905"/>
      <c r="D540" s="901"/>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396</v>
      </c>
      <c r="AH540" s="231"/>
      <c r="AI540" s="469"/>
      <c r="AJ540" s="469"/>
      <c r="AK540" s="469"/>
      <c r="AL540" s="411"/>
      <c r="AM540" s="469"/>
      <c r="AN540" s="469"/>
      <c r="AO540" s="469"/>
      <c r="AP540" s="411"/>
      <c r="AQ540" s="228"/>
      <c r="AR540" s="229"/>
      <c r="AS540" s="230" t="s">
        <v>396</v>
      </c>
      <c r="AT540" s="231"/>
      <c r="AU540" s="229"/>
      <c r="AV540" s="229"/>
      <c r="AW540" s="230" t="s">
        <v>335</v>
      </c>
      <c r="AX540" s="256"/>
      <c r="AY540">
        <f>$AY$539</f>
        <v>0</v>
      </c>
    </row>
    <row r="541" spans="1:51" ht="23.25" hidden="1" customHeight="1" x14ac:dyDescent="0.15">
      <c r="A541" s="900"/>
      <c r="B541" s="901"/>
      <c r="C541" s="905"/>
      <c r="D541" s="901"/>
      <c r="E541" s="465"/>
      <c r="F541" s="466"/>
      <c r="G541" s="424"/>
      <c r="H541" s="425"/>
      <c r="I541" s="425"/>
      <c r="J541" s="425"/>
      <c r="K541" s="425"/>
      <c r="L541" s="425"/>
      <c r="M541" s="425"/>
      <c r="N541" s="425"/>
      <c r="O541" s="425"/>
      <c r="P541" s="425"/>
      <c r="Q541" s="425"/>
      <c r="R541" s="425"/>
      <c r="S541" s="425"/>
      <c r="T541" s="425"/>
      <c r="U541" s="425"/>
      <c r="V541" s="425"/>
      <c r="W541" s="425"/>
      <c r="X541" s="426"/>
      <c r="Y541" s="285" t="s">
        <v>59</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900"/>
      <c r="B542" s="901"/>
      <c r="C542" s="905"/>
      <c r="D542" s="901"/>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108</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900"/>
      <c r="B543" s="901"/>
      <c r="C543" s="905"/>
      <c r="D543" s="901"/>
      <c r="E543" s="465"/>
      <c r="F543" s="466"/>
      <c r="G543" s="405"/>
      <c r="H543" s="430"/>
      <c r="I543" s="430"/>
      <c r="J543" s="430"/>
      <c r="K543" s="430"/>
      <c r="L543" s="430"/>
      <c r="M543" s="430"/>
      <c r="N543" s="430"/>
      <c r="O543" s="430"/>
      <c r="P543" s="430"/>
      <c r="Q543" s="430"/>
      <c r="R543" s="430"/>
      <c r="S543" s="430"/>
      <c r="T543" s="430"/>
      <c r="U543" s="430"/>
      <c r="V543" s="430"/>
      <c r="W543" s="430"/>
      <c r="X543" s="431"/>
      <c r="Y543" s="205" t="s">
        <v>63</v>
      </c>
      <c r="Z543" s="203"/>
      <c r="AA543" s="204"/>
      <c r="AB543" s="268" t="s">
        <v>56</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900"/>
      <c r="B544" s="901"/>
      <c r="C544" s="905"/>
      <c r="D544" s="901"/>
      <c r="E544" s="465" t="s">
        <v>406</v>
      </c>
      <c r="F544" s="466"/>
      <c r="G544" s="467" t="s">
        <v>403</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52</v>
      </c>
      <c r="AC544" s="266"/>
      <c r="AD544" s="267"/>
      <c r="AE544" s="462" t="s">
        <v>62</v>
      </c>
      <c r="AF544" s="463"/>
      <c r="AG544" s="463"/>
      <c r="AH544" s="464"/>
      <c r="AI544" s="468" t="s">
        <v>657</v>
      </c>
      <c r="AJ544" s="468"/>
      <c r="AK544" s="468"/>
      <c r="AL544" s="265"/>
      <c r="AM544" s="468" t="s">
        <v>60</v>
      </c>
      <c r="AN544" s="468"/>
      <c r="AO544" s="468"/>
      <c r="AP544" s="265"/>
      <c r="AQ544" s="265" t="s">
        <v>395</v>
      </c>
      <c r="AR544" s="266"/>
      <c r="AS544" s="266"/>
      <c r="AT544" s="267"/>
      <c r="AU544" s="283" t="s">
        <v>276</v>
      </c>
      <c r="AV544" s="283"/>
      <c r="AW544" s="283"/>
      <c r="AX544" s="284"/>
      <c r="AY544">
        <f>COUNTA($G$546)</f>
        <v>0</v>
      </c>
    </row>
    <row r="545" spans="1:51" ht="18.75" hidden="1" customHeight="1" x14ac:dyDescent="0.15">
      <c r="A545" s="900"/>
      <c r="B545" s="901"/>
      <c r="C545" s="905"/>
      <c r="D545" s="901"/>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396</v>
      </c>
      <c r="AH545" s="231"/>
      <c r="AI545" s="469"/>
      <c r="AJ545" s="469"/>
      <c r="AK545" s="469"/>
      <c r="AL545" s="411"/>
      <c r="AM545" s="469"/>
      <c r="AN545" s="469"/>
      <c r="AO545" s="469"/>
      <c r="AP545" s="411"/>
      <c r="AQ545" s="228"/>
      <c r="AR545" s="229"/>
      <c r="AS545" s="230" t="s">
        <v>396</v>
      </c>
      <c r="AT545" s="231"/>
      <c r="AU545" s="229"/>
      <c r="AV545" s="229"/>
      <c r="AW545" s="230" t="s">
        <v>335</v>
      </c>
      <c r="AX545" s="256"/>
      <c r="AY545">
        <f>$AY$544</f>
        <v>0</v>
      </c>
    </row>
    <row r="546" spans="1:51" ht="23.25" hidden="1" customHeight="1" x14ac:dyDescent="0.15">
      <c r="A546" s="900"/>
      <c r="B546" s="901"/>
      <c r="C546" s="905"/>
      <c r="D546" s="901"/>
      <c r="E546" s="465"/>
      <c r="F546" s="466"/>
      <c r="G546" s="424"/>
      <c r="H546" s="425"/>
      <c r="I546" s="425"/>
      <c r="J546" s="425"/>
      <c r="K546" s="425"/>
      <c r="L546" s="425"/>
      <c r="M546" s="425"/>
      <c r="N546" s="425"/>
      <c r="O546" s="425"/>
      <c r="P546" s="425"/>
      <c r="Q546" s="425"/>
      <c r="R546" s="425"/>
      <c r="S546" s="425"/>
      <c r="T546" s="425"/>
      <c r="U546" s="425"/>
      <c r="V546" s="425"/>
      <c r="W546" s="425"/>
      <c r="X546" s="426"/>
      <c r="Y546" s="285" t="s">
        <v>59</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900"/>
      <c r="B547" s="901"/>
      <c r="C547" s="905"/>
      <c r="D547" s="901"/>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108</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900"/>
      <c r="B548" s="901"/>
      <c r="C548" s="905"/>
      <c r="D548" s="901"/>
      <c r="E548" s="465"/>
      <c r="F548" s="466"/>
      <c r="G548" s="405"/>
      <c r="H548" s="430"/>
      <c r="I548" s="430"/>
      <c r="J548" s="430"/>
      <c r="K548" s="430"/>
      <c r="L548" s="430"/>
      <c r="M548" s="430"/>
      <c r="N548" s="430"/>
      <c r="O548" s="430"/>
      <c r="P548" s="430"/>
      <c r="Q548" s="430"/>
      <c r="R548" s="430"/>
      <c r="S548" s="430"/>
      <c r="T548" s="430"/>
      <c r="U548" s="430"/>
      <c r="V548" s="430"/>
      <c r="W548" s="430"/>
      <c r="X548" s="431"/>
      <c r="Y548" s="205" t="s">
        <v>63</v>
      </c>
      <c r="Z548" s="203"/>
      <c r="AA548" s="204"/>
      <c r="AB548" s="268" t="s">
        <v>56</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900"/>
      <c r="B549" s="901"/>
      <c r="C549" s="905"/>
      <c r="D549" s="901"/>
      <c r="E549" s="465" t="s">
        <v>406</v>
      </c>
      <c r="F549" s="466"/>
      <c r="G549" s="467" t="s">
        <v>403</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52</v>
      </c>
      <c r="AC549" s="266"/>
      <c r="AD549" s="267"/>
      <c r="AE549" s="462" t="s">
        <v>62</v>
      </c>
      <c r="AF549" s="463"/>
      <c r="AG549" s="463"/>
      <c r="AH549" s="464"/>
      <c r="AI549" s="468" t="s">
        <v>657</v>
      </c>
      <c r="AJ549" s="468"/>
      <c r="AK549" s="468"/>
      <c r="AL549" s="265"/>
      <c r="AM549" s="468" t="s">
        <v>60</v>
      </c>
      <c r="AN549" s="468"/>
      <c r="AO549" s="468"/>
      <c r="AP549" s="265"/>
      <c r="AQ549" s="265" t="s">
        <v>395</v>
      </c>
      <c r="AR549" s="266"/>
      <c r="AS549" s="266"/>
      <c r="AT549" s="267"/>
      <c r="AU549" s="283" t="s">
        <v>276</v>
      </c>
      <c r="AV549" s="283"/>
      <c r="AW549" s="283"/>
      <c r="AX549" s="284"/>
      <c r="AY549">
        <f>COUNTA($G$551)</f>
        <v>0</v>
      </c>
    </row>
    <row r="550" spans="1:51" ht="18.75" hidden="1" customHeight="1" x14ac:dyDescent="0.15">
      <c r="A550" s="900"/>
      <c r="B550" s="901"/>
      <c r="C550" s="905"/>
      <c r="D550" s="901"/>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396</v>
      </c>
      <c r="AH550" s="231"/>
      <c r="AI550" s="469"/>
      <c r="AJ550" s="469"/>
      <c r="AK550" s="469"/>
      <c r="AL550" s="411"/>
      <c r="AM550" s="469"/>
      <c r="AN550" s="469"/>
      <c r="AO550" s="469"/>
      <c r="AP550" s="411"/>
      <c r="AQ550" s="228"/>
      <c r="AR550" s="229"/>
      <c r="AS550" s="230" t="s">
        <v>396</v>
      </c>
      <c r="AT550" s="231"/>
      <c r="AU550" s="229"/>
      <c r="AV550" s="229"/>
      <c r="AW550" s="230" t="s">
        <v>335</v>
      </c>
      <c r="AX550" s="256"/>
      <c r="AY550">
        <f>$AY$549</f>
        <v>0</v>
      </c>
    </row>
    <row r="551" spans="1:51" ht="23.25" hidden="1" customHeight="1" x14ac:dyDescent="0.15">
      <c r="A551" s="900"/>
      <c r="B551" s="901"/>
      <c r="C551" s="905"/>
      <c r="D551" s="901"/>
      <c r="E551" s="465"/>
      <c r="F551" s="466"/>
      <c r="G551" s="424"/>
      <c r="H551" s="425"/>
      <c r="I551" s="425"/>
      <c r="J551" s="425"/>
      <c r="K551" s="425"/>
      <c r="L551" s="425"/>
      <c r="M551" s="425"/>
      <c r="N551" s="425"/>
      <c r="O551" s="425"/>
      <c r="P551" s="425"/>
      <c r="Q551" s="425"/>
      <c r="R551" s="425"/>
      <c r="S551" s="425"/>
      <c r="T551" s="425"/>
      <c r="U551" s="425"/>
      <c r="V551" s="425"/>
      <c r="W551" s="425"/>
      <c r="X551" s="426"/>
      <c r="Y551" s="285" t="s">
        <v>59</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900"/>
      <c r="B552" s="901"/>
      <c r="C552" s="905"/>
      <c r="D552" s="901"/>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108</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900"/>
      <c r="B553" s="901"/>
      <c r="C553" s="905"/>
      <c r="D553" s="901"/>
      <c r="E553" s="465"/>
      <c r="F553" s="466"/>
      <c r="G553" s="405"/>
      <c r="H553" s="430"/>
      <c r="I553" s="430"/>
      <c r="J553" s="430"/>
      <c r="K553" s="430"/>
      <c r="L553" s="430"/>
      <c r="M553" s="430"/>
      <c r="N553" s="430"/>
      <c r="O553" s="430"/>
      <c r="P553" s="430"/>
      <c r="Q553" s="430"/>
      <c r="R553" s="430"/>
      <c r="S553" s="430"/>
      <c r="T553" s="430"/>
      <c r="U553" s="430"/>
      <c r="V553" s="430"/>
      <c r="W553" s="430"/>
      <c r="X553" s="431"/>
      <c r="Y553" s="205" t="s">
        <v>63</v>
      </c>
      <c r="Z553" s="203"/>
      <c r="AA553" s="204"/>
      <c r="AB553" s="268" t="s">
        <v>56</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900"/>
      <c r="B554" s="901"/>
      <c r="C554" s="905"/>
      <c r="D554" s="901"/>
      <c r="E554" s="465" t="s">
        <v>406</v>
      </c>
      <c r="F554" s="466"/>
      <c r="G554" s="467" t="s">
        <v>403</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52</v>
      </c>
      <c r="AC554" s="266"/>
      <c r="AD554" s="267"/>
      <c r="AE554" s="462" t="s">
        <v>62</v>
      </c>
      <c r="AF554" s="463"/>
      <c r="AG554" s="463"/>
      <c r="AH554" s="464"/>
      <c r="AI554" s="468" t="s">
        <v>657</v>
      </c>
      <c r="AJ554" s="468"/>
      <c r="AK554" s="468"/>
      <c r="AL554" s="265"/>
      <c r="AM554" s="468" t="s">
        <v>60</v>
      </c>
      <c r="AN554" s="468"/>
      <c r="AO554" s="468"/>
      <c r="AP554" s="265"/>
      <c r="AQ554" s="265" t="s">
        <v>395</v>
      </c>
      <c r="AR554" s="266"/>
      <c r="AS554" s="266"/>
      <c r="AT554" s="267"/>
      <c r="AU554" s="283" t="s">
        <v>276</v>
      </c>
      <c r="AV554" s="283"/>
      <c r="AW554" s="283"/>
      <c r="AX554" s="284"/>
      <c r="AY554">
        <f>COUNTA($G$556)</f>
        <v>0</v>
      </c>
    </row>
    <row r="555" spans="1:51" ht="18.75" hidden="1" customHeight="1" x14ac:dyDescent="0.15">
      <c r="A555" s="900"/>
      <c r="B555" s="901"/>
      <c r="C555" s="905"/>
      <c r="D555" s="901"/>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396</v>
      </c>
      <c r="AH555" s="231"/>
      <c r="AI555" s="469"/>
      <c r="AJ555" s="469"/>
      <c r="AK555" s="469"/>
      <c r="AL555" s="411"/>
      <c r="AM555" s="469"/>
      <c r="AN555" s="469"/>
      <c r="AO555" s="469"/>
      <c r="AP555" s="411"/>
      <c r="AQ555" s="228"/>
      <c r="AR555" s="229"/>
      <c r="AS555" s="230" t="s">
        <v>396</v>
      </c>
      <c r="AT555" s="231"/>
      <c r="AU555" s="229"/>
      <c r="AV555" s="229"/>
      <c r="AW555" s="230" t="s">
        <v>335</v>
      </c>
      <c r="AX555" s="256"/>
      <c r="AY555">
        <f>$AY$554</f>
        <v>0</v>
      </c>
    </row>
    <row r="556" spans="1:51" ht="23.25" hidden="1" customHeight="1" x14ac:dyDescent="0.15">
      <c r="A556" s="900"/>
      <c r="B556" s="901"/>
      <c r="C556" s="905"/>
      <c r="D556" s="901"/>
      <c r="E556" s="465"/>
      <c r="F556" s="466"/>
      <c r="G556" s="424"/>
      <c r="H556" s="425"/>
      <c r="I556" s="425"/>
      <c r="J556" s="425"/>
      <c r="K556" s="425"/>
      <c r="L556" s="425"/>
      <c r="M556" s="425"/>
      <c r="N556" s="425"/>
      <c r="O556" s="425"/>
      <c r="P556" s="425"/>
      <c r="Q556" s="425"/>
      <c r="R556" s="425"/>
      <c r="S556" s="425"/>
      <c r="T556" s="425"/>
      <c r="U556" s="425"/>
      <c r="V556" s="425"/>
      <c r="W556" s="425"/>
      <c r="X556" s="426"/>
      <c r="Y556" s="285" t="s">
        <v>59</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900"/>
      <c r="B557" s="901"/>
      <c r="C557" s="905"/>
      <c r="D557" s="901"/>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108</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900"/>
      <c r="B558" s="901"/>
      <c r="C558" s="905"/>
      <c r="D558" s="901"/>
      <c r="E558" s="465"/>
      <c r="F558" s="466"/>
      <c r="G558" s="405"/>
      <c r="H558" s="430"/>
      <c r="I558" s="430"/>
      <c r="J558" s="430"/>
      <c r="K558" s="430"/>
      <c r="L558" s="430"/>
      <c r="M558" s="430"/>
      <c r="N558" s="430"/>
      <c r="O558" s="430"/>
      <c r="P558" s="430"/>
      <c r="Q558" s="430"/>
      <c r="R558" s="430"/>
      <c r="S558" s="430"/>
      <c r="T558" s="430"/>
      <c r="U558" s="430"/>
      <c r="V558" s="430"/>
      <c r="W558" s="430"/>
      <c r="X558" s="431"/>
      <c r="Y558" s="205" t="s">
        <v>63</v>
      </c>
      <c r="Z558" s="203"/>
      <c r="AA558" s="204"/>
      <c r="AB558" s="268" t="s">
        <v>56</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900"/>
      <c r="B559" s="901"/>
      <c r="C559" s="905"/>
      <c r="D559" s="901"/>
      <c r="E559" s="465" t="s">
        <v>406</v>
      </c>
      <c r="F559" s="466"/>
      <c r="G559" s="467" t="s">
        <v>403</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52</v>
      </c>
      <c r="AC559" s="266"/>
      <c r="AD559" s="267"/>
      <c r="AE559" s="462" t="s">
        <v>62</v>
      </c>
      <c r="AF559" s="463"/>
      <c r="AG559" s="463"/>
      <c r="AH559" s="464"/>
      <c r="AI559" s="468" t="s">
        <v>657</v>
      </c>
      <c r="AJ559" s="468"/>
      <c r="AK559" s="468"/>
      <c r="AL559" s="265"/>
      <c r="AM559" s="468" t="s">
        <v>60</v>
      </c>
      <c r="AN559" s="468"/>
      <c r="AO559" s="468"/>
      <c r="AP559" s="265"/>
      <c r="AQ559" s="265" t="s">
        <v>395</v>
      </c>
      <c r="AR559" s="266"/>
      <c r="AS559" s="266"/>
      <c r="AT559" s="267"/>
      <c r="AU559" s="283" t="s">
        <v>276</v>
      </c>
      <c r="AV559" s="283"/>
      <c r="AW559" s="283"/>
      <c r="AX559" s="284"/>
      <c r="AY559">
        <f>COUNTA($G$561)</f>
        <v>0</v>
      </c>
    </row>
    <row r="560" spans="1:51" ht="18.75" hidden="1" customHeight="1" x14ac:dyDescent="0.15">
      <c r="A560" s="900"/>
      <c r="B560" s="901"/>
      <c r="C560" s="905"/>
      <c r="D560" s="901"/>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396</v>
      </c>
      <c r="AH560" s="231"/>
      <c r="AI560" s="469"/>
      <c r="AJ560" s="469"/>
      <c r="AK560" s="469"/>
      <c r="AL560" s="411"/>
      <c r="AM560" s="469"/>
      <c r="AN560" s="469"/>
      <c r="AO560" s="469"/>
      <c r="AP560" s="411"/>
      <c r="AQ560" s="228"/>
      <c r="AR560" s="229"/>
      <c r="AS560" s="230" t="s">
        <v>396</v>
      </c>
      <c r="AT560" s="231"/>
      <c r="AU560" s="229"/>
      <c r="AV560" s="229"/>
      <c r="AW560" s="230" t="s">
        <v>335</v>
      </c>
      <c r="AX560" s="256"/>
      <c r="AY560">
        <f>$AY$559</f>
        <v>0</v>
      </c>
    </row>
    <row r="561" spans="1:51" ht="23.25" hidden="1" customHeight="1" x14ac:dyDescent="0.15">
      <c r="A561" s="900"/>
      <c r="B561" s="901"/>
      <c r="C561" s="905"/>
      <c r="D561" s="901"/>
      <c r="E561" s="465"/>
      <c r="F561" s="466"/>
      <c r="G561" s="424"/>
      <c r="H561" s="425"/>
      <c r="I561" s="425"/>
      <c r="J561" s="425"/>
      <c r="K561" s="425"/>
      <c r="L561" s="425"/>
      <c r="M561" s="425"/>
      <c r="N561" s="425"/>
      <c r="O561" s="425"/>
      <c r="P561" s="425"/>
      <c r="Q561" s="425"/>
      <c r="R561" s="425"/>
      <c r="S561" s="425"/>
      <c r="T561" s="425"/>
      <c r="U561" s="425"/>
      <c r="V561" s="425"/>
      <c r="W561" s="425"/>
      <c r="X561" s="426"/>
      <c r="Y561" s="285" t="s">
        <v>59</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900"/>
      <c r="B562" s="901"/>
      <c r="C562" s="905"/>
      <c r="D562" s="901"/>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108</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900"/>
      <c r="B563" s="901"/>
      <c r="C563" s="905"/>
      <c r="D563" s="901"/>
      <c r="E563" s="465"/>
      <c r="F563" s="466"/>
      <c r="G563" s="405"/>
      <c r="H563" s="430"/>
      <c r="I563" s="430"/>
      <c r="J563" s="430"/>
      <c r="K563" s="430"/>
      <c r="L563" s="430"/>
      <c r="M563" s="430"/>
      <c r="N563" s="430"/>
      <c r="O563" s="430"/>
      <c r="P563" s="430"/>
      <c r="Q563" s="430"/>
      <c r="R563" s="430"/>
      <c r="S563" s="430"/>
      <c r="T563" s="430"/>
      <c r="U563" s="430"/>
      <c r="V563" s="430"/>
      <c r="W563" s="430"/>
      <c r="X563" s="431"/>
      <c r="Y563" s="205" t="s">
        <v>63</v>
      </c>
      <c r="Z563" s="203"/>
      <c r="AA563" s="204"/>
      <c r="AB563" s="268" t="s">
        <v>56</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900"/>
      <c r="B564" s="901"/>
      <c r="C564" s="905"/>
      <c r="D564" s="901"/>
      <c r="E564" s="465" t="s">
        <v>407</v>
      </c>
      <c r="F564" s="466"/>
      <c r="G564" s="467" t="s">
        <v>405</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52</v>
      </c>
      <c r="AC564" s="266"/>
      <c r="AD564" s="267"/>
      <c r="AE564" s="462" t="s">
        <v>62</v>
      </c>
      <c r="AF564" s="463"/>
      <c r="AG564" s="463"/>
      <c r="AH564" s="464"/>
      <c r="AI564" s="468" t="s">
        <v>657</v>
      </c>
      <c r="AJ564" s="468"/>
      <c r="AK564" s="468"/>
      <c r="AL564" s="265"/>
      <c r="AM564" s="468" t="s">
        <v>60</v>
      </c>
      <c r="AN564" s="468"/>
      <c r="AO564" s="468"/>
      <c r="AP564" s="265"/>
      <c r="AQ564" s="265" t="s">
        <v>395</v>
      </c>
      <c r="AR564" s="266"/>
      <c r="AS564" s="266"/>
      <c r="AT564" s="267"/>
      <c r="AU564" s="283" t="s">
        <v>276</v>
      </c>
      <c r="AV564" s="283"/>
      <c r="AW564" s="283"/>
      <c r="AX564" s="284"/>
      <c r="AY564">
        <f>COUNTA($G$566)</f>
        <v>0</v>
      </c>
    </row>
    <row r="565" spans="1:51" ht="18.75" hidden="1" customHeight="1" x14ac:dyDescent="0.15">
      <c r="A565" s="900"/>
      <c r="B565" s="901"/>
      <c r="C565" s="905"/>
      <c r="D565" s="901"/>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396</v>
      </c>
      <c r="AH565" s="231"/>
      <c r="AI565" s="469"/>
      <c r="AJ565" s="469"/>
      <c r="AK565" s="469"/>
      <c r="AL565" s="411"/>
      <c r="AM565" s="469"/>
      <c r="AN565" s="469"/>
      <c r="AO565" s="469"/>
      <c r="AP565" s="411"/>
      <c r="AQ565" s="228"/>
      <c r="AR565" s="229"/>
      <c r="AS565" s="230" t="s">
        <v>396</v>
      </c>
      <c r="AT565" s="231"/>
      <c r="AU565" s="229"/>
      <c r="AV565" s="229"/>
      <c r="AW565" s="230" t="s">
        <v>335</v>
      </c>
      <c r="AX565" s="256"/>
      <c r="AY565">
        <f>$AY$564</f>
        <v>0</v>
      </c>
    </row>
    <row r="566" spans="1:51" ht="23.25" hidden="1" customHeight="1" x14ac:dyDescent="0.15">
      <c r="A566" s="900"/>
      <c r="B566" s="901"/>
      <c r="C566" s="905"/>
      <c r="D566" s="901"/>
      <c r="E566" s="465"/>
      <c r="F566" s="466"/>
      <c r="G566" s="424"/>
      <c r="H566" s="425"/>
      <c r="I566" s="425"/>
      <c r="J566" s="425"/>
      <c r="K566" s="425"/>
      <c r="L566" s="425"/>
      <c r="M566" s="425"/>
      <c r="N566" s="425"/>
      <c r="O566" s="425"/>
      <c r="P566" s="425"/>
      <c r="Q566" s="425"/>
      <c r="R566" s="425"/>
      <c r="S566" s="425"/>
      <c r="T566" s="425"/>
      <c r="U566" s="425"/>
      <c r="V566" s="425"/>
      <c r="W566" s="425"/>
      <c r="X566" s="426"/>
      <c r="Y566" s="285" t="s">
        <v>59</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900"/>
      <c r="B567" s="901"/>
      <c r="C567" s="905"/>
      <c r="D567" s="901"/>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108</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900"/>
      <c r="B568" s="901"/>
      <c r="C568" s="905"/>
      <c r="D568" s="901"/>
      <c r="E568" s="465"/>
      <c r="F568" s="466"/>
      <c r="G568" s="405"/>
      <c r="H568" s="430"/>
      <c r="I568" s="430"/>
      <c r="J568" s="430"/>
      <c r="K568" s="430"/>
      <c r="L568" s="430"/>
      <c r="M568" s="430"/>
      <c r="N568" s="430"/>
      <c r="O568" s="430"/>
      <c r="P568" s="430"/>
      <c r="Q568" s="430"/>
      <c r="R568" s="430"/>
      <c r="S568" s="430"/>
      <c r="T568" s="430"/>
      <c r="U568" s="430"/>
      <c r="V568" s="430"/>
      <c r="W568" s="430"/>
      <c r="X568" s="431"/>
      <c r="Y568" s="205" t="s">
        <v>63</v>
      </c>
      <c r="Z568" s="203"/>
      <c r="AA568" s="204"/>
      <c r="AB568" s="268" t="s">
        <v>56</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900"/>
      <c r="B569" s="901"/>
      <c r="C569" s="905"/>
      <c r="D569" s="901"/>
      <c r="E569" s="465" t="s">
        <v>407</v>
      </c>
      <c r="F569" s="466"/>
      <c r="G569" s="467" t="s">
        <v>405</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52</v>
      </c>
      <c r="AC569" s="266"/>
      <c r="AD569" s="267"/>
      <c r="AE569" s="462" t="s">
        <v>62</v>
      </c>
      <c r="AF569" s="463"/>
      <c r="AG569" s="463"/>
      <c r="AH569" s="464"/>
      <c r="AI569" s="468" t="s">
        <v>657</v>
      </c>
      <c r="AJ569" s="468"/>
      <c r="AK569" s="468"/>
      <c r="AL569" s="265"/>
      <c r="AM569" s="468" t="s">
        <v>60</v>
      </c>
      <c r="AN569" s="468"/>
      <c r="AO569" s="468"/>
      <c r="AP569" s="265"/>
      <c r="AQ569" s="265" t="s">
        <v>395</v>
      </c>
      <c r="AR569" s="266"/>
      <c r="AS569" s="266"/>
      <c r="AT569" s="267"/>
      <c r="AU569" s="283" t="s">
        <v>276</v>
      </c>
      <c r="AV569" s="283"/>
      <c r="AW569" s="283"/>
      <c r="AX569" s="284"/>
      <c r="AY569">
        <f>COUNTA($G$571)</f>
        <v>0</v>
      </c>
    </row>
    <row r="570" spans="1:51" ht="18.75" hidden="1" customHeight="1" x14ac:dyDescent="0.15">
      <c r="A570" s="900"/>
      <c r="B570" s="901"/>
      <c r="C570" s="905"/>
      <c r="D570" s="901"/>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396</v>
      </c>
      <c r="AH570" s="231"/>
      <c r="AI570" s="469"/>
      <c r="AJ570" s="469"/>
      <c r="AK570" s="469"/>
      <c r="AL570" s="411"/>
      <c r="AM570" s="469"/>
      <c r="AN570" s="469"/>
      <c r="AO570" s="469"/>
      <c r="AP570" s="411"/>
      <c r="AQ570" s="228"/>
      <c r="AR570" s="229"/>
      <c r="AS570" s="230" t="s">
        <v>396</v>
      </c>
      <c r="AT570" s="231"/>
      <c r="AU570" s="229"/>
      <c r="AV570" s="229"/>
      <c r="AW570" s="230" t="s">
        <v>335</v>
      </c>
      <c r="AX570" s="256"/>
      <c r="AY570">
        <f>$AY$569</f>
        <v>0</v>
      </c>
    </row>
    <row r="571" spans="1:51" ht="23.25" hidden="1" customHeight="1" x14ac:dyDescent="0.15">
      <c r="A571" s="900"/>
      <c r="B571" s="901"/>
      <c r="C571" s="905"/>
      <c r="D571" s="901"/>
      <c r="E571" s="465"/>
      <c r="F571" s="466"/>
      <c r="G571" s="424"/>
      <c r="H571" s="425"/>
      <c r="I571" s="425"/>
      <c r="J571" s="425"/>
      <c r="K571" s="425"/>
      <c r="L571" s="425"/>
      <c r="M571" s="425"/>
      <c r="N571" s="425"/>
      <c r="O571" s="425"/>
      <c r="P571" s="425"/>
      <c r="Q571" s="425"/>
      <c r="R571" s="425"/>
      <c r="S571" s="425"/>
      <c r="T571" s="425"/>
      <c r="U571" s="425"/>
      <c r="V571" s="425"/>
      <c r="W571" s="425"/>
      <c r="X571" s="426"/>
      <c r="Y571" s="285" t="s">
        <v>59</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900"/>
      <c r="B572" s="901"/>
      <c r="C572" s="905"/>
      <c r="D572" s="901"/>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108</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900"/>
      <c r="B573" s="901"/>
      <c r="C573" s="905"/>
      <c r="D573" s="901"/>
      <c r="E573" s="465"/>
      <c r="F573" s="466"/>
      <c r="G573" s="405"/>
      <c r="H573" s="430"/>
      <c r="I573" s="430"/>
      <c r="J573" s="430"/>
      <c r="K573" s="430"/>
      <c r="L573" s="430"/>
      <c r="M573" s="430"/>
      <c r="N573" s="430"/>
      <c r="O573" s="430"/>
      <c r="P573" s="430"/>
      <c r="Q573" s="430"/>
      <c r="R573" s="430"/>
      <c r="S573" s="430"/>
      <c r="T573" s="430"/>
      <c r="U573" s="430"/>
      <c r="V573" s="430"/>
      <c r="W573" s="430"/>
      <c r="X573" s="431"/>
      <c r="Y573" s="205" t="s">
        <v>63</v>
      </c>
      <c r="Z573" s="203"/>
      <c r="AA573" s="204"/>
      <c r="AB573" s="268" t="s">
        <v>56</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900"/>
      <c r="B574" s="901"/>
      <c r="C574" s="905"/>
      <c r="D574" s="901"/>
      <c r="E574" s="465" t="s">
        <v>407</v>
      </c>
      <c r="F574" s="466"/>
      <c r="G574" s="467" t="s">
        <v>405</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52</v>
      </c>
      <c r="AC574" s="266"/>
      <c r="AD574" s="267"/>
      <c r="AE574" s="462" t="s">
        <v>62</v>
      </c>
      <c r="AF574" s="463"/>
      <c r="AG574" s="463"/>
      <c r="AH574" s="464"/>
      <c r="AI574" s="468" t="s">
        <v>657</v>
      </c>
      <c r="AJ574" s="468"/>
      <c r="AK574" s="468"/>
      <c r="AL574" s="265"/>
      <c r="AM574" s="468" t="s">
        <v>60</v>
      </c>
      <c r="AN574" s="468"/>
      <c r="AO574" s="468"/>
      <c r="AP574" s="265"/>
      <c r="AQ574" s="265" t="s">
        <v>395</v>
      </c>
      <c r="AR574" s="266"/>
      <c r="AS574" s="266"/>
      <c r="AT574" s="267"/>
      <c r="AU574" s="283" t="s">
        <v>276</v>
      </c>
      <c r="AV574" s="283"/>
      <c r="AW574" s="283"/>
      <c r="AX574" s="284"/>
      <c r="AY574">
        <f>COUNTA($G$576)</f>
        <v>0</v>
      </c>
    </row>
    <row r="575" spans="1:51" ht="18.75" hidden="1" customHeight="1" x14ac:dyDescent="0.15">
      <c r="A575" s="900"/>
      <c r="B575" s="901"/>
      <c r="C575" s="905"/>
      <c r="D575" s="901"/>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396</v>
      </c>
      <c r="AH575" s="231"/>
      <c r="AI575" s="469"/>
      <c r="AJ575" s="469"/>
      <c r="AK575" s="469"/>
      <c r="AL575" s="411"/>
      <c r="AM575" s="469"/>
      <c r="AN575" s="469"/>
      <c r="AO575" s="469"/>
      <c r="AP575" s="411"/>
      <c r="AQ575" s="228"/>
      <c r="AR575" s="229"/>
      <c r="AS575" s="230" t="s">
        <v>396</v>
      </c>
      <c r="AT575" s="231"/>
      <c r="AU575" s="229"/>
      <c r="AV575" s="229"/>
      <c r="AW575" s="230" t="s">
        <v>335</v>
      </c>
      <c r="AX575" s="256"/>
      <c r="AY575">
        <f>$AY$574</f>
        <v>0</v>
      </c>
    </row>
    <row r="576" spans="1:51" ht="23.25" hidden="1" customHeight="1" x14ac:dyDescent="0.15">
      <c r="A576" s="900"/>
      <c r="B576" s="901"/>
      <c r="C576" s="905"/>
      <c r="D576" s="901"/>
      <c r="E576" s="465"/>
      <c r="F576" s="466"/>
      <c r="G576" s="424"/>
      <c r="H576" s="425"/>
      <c r="I576" s="425"/>
      <c r="J576" s="425"/>
      <c r="K576" s="425"/>
      <c r="L576" s="425"/>
      <c r="M576" s="425"/>
      <c r="N576" s="425"/>
      <c r="O576" s="425"/>
      <c r="P576" s="425"/>
      <c r="Q576" s="425"/>
      <c r="R576" s="425"/>
      <c r="S576" s="425"/>
      <c r="T576" s="425"/>
      <c r="U576" s="425"/>
      <c r="V576" s="425"/>
      <c r="W576" s="425"/>
      <c r="X576" s="426"/>
      <c r="Y576" s="285" t="s">
        <v>59</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900"/>
      <c r="B577" s="901"/>
      <c r="C577" s="905"/>
      <c r="D577" s="901"/>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108</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900"/>
      <c r="B578" s="901"/>
      <c r="C578" s="905"/>
      <c r="D578" s="901"/>
      <c r="E578" s="465"/>
      <c r="F578" s="466"/>
      <c r="G578" s="405"/>
      <c r="H578" s="430"/>
      <c r="I578" s="430"/>
      <c r="J578" s="430"/>
      <c r="K578" s="430"/>
      <c r="L578" s="430"/>
      <c r="M578" s="430"/>
      <c r="N578" s="430"/>
      <c r="O578" s="430"/>
      <c r="P578" s="430"/>
      <c r="Q578" s="430"/>
      <c r="R578" s="430"/>
      <c r="S578" s="430"/>
      <c r="T578" s="430"/>
      <c r="U578" s="430"/>
      <c r="V578" s="430"/>
      <c r="W578" s="430"/>
      <c r="X578" s="431"/>
      <c r="Y578" s="205" t="s">
        <v>63</v>
      </c>
      <c r="Z578" s="203"/>
      <c r="AA578" s="204"/>
      <c r="AB578" s="268" t="s">
        <v>56</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900"/>
      <c r="B579" s="901"/>
      <c r="C579" s="905"/>
      <c r="D579" s="901"/>
      <c r="E579" s="465" t="s">
        <v>407</v>
      </c>
      <c r="F579" s="466"/>
      <c r="G579" s="467" t="s">
        <v>405</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52</v>
      </c>
      <c r="AC579" s="266"/>
      <c r="AD579" s="267"/>
      <c r="AE579" s="462" t="s">
        <v>62</v>
      </c>
      <c r="AF579" s="463"/>
      <c r="AG579" s="463"/>
      <c r="AH579" s="464"/>
      <c r="AI579" s="468" t="s">
        <v>657</v>
      </c>
      <c r="AJ579" s="468"/>
      <c r="AK579" s="468"/>
      <c r="AL579" s="265"/>
      <c r="AM579" s="468" t="s">
        <v>60</v>
      </c>
      <c r="AN579" s="468"/>
      <c r="AO579" s="468"/>
      <c r="AP579" s="265"/>
      <c r="AQ579" s="265" t="s">
        <v>395</v>
      </c>
      <c r="AR579" s="266"/>
      <c r="AS579" s="266"/>
      <c r="AT579" s="267"/>
      <c r="AU579" s="283" t="s">
        <v>276</v>
      </c>
      <c r="AV579" s="283"/>
      <c r="AW579" s="283"/>
      <c r="AX579" s="284"/>
      <c r="AY579">
        <f>COUNTA($G$581)</f>
        <v>0</v>
      </c>
    </row>
    <row r="580" spans="1:51" ht="18.75" hidden="1" customHeight="1" x14ac:dyDescent="0.15">
      <c r="A580" s="900"/>
      <c r="B580" s="901"/>
      <c r="C580" s="905"/>
      <c r="D580" s="901"/>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396</v>
      </c>
      <c r="AH580" s="231"/>
      <c r="AI580" s="469"/>
      <c r="AJ580" s="469"/>
      <c r="AK580" s="469"/>
      <c r="AL580" s="411"/>
      <c r="AM580" s="469"/>
      <c r="AN580" s="469"/>
      <c r="AO580" s="469"/>
      <c r="AP580" s="411"/>
      <c r="AQ580" s="228"/>
      <c r="AR580" s="229"/>
      <c r="AS580" s="230" t="s">
        <v>396</v>
      </c>
      <c r="AT580" s="231"/>
      <c r="AU580" s="229"/>
      <c r="AV580" s="229"/>
      <c r="AW580" s="230" t="s">
        <v>335</v>
      </c>
      <c r="AX580" s="256"/>
      <c r="AY580">
        <f>$AY$579</f>
        <v>0</v>
      </c>
    </row>
    <row r="581" spans="1:51" ht="23.25" hidden="1" customHeight="1" x14ac:dyDescent="0.15">
      <c r="A581" s="900"/>
      <c r="B581" s="901"/>
      <c r="C581" s="905"/>
      <c r="D581" s="901"/>
      <c r="E581" s="465"/>
      <c r="F581" s="466"/>
      <c r="G581" s="424"/>
      <c r="H581" s="425"/>
      <c r="I581" s="425"/>
      <c r="J581" s="425"/>
      <c r="K581" s="425"/>
      <c r="L581" s="425"/>
      <c r="M581" s="425"/>
      <c r="N581" s="425"/>
      <c r="O581" s="425"/>
      <c r="P581" s="425"/>
      <c r="Q581" s="425"/>
      <c r="R581" s="425"/>
      <c r="S581" s="425"/>
      <c r="T581" s="425"/>
      <c r="U581" s="425"/>
      <c r="V581" s="425"/>
      <c r="W581" s="425"/>
      <c r="X581" s="426"/>
      <c r="Y581" s="285" t="s">
        <v>59</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900"/>
      <c r="B582" s="901"/>
      <c r="C582" s="905"/>
      <c r="D582" s="901"/>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108</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900"/>
      <c r="B583" s="901"/>
      <c r="C583" s="905"/>
      <c r="D583" s="901"/>
      <c r="E583" s="465"/>
      <c r="F583" s="466"/>
      <c r="G583" s="405"/>
      <c r="H583" s="430"/>
      <c r="I583" s="430"/>
      <c r="J583" s="430"/>
      <c r="K583" s="430"/>
      <c r="L583" s="430"/>
      <c r="M583" s="430"/>
      <c r="N583" s="430"/>
      <c r="O583" s="430"/>
      <c r="P583" s="430"/>
      <c r="Q583" s="430"/>
      <c r="R583" s="430"/>
      <c r="S583" s="430"/>
      <c r="T583" s="430"/>
      <c r="U583" s="430"/>
      <c r="V583" s="430"/>
      <c r="W583" s="430"/>
      <c r="X583" s="431"/>
      <c r="Y583" s="205" t="s">
        <v>63</v>
      </c>
      <c r="Z583" s="203"/>
      <c r="AA583" s="204"/>
      <c r="AB583" s="268" t="s">
        <v>56</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900"/>
      <c r="B584" s="901"/>
      <c r="C584" s="905"/>
      <c r="D584" s="901"/>
      <c r="E584" s="465" t="s">
        <v>407</v>
      </c>
      <c r="F584" s="466"/>
      <c r="G584" s="467" t="s">
        <v>405</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52</v>
      </c>
      <c r="AC584" s="266"/>
      <c r="AD584" s="267"/>
      <c r="AE584" s="462" t="s">
        <v>62</v>
      </c>
      <c r="AF584" s="463"/>
      <c r="AG584" s="463"/>
      <c r="AH584" s="464"/>
      <c r="AI584" s="468" t="s">
        <v>657</v>
      </c>
      <c r="AJ584" s="468"/>
      <c r="AK584" s="468"/>
      <c r="AL584" s="265"/>
      <c r="AM584" s="468" t="s">
        <v>60</v>
      </c>
      <c r="AN584" s="468"/>
      <c r="AO584" s="468"/>
      <c r="AP584" s="265"/>
      <c r="AQ584" s="265" t="s">
        <v>395</v>
      </c>
      <c r="AR584" s="266"/>
      <c r="AS584" s="266"/>
      <c r="AT584" s="267"/>
      <c r="AU584" s="283" t="s">
        <v>276</v>
      </c>
      <c r="AV584" s="283"/>
      <c r="AW584" s="283"/>
      <c r="AX584" s="284"/>
      <c r="AY584">
        <f>COUNTA($G$586)</f>
        <v>0</v>
      </c>
    </row>
    <row r="585" spans="1:51" ht="18.75" hidden="1" customHeight="1" x14ac:dyDescent="0.15">
      <c r="A585" s="900"/>
      <c r="B585" s="901"/>
      <c r="C585" s="905"/>
      <c r="D585" s="901"/>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396</v>
      </c>
      <c r="AH585" s="231"/>
      <c r="AI585" s="469"/>
      <c r="AJ585" s="469"/>
      <c r="AK585" s="469"/>
      <c r="AL585" s="411"/>
      <c r="AM585" s="469"/>
      <c r="AN585" s="469"/>
      <c r="AO585" s="469"/>
      <c r="AP585" s="411"/>
      <c r="AQ585" s="228"/>
      <c r="AR585" s="229"/>
      <c r="AS585" s="230" t="s">
        <v>396</v>
      </c>
      <c r="AT585" s="231"/>
      <c r="AU585" s="229"/>
      <c r="AV585" s="229"/>
      <c r="AW585" s="230" t="s">
        <v>335</v>
      </c>
      <c r="AX585" s="256"/>
      <c r="AY585">
        <f>$AY$584</f>
        <v>0</v>
      </c>
    </row>
    <row r="586" spans="1:51" ht="23.25" hidden="1" customHeight="1" x14ac:dyDescent="0.15">
      <c r="A586" s="900"/>
      <c r="B586" s="901"/>
      <c r="C586" s="905"/>
      <c r="D586" s="901"/>
      <c r="E586" s="465"/>
      <c r="F586" s="466"/>
      <c r="G586" s="424"/>
      <c r="H586" s="425"/>
      <c r="I586" s="425"/>
      <c r="J586" s="425"/>
      <c r="K586" s="425"/>
      <c r="L586" s="425"/>
      <c r="M586" s="425"/>
      <c r="N586" s="425"/>
      <c r="O586" s="425"/>
      <c r="P586" s="425"/>
      <c r="Q586" s="425"/>
      <c r="R586" s="425"/>
      <c r="S586" s="425"/>
      <c r="T586" s="425"/>
      <c r="U586" s="425"/>
      <c r="V586" s="425"/>
      <c r="W586" s="425"/>
      <c r="X586" s="426"/>
      <c r="Y586" s="285" t="s">
        <v>59</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900"/>
      <c r="B587" s="901"/>
      <c r="C587" s="905"/>
      <c r="D587" s="901"/>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108</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900"/>
      <c r="B588" s="901"/>
      <c r="C588" s="905"/>
      <c r="D588" s="901"/>
      <c r="E588" s="465"/>
      <c r="F588" s="466"/>
      <c r="G588" s="405"/>
      <c r="H588" s="430"/>
      <c r="I588" s="430"/>
      <c r="J588" s="430"/>
      <c r="K588" s="430"/>
      <c r="L588" s="430"/>
      <c r="M588" s="430"/>
      <c r="N588" s="430"/>
      <c r="O588" s="430"/>
      <c r="P588" s="430"/>
      <c r="Q588" s="430"/>
      <c r="R588" s="430"/>
      <c r="S588" s="430"/>
      <c r="T588" s="430"/>
      <c r="U588" s="430"/>
      <c r="V588" s="430"/>
      <c r="W588" s="430"/>
      <c r="X588" s="431"/>
      <c r="Y588" s="205" t="s">
        <v>63</v>
      </c>
      <c r="Z588" s="203"/>
      <c r="AA588" s="204"/>
      <c r="AB588" s="268" t="s">
        <v>56</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900"/>
      <c r="B589" s="901"/>
      <c r="C589" s="905"/>
      <c r="D589" s="901"/>
      <c r="E589" s="421" t="s">
        <v>168</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900"/>
      <c r="B590" s="901"/>
      <c r="C590" s="905"/>
      <c r="D590" s="901"/>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900"/>
      <c r="B591" s="901"/>
      <c r="C591" s="905"/>
      <c r="D591" s="901"/>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900"/>
      <c r="B592" s="901"/>
      <c r="C592" s="905"/>
      <c r="D592" s="901"/>
      <c r="E592" s="403" t="s">
        <v>560</v>
      </c>
      <c r="F592" s="404"/>
      <c r="G592" s="457" t="s">
        <v>424</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900"/>
      <c r="B593" s="901"/>
      <c r="C593" s="905"/>
      <c r="D593" s="901"/>
      <c r="E593" s="465" t="s">
        <v>406</v>
      </c>
      <c r="F593" s="466"/>
      <c r="G593" s="467" t="s">
        <v>403</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52</v>
      </c>
      <c r="AC593" s="266"/>
      <c r="AD593" s="267"/>
      <c r="AE593" s="462" t="s">
        <v>62</v>
      </c>
      <c r="AF593" s="463"/>
      <c r="AG593" s="463"/>
      <c r="AH593" s="464"/>
      <c r="AI593" s="468" t="s">
        <v>657</v>
      </c>
      <c r="AJ593" s="468"/>
      <c r="AK593" s="468"/>
      <c r="AL593" s="265"/>
      <c r="AM593" s="468" t="s">
        <v>60</v>
      </c>
      <c r="AN593" s="468"/>
      <c r="AO593" s="468"/>
      <c r="AP593" s="265"/>
      <c r="AQ593" s="265" t="s">
        <v>395</v>
      </c>
      <c r="AR593" s="266"/>
      <c r="AS593" s="266"/>
      <c r="AT593" s="267"/>
      <c r="AU593" s="283" t="s">
        <v>276</v>
      </c>
      <c r="AV593" s="283"/>
      <c r="AW593" s="283"/>
      <c r="AX593" s="284"/>
      <c r="AY593">
        <f>COUNTA($G$595)</f>
        <v>0</v>
      </c>
    </row>
    <row r="594" spans="1:51" ht="18.75" hidden="1" customHeight="1" x14ac:dyDescent="0.15">
      <c r="A594" s="900"/>
      <c r="B594" s="901"/>
      <c r="C594" s="905"/>
      <c r="D594" s="901"/>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396</v>
      </c>
      <c r="AH594" s="231"/>
      <c r="AI594" s="469"/>
      <c r="AJ594" s="469"/>
      <c r="AK594" s="469"/>
      <c r="AL594" s="411"/>
      <c r="AM594" s="469"/>
      <c r="AN594" s="469"/>
      <c r="AO594" s="469"/>
      <c r="AP594" s="411"/>
      <c r="AQ594" s="228"/>
      <c r="AR594" s="229"/>
      <c r="AS594" s="230" t="s">
        <v>396</v>
      </c>
      <c r="AT594" s="231"/>
      <c r="AU594" s="229"/>
      <c r="AV594" s="229"/>
      <c r="AW594" s="230" t="s">
        <v>335</v>
      </c>
      <c r="AX594" s="256"/>
      <c r="AY594">
        <f>$AY$593</f>
        <v>0</v>
      </c>
    </row>
    <row r="595" spans="1:51" ht="23.25" hidden="1" customHeight="1" x14ac:dyDescent="0.15">
      <c r="A595" s="900"/>
      <c r="B595" s="901"/>
      <c r="C595" s="905"/>
      <c r="D595" s="901"/>
      <c r="E595" s="465"/>
      <c r="F595" s="466"/>
      <c r="G595" s="424"/>
      <c r="H595" s="425"/>
      <c r="I595" s="425"/>
      <c r="J595" s="425"/>
      <c r="K595" s="425"/>
      <c r="L595" s="425"/>
      <c r="M595" s="425"/>
      <c r="N595" s="425"/>
      <c r="O595" s="425"/>
      <c r="P595" s="425"/>
      <c r="Q595" s="425"/>
      <c r="R595" s="425"/>
      <c r="S595" s="425"/>
      <c r="T595" s="425"/>
      <c r="U595" s="425"/>
      <c r="V595" s="425"/>
      <c r="W595" s="425"/>
      <c r="X595" s="426"/>
      <c r="Y595" s="285" t="s">
        <v>59</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900"/>
      <c r="B596" s="901"/>
      <c r="C596" s="905"/>
      <c r="D596" s="901"/>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108</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900"/>
      <c r="B597" s="901"/>
      <c r="C597" s="905"/>
      <c r="D597" s="901"/>
      <c r="E597" s="465"/>
      <c r="F597" s="466"/>
      <c r="G597" s="405"/>
      <c r="H597" s="430"/>
      <c r="I597" s="430"/>
      <c r="J597" s="430"/>
      <c r="K597" s="430"/>
      <c r="L597" s="430"/>
      <c r="M597" s="430"/>
      <c r="N597" s="430"/>
      <c r="O597" s="430"/>
      <c r="P597" s="430"/>
      <c r="Q597" s="430"/>
      <c r="R597" s="430"/>
      <c r="S597" s="430"/>
      <c r="T597" s="430"/>
      <c r="U597" s="430"/>
      <c r="V597" s="430"/>
      <c r="W597" s="430"/>
      <c r="X597" s="431"/>
      <c r="Y597" s="205" t="s">
        <v>63</v>
      </c>
      <c r="Z597" s="203"/>
      <c r="AA597" s="204"/>
      <c r="AB597" s="268" t="s">
        <v>56</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900"/>
      <c r="B598" s="901"/>
      <c r="C598" s="905"/>
      <c r="D598" s="901"/>
      <c r="E598" s="465" t="s">
        <v>406</v>
      </c>
      <c r="F598" s="466"/>
      <c r="G598" s="467" t="s">
        <v>403</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52</v>
      </c>
      <c r="AC598" s="266"/>
      <c r="AD598" s="267"/>
      <c r="AE598" s="462" t="s">
        <v>62</v>
      </c>
      <c r="AF598" s="463"/>
      <c r="AG598" s="463"/>
      <c r="AH598" s="464"/>
      <c r="AI598" s="468" t="s">
        <v>657</v>
      </c>
      <c r="AJ598" s="468"/>
      <c r="AK598" s="468"/>
      <c r="AL598" s="265"/>
      <c r="AM598" s="468" t="s">
        <v>60</v>
      </c>
      <c r="AN598" s="468"/>
      <c r="AO598" s="468"/>
      <c r="AP598" s="265"/>
      <c r="AQ598" s="265" t="s">
        <v>395</v>
      </c>
      <c r="AR598" s="266"/>
      <c r="AS598" s="266"/>
      <c r="AT598" s="267"/>
      <c r="AU598" s="283" t="s">
        <v>276</v>
      </c>
      <c r="AV598" s="283"/>
      <c r="AW598" s="283"/>
      <c r="AX598" s="284"/>
      <c r="AY598">
        <f>COUNTA($G$600)</f>
        <v>0</v>
      </c>
    </row>
    <row r="599" spans="1:51" ht="18.75" hidden="1" customHeight="1" x14ac:dyDescent="0.15">
      <c r="A599" s="900"/>
      <c r="B599" s="901"/>
      <c r="C599" s="905"/>
      <c r="D599" s="901"/>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396</v>
      </c>
      <c r="AH599" s="231"/>
      <c r="AI599" s="469"/>
      <c r="AJ599" s="469"/>
      <c r="AK599" s="469"/>
      <c r="AL599" s="411"/>
      <c r="AM599" s="469"/>
      <c r="AN599" s="469"/>
      <c r="AO599" s="469"/>
      <c r="AP599" s="411"/>
      <c r="AQ599" s="228"/>
      <c r="AR599" s="229"/>
      <c r="AS599" s="230" t="s">
        <v>396</v>
      </c>
      <c r="AT599" s="231"/>
      <c r="AU599" s="229"/>
      <c r="AV599" s="229"/>
      <c r="AW599" s="230" t="s">
        <v>335</v>
      </c>
      <c r="AX599" s="256"/>
      <c r="AY599">
        <f>$AY$598</f>
        <v>0</v>
      </c>
    </row>
    <row r="600" spans="1:51" ht="23.25" hidden="1" customHeight="1" x14ac:dyDescent="0.15">
      <c r="A600" s="900"/>
      <c r="B600" s="901"/>
      <c r="C600" s="905"/>
      <c r="D600" s="901"/>
      <c r="E600" s="465"/>
      <c r="F600" s="466"/>
      <c r="G600" s="424"/>
      <c r="H600" s="425"/>
      <c r="I600" s="425"/>
      <c r="J600" s="425"/>
      <c r="K600" s="425"/>
      <c r="L600" s="425"/>
      <c r="M600" s="425"/>
      <c r="N600" s="425"/>
      <c r="O600" s="425"/>
      <c r="P600" s="425"/>
      <c r="Q600" s="425"/>
      <c r="R600" s="425"/>
      <c r="S600" s="425"/>
      <c r="T600" s="425"/>
      <c r="U600" s="425"/>
      <c r="V600" s="425"/>
      <c r="W600" s="425"/>
      <c r="X600" s="426"/>
      <c r="Y600" s="285" t="s">
        <v>59</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900"/>
      <c r="B601" s="901"/>
      <c r="C601" s="905"/>
      <c r="D601" s="901"/>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108</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900"/>
      <c r="B602" s="901"/>
      <c r="C602" s="905"/>
      <c r="D602" s="901"/>
      <c r="E602" s="465"/>
      <c r="F602" s="466"/>
      <c r="G602" s="405"/>
      <c r="H602" s="430"/>
      <c r="I602" s="430"/>
      <c r="J602" s="430"/>
      <c r="K602" s="430"/>
      <c r="L602" s="430"/>
      <c r="M602" s="430"/>
      <c r="N602" s="430"/>
      <c r="O602" s="430"/>
      <c r="P602" s="430"/>
      <c r="Q602" s="430"/>
      <c r="R602" s="430"/>
      <c r="S602" s="430"/>
      <c r="T602" s="430"/>
      <c r="U602" s="430"/>
      <c r="V602" s="430"/>
      <c r="W602" s="430"/>
      <c r="X602" s="431"/>
      <c r="Y602" s="205" t="s">
        <v>63</v>
      </c>
      <c r="Z602" s="203"/>
      <c r="AA602" s="204"/>
      <c r="AB602" s="268" t="s">
        <v>56</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900"/>
      <c r="B603" s="901"/>
      <c r="C603" s="905"/>
      <c r="D603" s="901"/>
      <c r="E603" s="465" t="s">
        <v>406</v>
      </c>
      <c r="F603" s="466"/>
      <c r="G603" s="467" t="s">
        <v>403</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52</v>
      </c>
      <c r="AC603" s="266"/>
      <c r="AD603" s="267"/>
      <c r="AE603" s="462" t="s">
        <v>62</v>
      </c>
      <c r="AF603" s="463"/>
      <c r="AG603" s="463"/>
      <c r="AH603" s="464"/>
      <c r="AI603" s="468" t="s">
        <v>657</v>
      </c>
      <c r="AJ603" s="468"/>
      <c r="AK603" s="468"/>
      <c r="AL603" s="265"/>
      <c r="AM603" s="468" t="s">
        <v>60</v>
      </c>
      <c r="AN603" s="468"/>
      <c r="AO603" s="468"/>
      <c r="AP603" s="265"/>
      <c r="AQ603" s="265" t="s">
        <v>395</v>
      </c>
      <c r="AR603" s="266"/>
      <c r="AS603" s="266"/>
      <c r="AT603" s="267"/>
      <c r="AU603" s="283" t="s">
        <v>276</v>
      </c>
      <c r="AV603" s="283"/>
      <c r="AW603" s="283"/>
      <c r="AX603" s="284"/>
      <c r="AY603">
        <f>COUNTA($G$605)</f>
        <v>0</v>
      </c>
    </row>
    <row r="604" spans="1:51" ht="18.75" hidden="1" customHeight="1" x14ac:dyDescent="0.15">
      <c r="A604" s="900"/>
      <c r="B604" s="901"/>
      <c r="C604" s="905"/>
      <c r="D604" s="901"/>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396</v>
      </c>
      <c r="AH604" s="231"/>
      <c r="AI604" s="469"/>
      <c r="AJ604" s="469"/>
      <c r="AK604" s="469"/>
      <c r="AL604" s="411"/>
      <c r="AM604" s="469"/>
      <c r="AN604" s="469"/>
      <c r="AO604" s="469"/>
      <c r="AP604" s="411"/>
      <c r="AQ604" s="228"/>
      <c r="AR604" s="229"/>
      <c r="AS604" s="230" t="s">
        <v>396</v>
      </c>
      <c r="AT604" s="231"/>
      <c r="AU604" s="229"/>
      <c r="AV604" s="229"/>
      <c r="AW604" s="230" t="s">
        <v>335</v>
      </c>
      <c r="AX604" s="256"/>
      <c r="AY604">
        <f>$AY$603</f>
        <v>0</v>
      </c>
    </row>
    <row r="605" spans="1:51" ht="23.25" hidden="1" customHeight="1" x14ac:dyDescent="0.15">
      <c r="A605" s="900"/>
      <c r="B605" s="901"/>
      <c r="C605" s="905"/>
      <c r="D605" s="901"/>
      <c r="E605" s="465"/>
      <c r="F605" s="466"/>
      <c r="G605" s="424"/>
      <c r="H605" s="425"/>
      <c r="I605" s="425"/>
      <c r="J605" s="425"/>
      <c r="K605" s="425"/>
      <c r="L605" s="425"/>
      <c r="M605" s="425"/>
      <c r="N605" s="425"/>
      <c r="O605" s="425"/>
      <c r="P605" s="425"/>
      <c r="Q605" s="425"/>
      <c r="R605" s="425"/>
      <c r="S605" s="425"/>
      <c r="T605" s="425"/>
      <c r="U605" s="425"/>
      <c r="V605" s="425"/>
      <c r="W605" s="425"/>
      <c r="X605" s="426"/>
      <c r="Y605" s="285" t="s">
        <v>59</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900"/>
      <c r="B606" s="901"/>
      <c r="C606" s="905"/>
      <c r="D606" s="901"/>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108</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900"/>
      <c r="B607" s="901"/>
      <c r="C607" s="905"/>
      <c r="D607" s="901"/>
      <c r="E607" s="465"/>
      <c r="F607" s="466"/>
      <c r="G607" s="405"/>
      <c r="H607" s="430"/>
      <c r="I607" s="430"/>
      <c r="J607" s="430"/>
      <c r="K607" s="430"/>
      <c r="L607" s="430"/>
      <c r="M607" s="430"/>
      <c r="N607" s="430"/>
      <c r="O607" s="430"/>
      <c r="P607" s="430"/>
      <c r="Q607" s="430"/>
      <c r="R607" s="430"/>
      <c r="S607" s="430"/>
      <c r="T607" s="430"/>
      <c r="U607" s="430"/>
      <c r="V607" s="430"/>
      <c r="W607" s="430"/>
      <c r="X607" s="431"/>
      <c r="Y607" s="205" t="s">
        <v>63</v>
      </c>
      <c r="Z607" s="203"/>
      <c r="AA607" s="204"/>
      <c r="AB607" s="268" t="s">
        <v>56</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900"/>
      <c r="B608" s="901"/>
      <c r="C608" s="905"/>
      <c r="D608" s="901"/>
      <c r="E608" s="465" t="s">
        <v>406</v>
      </c>
      <c r="F608" s="466"/>
      <c r="G608" s="467" t="s">
        <v>403</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52</v>
      </c>
      <c r="AC608" s="266"/>
      <c r="AD608" s="267"/>
      <c r="AE608" s="462" t="s">
        <v>62</v>
      </c>
      <c r="AF608" s="463"/>
      <c r="AG608" s="463"/>
      <c r="AH608" s="464"/>
      <c r="AI608" s="468" t="s">
        <v>657</v>
      </c>
      <c r="AJ608" s="468"/>
      <c r="AK608" s="468"/>
      <c r="AL608" s="265"/>
      <c r="AM608" s="468" t="s">
        <v>60</v>
      </c>
      <c r="AN608" s="468"/>
      <c r="AO608" s="468"/>
      <c r="AP608" s="265"/>
      <c r="AQ608" s="265" t="s">
        <v>395</v>
      </c>
      <c r="AR608" s="266"/>
      <c r="AS608" s="266"/>
      <c r="AT608" s="267"/>
      <c r="AU608" s="283" t="s">
        <v>276</v>
      </c>
      <c r="AV608" s="283"/>
      <c r="AW608" s="283"/>
      <c r="AX608" s="284"/>
      <c r="AY608">
        <f>COUNTA($G$610)</f>
        <v>0</v>
      </c>
    </row>
    <row r="609" spans="1:51" ht="18.75" hidden="1" customHeight="1" x14ac:dyDescent="0.15">
      <c r="A609" s="900"/>
      <c r="B609" s="901"/>
      <c r="C609" s="905"/>
      <c r="D609" s="901"/>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396</v>
      </c>
      <c r="AH609" s="231"/>
      <c r="AI609" s="469"/>
      <c r="AJ609" s="469"/>
      <c r="AK609" s="469"/>
      <c r="AL609" s="411"/>
      <c r="AM609" s="469"/>
      <c r="AN609" s="469"/>
      <c r="AO609" s="469"/>
      <c r="AP609" s="411"/>
      <c r="AQ609" s="228"/>
      <c r="AR609" s="229"/>
      <c r="AS609" s="230" t="s">
        <v>396</v>
      </c>
      <c r="AT609" s="231"/>
      <c r="AU609" s="229"/>
      <c r="AV609" s="229"/>
      <c r="AW609" s="230" t="s">
        <v>335</v>
      </c>
      <c r="AX609" s="256"/>
      <c r="AY609">
        <f>$AY$608</f>
        <v>0</v>
      </c>
    </row>
    <row r="610" spans="1:51" ht="23.25" hidden="1" customHeight="1" x14ac:dyDescent="0.15">
      <c r="A610" s="900"/>
      <c r="B610" s="901"/>
      <c r="C610" s="905"/>
      <c r="D610" s="901"/>
      <c r="E610" s="465"/>
      <c r="F610" s="466"/>
      <c r="G610" s="424"/>
      <c r="H610" s="425"/>
      <c r="I610" s="425"/>
      <c r="J610" s="425"/>
      <c r="K610" s="425"/>
      <c r="L610" s="425"/>
      <c r="M610" s="425"/>
      <c r="N610" s="425"/>
      <c r="O610" s="425"/>
      <c r="P610" s="425"/>
      <c r="Q610" s="425"/>
      <c r="R610" s="425"/>
      <c r="S610" s="425"/>
      <c r="T610" s="425"/>
      <c r="U610" s="425"/>
      <c r="V610" s="425"/>
      <c r="W610" s="425"/>
      <c r="X610" s="426"/>
      <c r="Y610" s="285" t="s">
        <v>59</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900"/>
      <c r="B611" s="901"/>
      <c r="C611" s="905"/>
      <c r="D611" s="901"/>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108</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900"/>
      <c r="B612" s="901"/>
      <c r="C612" s="905"/>
      <c r="D612" s="901"/>
      <c r="E612" s="465"/>
      <c r="F612" s="466"/>
      <c r="G612" s="405"/>
      <c r="H612" s="430"/>
      <c r="I612" s="430"/>
      <c r="J612" s="430"/>
      <c r="K612" s="430"/>
      <c r="L612" s="430"/>
      <c r="M612" s="430"/>
      <c r="N612" s="430"/>
      <c r="O612" s="430"/>
      <c r="P612" s="430"/>
      <c r="Q612" s="430"/>
      <c r="R612" s="430"/>
      <c r="S612" s="430"/>
      <c r="T612" s="430"/>
      <c r="U612" s="430"/>
      <c r="V612" s="430"/>
      <c r="W612" s="430"/>
      <c r="X612" s="431"/>
      <c r="Y612" s="205" t="s">
        <v>63</v>
      </c>
      <c r="Z612" s="203"/>
      <c r="AA612" s="204"/>
      <c r="AB612" s="268" t="s">
        <v>56</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900"/>
      <c r="B613" s="901"/>
      <c r="C613" s="905"/>
      <c r="D613" s="901"/>
      <c r="E613" s="465" t="s">
        <v>406</v>
      </c>
      <c r="F613" s="466"/>
      <c r="G613" s="467" t="s">
        <v>403</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52</v>
      </c>
      <c r="AC613" s="266"/>
      <c r="AD613" s="267"/>
      <c r="AE613" s="462" t="s">
        <v>62</v>
      </c>
      <c r="AF613" s="463"/>
      <c r="AG613" s="463"/>
      <c r="AH613" s="464"/>
      <c r="AI613" s="468" t="s">
        <v>657</v>
      </c>
      <c r="AJ613" s="468"/>
      <c r="AK613" s="468"/>
      <c r="AL613" s="265"/>
      <c r="AM613" s="468" t="s">
        <v>60</v>
      </c>
      <c r="AN613" s="468"/>
      <c r="AO613" s="468"/>
      <c r="AP613" s="265"/>
      <c r="AQ613" s="265" t="s">
        <v>395</v>
      </c>
      <c r="AR613" s="266"/>
      <c r="AS613" s="266"/>
      <c r="AT613" s="267"/>
      <c r="AU613" s="283" t="s">
        <v>276</v>
      </c>
      <c r="AV613" s="283"/>
      <c r="AW613" s="283"/>
      <c r="AX613" s="284"/>
      <c r="AY613">
        <f>COUNTA($G$615)</f>
        <v>0</v>
      </c>
    </row>
    <row r="614" spans="1:51" ht="18.75" hidden="1" customHeight="1" x14ac:dyDescent="0.15">
      <c r="A614" s="900"/>
      <c r="B614" s="901"/>
      <c r="C614" s="905"/>
      <c r="D614" s="901"/>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396</v>
      </c>
      <c r="AH614" s="231"/>
      <c r="AI614" s="469"/>
      <c r="AJ614" s="469"/>
      <c r="AK614" s="469"/>
      <c r="AL614" s="411"/>
      <c r="AM614" s="469"/>
      <c r="AN614" s="469"/>
      <c r="AO614" s="469"/>
      <c r="AP614" s="411"/>
      <c r="AQ614" s="228"/>
      <c r="AR614" s="229"/>
      <c r="AS614" s="230" t="s">
        <v>396</v>
      </c>
      <c r="AT614" s="231"/>
      <c r="AU614" s="229"/>
      <c r="AV614" s="229"/>
      <c r="AW614" s="230" t="s">
        <v>335</v>
      </c>
      <c r="AX614" s="256"/>
      <c r="AY614">
        <f>$AY$613</f>
        <v>0</v>
      </c>
    </row>
    <row r="615" spans="1:51" ht="23.25" hidden="1" customHeight="1" x14ac:dyDescent="0.15">
      <c r="A615" s="900"/>
      <c r="B615" s="901"/>
      <c r="C615" s="905"/>
      <c r="D615" s="901"/>
      <c r="E615" s="465"/>
      <c r="F615" s="466"/>
      <c r="G615" s="424"/>
      <c r="H615" s="425"/>
      <c r="I615" s="425"/>
      <c r="J615" s="425"/>
      <c r="K615" s="425"/>
      <c r="L615" s="425"/>
      <c r="M615" s="425"/>
      <c r="N615" s="425"/>
      <c r="O615" s="425"/>
      <c r="P615" s="425"/>
      <c r="Q615" s="425"/>
      <c r="R615" s="425"/>
      <c r="S615" s="425"/>
      <c r="T615" s="425"/>
      <c r="U615" s="425"/>
      <c r="V615" s="425"/>
      <c r="W615" s="425"/>
      <c r="X615" s="426"/>
      <c r="Y615" s="285" t="s">
        <v>59</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900"/>
      <c r="B616" s="901"/>
      <c r="C616" s="905"/>
      <c r="D616" s="901"/>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108</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900"/>
      <c r="B617" s="901"/>
      <c r="C617" s="905"/>
      <c r="D617" s="901"/>
      <c r="E617" s="465"/>
      <c r="F617" s="466"/>
      <c r="G617" s="405"/>
      <c r="H617" s="430"/>
      <c r="I617" s="430"/>
      <c r="J617" s="430"/>
      <c r="K617" s="430"/>
      <c r="L617" s="430"/>
      <c r="M617" s="430"/>
      <c r="N617" s="430"/>
      <c r="O617" s="430"/>
      <c r="P617" s="430"/>
      <c r="Q617" s="430"/>
      <c r="R617" s="430"/>
      <c r="S617" s="430"/>
      <c r="T617" s="430"/>
      <c r="U617" s="430"/>
      <c r="V617" s="430"/>
      <c r="W617" s="430"/>
      <c r="X617" s="431"/>
      <c r="Y617" s="205" t="s">
        <v>63</v>
      </c>
      <c r="Z617" s="203"/>
      <c r="AA617" s="204"/>
      <c r="AB617" s="268" t="s">
        <v>56</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900"/>
      <c r="B618" s="901"/>
      <c r="C618" s="905"/>
      <c r="D618" s="901"/>
      <c r="E618" s="465" t="s">
        <v>407</v>
      </c>
      <c r="F618" s="466"/>
      <c r="G618" s="467" t="s">
        <v>405</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52</v>
      </c>
      <c r="AC618" s="266"/>
      <c r="AD618" s="267"/>
      <c r="AE618" s="462" t="s">
        <v>62</v>
      </c>
      <c r="AF618" s="463"/>
      <c r="AG618" s="463"/>
      <c r="AH618" s="464"/>
      <c r="AI618" s="468" t="s">
        <v>657</v>
      </c>
      <c r="AJ618" s="468"/>
      <c r="AK618" s="468"/>
      <c r="AL618" s="265"/>
      <c r="AM618" s="468" t="s">
        <v>60</v>
      </c>
      <c r="AN618" s="468"/>
      <c r="AO618" s="468"/>
      <c r="AP618" s="265"/>
      <c r="AQ618" s="265" t="s">
        <v>395</v>
      </c>
      <c r="AR618" s="266"/>
      <c r="AS618" s="266"/>
      <c r="AT618" s="267"/>
      <c r="AU618" s="283" t="s">
        <v>276</v>
      </c>
      <c r="AV618" s="283"/>
      <c r="AW618" s="283"/>
      <c r="AX618" s="284"/>
      <c r="AY618">
        <f>COUNTA($G$620)</f>
        <v>0</v>
      </c>
    </row>
    <row r="619" spans="1:51" ht="18.75" hidden="1" customHeight="1" x14ac:dyDescent="0.15">
      <c r="A619" s="900"/>
      <c r="B619" s="901"/>
      <c r="C619" s="905"/>
      <c r="D619" s="901"/>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396</v>
      </c>
      <c r="AH619" s="231"/>
      <c r="AI619" s="469"/>
      <c r="AJ619" s="469"/>
      <c r="AK619" s="469"/>
      <c r="AL619" s="411"/>
      <c r="AM619" s="469"/>
      <c r="AN619" s="469"/>
      <c r="AO619" s="469"/>
      <c r="AP619" s="411"/>
      <c r="AQ619" s="228"/>
      <c r="AR619" s="229"/>
      <c r="AS619" s="230" t="s">
        <v>396</v>
      </c>
      <c r="AT619" s="231"/>
      <c r="AU619" s="229"/>
      <c r="AV619" s="229"/>
      <c r="AW619" s="230" t="s">
        <v>335</v>
      </c>
      <c r="AX619" s="256"/>
      <c r="AY619">
        <f>$AY$618</f>
        <v>0</v>
      </c>
    </row>
    <row r="620" spans="1:51" ht="23.25" hidden="1" customHeight="1" x14ac:dyDescent="0.15">
      <c r="A620" s="900"/>
      <c r="B620" s="901"/>
      <c r="C620" s="905"/>
      <c r="D620" s="901"/>
      <c r="E620" s="465"/>
      <c r="F620" s="466"/>
      <c r="G620" s="424"/>
      <c r="H620" s="425"/>
      <c r="I620" s="425"/>
      <c r="J620" s="425"/>
      <c r="K620" s="425"/>
      <c r="L620" s="425"/>
      <c r="M620" s="425"/>
      <c r="N620" s="425"/>
      <c r="O620" s="425"/>
      <c r="P620" s="425"/>
      <c r="Q620" s="425"/>
      <c r="R620" s="425"/>
      <c r="S620" s="425"/>
      <c r="T620" s="425"/>
      <c r="U620" s="425"/>
      <c r="V620" s="425"/>
      <c r="W620" s="425"/>
      <c r="X620" s="426"/>
      <c r="Y620" s="285" t="s">
        <v>59</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900"/>
      <c r="B621" s="901"/>
      <c r="C621" s="905"/>
      <c r="D621" s="901"/>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108</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900"/>
      <c r="B622" s="901"/>
      <c r="C622" s="905"/>
      <c r="D622" s="901"/>
      <c r="E622" s="465"/>
      <c r="F622" s="466"/>
      <c r="G622" s="405"/>
      <c r="H622" s="430"/>
      <c r="I622" s="430"/>
      <c r="J622" s="430"/>
      <c r="K622" s="430"/>
      <c r="L622" s="430"/>
      <c r="M622" s="430"/>
      <c r="N622" s="430"/>
      <c r="O622" s="430"/>
      <c r="P622" s="430"/>
      <c r="Q622" s="430"/>
      <c r="R622" s="430"/>
      <c r="S622" s="430"/>
      <c r="T622" s="430"/>
      <c r="U622" s="430"/>
      <c r="V622" s="430"/>
      <c r="W622" s="430"/>
      <c r="X622" s="431"/>
      <c r="Y622" s="205" t="s">
        <v>63</v>
      </c>
      <c r="Z622" s="203"/>
      <c r="AA622" s="204"/>
      <c r="AB622" s="268" t="s">
        <v>56</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900"/>
      <c r="B623" s="901"/>
      <c r="C623" s="905"/>
      <c r="D623" s="901"/>
      <c r="E623" s="465" t="s">
        <v>407</v>
      </c>
      <c r="F623" s="466"/>
      <c r="G623" s="467" t="s">
        <v>405</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52</v>
      </c>
      <c r="AC623" s="266"/>
      <c r="AD623" s="267"/>
      <c r="AE623" s="462" t="s">
        <v>62</v>
      </c>
      <c r="AF623" s="463"/>
      <c r="AG623" s="463"/>
      <c r="AH623" s="464"/>
      <c r="AI623" s="468" t="s">
        <v>657</v>
      </c>
      <c r="AJ623" s="468"/>
      <c r="AK623" s="468"/>
      <c r="AL623" s="265"/>
      <c r="AM623" s="468" t="s">
        <v>60</v>
      </c>
      <c r="AN623" s="468"/>
      <c r="AO623" s="468"/>
      <c r="AP623" s="265"/>
      <c r="AQ623" s="265" t="s">
        <v>395</v>
      </c>
      <c r="AR623" s="266"/>
      <c r="AS623" s="266"/>
      <c r="AT623" s="267"/>
      <c r="AU623" s="283" t="s">
        <v>276</v>
      </c>
      <c r="AV623" s="283"/>
      <c r="AW623" s="283"/>
      <c r="AX623" s="284"/>
      <c r="AY623">
        <f>COUNTA($G$625)</f>
        <v>0</v>
      </c>
    </row>
    <row r="624" spans="1:51" ht="18.75" hidden="1" customHeight="1" x14ac:dyDescent="0.15">
      <c r="A624" s="900"/>
      <c r="B624" s="901"/>
      <c r="C624" s="905"/>
      <c r="D624" s="901"/>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396</v>
      </c>
      <c r="AH624" s="231"/>
      <c r="AI624" s="469"/>
      <c r="AJ624" s="469"/>
      <c r="AK624" s="469"/>
      <c r="AL624" s="411"/>
      <c r="AM624" s="469"/>
      <c r="AN624" s="469"/>
      <c r="AO624" s="469"/>
      <c r="AP624" s="411"/>
      <c r="AQ624" s="228"/>
      <c r="AR624" s="229"/>
      <c r="AS624" s="230" t="s">
        <v>396</v>
      </c>
      <c r="AT624" s="231"/>
      <c r="AU624" s="229"/>
      <c r="AV624" s="229"/>
      <c r="AW624" s="230" t="s">
        <v>335</v>
      </c>
      <c r="AX624" s="256"/>
      <c r="AY624">
        <f>$AY$623</f>
        <v>0</v>
      </c>
    </row>
    <row r="625" spans="1:51" ht="23.25" hidden="1" customHeight="1" x14ac:dyDescent="0.15">
      <c r="A625" s="900"/>
      <c r="B625" s="901"/>
      <c r="C625" s="905"/>
      <c r="D625" s="901"/>
      <c r="E625" s="465"/>
      <c r="F625" s="466"/>
      <c r="G625" s="424"/>
      <c r="H625" s="425"/>
      <c r="I625" s="425"/>
      <c r="J625" s="425"/>
      <c r="K625" s="425"/>
      <c r="L625" s="425"/>
      <c r="M625" s="425"/>
      <c r="N625" s="425"/>
      <c r="O625" s="425"/>
      <c r="P625" s="425"/>
      <c r="Q625" s="425"/>
      <c r="R625" s="425"/>
      <c r="S625" s="425"/>
      <c r="T625" s="425"/>
      <c r="U625" s="425"/>
      <c r="V625" s="425"/>
      <c r="W625" s="425"/>
      <c r="X625" s="426"/>
      <c r="Y625" s="285" t="s">
        <v>59</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900"/>
      <c r="B626" s="901"/>
      <c r="C626" s="905"/>
      <c r="D626" s="901"/>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108</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900"/>
      <c r="B627" s="901"/>
      <c r="C627" s="905"/>
      <c r="D627" s="901"/>
      <c r="E627" s="465"/>
      <c r="F627" s="466"/>
      <c r="G627" s="405"/>
      <c r="H627" s="430"/>
      <c r="I627" s="430"/>
      <c r="J627" s="430"/>
      <c r="K627" s="430"/>
      <c r="L627" s="430"/>
      <c r="M627" s="430"/>
      <c r="N627" s="430"/>
      <c r="O627" s="430"/>
      <c r="P627" s="430"/>
      <c r="Q627" s="430"/>
      <c r="R627" s="430"/>
      <c r="S627" s="430"/>
      <c r="T627" s="430"/>
      <c r="U627" s="430"/>
      <c r="V627" s="430"/>
      <c r="W627" s="430"/>
      <c r="X627" s="431"/>
      <c r="Y627" s="205" t="s">
        <v>63</v>
      </c>
      <c r="Z627" s="203"/>
      <c r="AA627" s="204"/>
      <c r="AB627" s="268" t="s">
        <v>56</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900"/>
      <c r="B628" s="901"/>
      <c r="C628" s="905"/>
      <c r="D628" s="901"/>
      <c r="E628" s="465" t="s">
        <v>407</v>
      </c>
      <c r="F628" s="466"/>
      <c r="G628" s="467" t="s">
        <v>405</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52</v>
      </c>
      <c r="AC628" s="266"/>
      <c r="AD628" s="267"/>
      <c r="AE628" s="462" t="s">
        <v>62</v>
      </c>
      <c r="AF628" s="463"/>
      <c r="AG628" s="463"/>
      <c r="AH628" s="464"/>
      <c r="AI628" s="468" t="s">
        <v>657</v>
      </c>
      <c r="AJ628" s="468"/>
      <c r="AK628" s="468"/>
      <c r="AL628" s="265"/>
      <c r="AM628" s="468" t="s">
        <v>60</v>
      </c>
      <c r="AN628" s="468"/>
      <c r="AO628" s="468"/>
      <c r="AP628" s="265"/>
      <c r="AQ628" s="265" t="s">
        <v>395</v>
      </c>
      <c r="AR628" s="266"/>
      <c r="AS628" s="266"/>
      <c r="AT628" s="267"/>
      <c r="AU628" s="283" t="s">
        <v>276</v>
      </c>
      <c r="AV628" s="283"/>
      <c r="AW628" s="283"/>
      <c r="AX628" s="284"/>
      <c r="AY628">
        <f>COUNTA($G$630)</f>
        <v>0</v>
      </c>
    </row>
    <row r="629" spans="1:51" ht="18.75" hidden="1" customHeight="1" x14ac:dyDescent="0.15">
      <c r="A629" s="900"/>
      <c r="B629" s="901"/>
      <c r="C629" s="905"/>
      <c r="D629" s="901"/>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396</v>
      </c>
      <c r="AH629" s="231"/>
      <c r="AI629" s="469"/>
      <c r="AJ629" s="469"/>
      <c r="AK629" s="469"/>
      <c r="AL629" s="411"/>
      <c r="AM629" s="469"/>
      <c r="AN629" s="469"/>
      <c r="AO629" s="469"/>
      <c r="AP629" s="411"/>
      <c r="AQ629" s="228"/>
      <c r="AR629" s="229"/>
      <c r="AS629" s="230" t="s">
        <v>396</v>
      </c>
      <c r="AT629" s="231"/>
      <c r="AU629" s="229"/>
      <c r="AV629" s="229"/>
      <c r="AW629" s="230" t="s">
        <v>335</v>
      </c>
      <c r="AX629" s="256"/>
      <c r="AY629">
        <f>$AY$628</f>
        <v>0</v>
      </c>
    </row>
    <row r="630" spans="1:51" ht="23.25" hidden="1" customHeight="1" x14ac:dyDescent="0.15">
      <c r="A630" s="900"/>
      <c r="B630" s="901"/>
      <c r="C630" s="905"/>
      <c r="D630" s="901"/>
      <c r="E630" s="465"/>
      <c r="F630" s="466"/>
      <c r="G630" s="424"/>
      <c r="H630" s="425"/>
      <c r="I630" s="425"/>
      <c r="J630" s="425"/>
      <c r="K630" s="425"/>
      <c r="L630" s="425"/>
      <c r="M630" s="425"/>
      <c r="N630" s="425"/>
      <c r="O630" s="425"/>
      <c r="P630" s="425"/>
      <c r="Q630" s="425"/>
      <c r="R630" s="425"/>
      <c r="S630" s="425"/>
      <c r="T630" s="425"/>
      <c r="U630" s="425"/>
      <c r="V630" s="425"/>
      <c r="W630" s="425"/>
      <c r="X630" s="426"/>
      <c r="Y630" s="285" t="s">
        <v>59</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900"/>
      <c r="B631" s="901"/>
      <c r="C631" s="905"/>
      <c r="D631" s="901"/>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108</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900"/>
      <c r="B632" s="901"/>
      <c r="C632" s="905"/>
      <c r="D632" s="901"/>
      <c r="E632" s="465"/>
      <c r="F632" s="466"/>
      <c r="G632" s="405"/>
      <c r="H632" s="430"/>
      <c r="I632" s="430"/>
      <c r="J632" s="430"/>
      <c r="K632" s="430"/>
      <c r="L632" s="430"/>
      <c r="M632" s="430"/>
      <c r="N632" s="430"/>
      <c r="O632" s="430"/>
      <c r="P632" s="430"/>
      <c r="Q632" s="430"/>
      <c r="R632" s="430"/>
      <c r="S632" s="430"/>
      <c r="T632" s="430"/>
      <c r="U632" s="430"/>
      <c r="V632" s="430"/>
      <c r="W632" s="430"/>
      <c r="X632" s="431"/>
      <c r="Y632" s="205" t="s">
        <v>63</v>
      </c>
      <c r="Z632" s="203"/>
      <c r="AA632" s="204"/>
      <c r="AB632" s="268" t="s">
        <v>56</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900"/>
      <c r="B633" s="901"/>
      <c r="C633" s="905"/>
      <c r="D633" s="901"/>
      <c r="E633" s="465" t="s">
        <v>407</v>
      </c>
      <c r="F633" s="466"/>
      <c r="G633" s="467" t="s">
        <v>405</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52</v>
      </c>
      <c r="AC633" s="266"/>
      <c r="AD633" s="267"/>
      <c r="AE633" s="462" t="s">
        <v>62</v>
      </c>
      <c r="AF633" s="463"/>
      <c r="AG633" s="463"/>
      <c r="AH633" s="464"/>
      <c r="AI633" s="468" t="s">
        <v>657</v>
      </c>
      <c r="AJ633" s="468"/>
      <c r="AK633" s="468"/>
      <c r="AL633" s="265"/>
      <c r="AM633" s="468" t="s">
        <v>60</v>
      </c>
      <c r="AN633" s="468"/>
      <c r="AO633" s="468"/>
      <c r="AP633" s="265"/>
      <c r="AQ633" s="265" t="s">
        <v>395</v>
      </c>
      <c r="AR633" s="266"/>
      <c r="AS633" s="266"/>
      <c r="AT633" s="267"/>
      <c r="AU633" s="283" t="s">
        <v>276</v>
      </c>
      <c r="AV633" s="283"/>
      <c r="AW633" s="283"/>
      <c r="AX633" s="284"/>
      <c r="AY633">
        <f>COUNTA($G$635)</f>
        <v>0</v>
      </c>
    </row>
    <row r="634" spans="1:51" ht="18.75" hidden="1" customHeight="1" x14ac:dyDescent="0.15">
      <c r="A634" s="900"/>
      <c r="B634" s="901"/>
      <c r="C634" s="905"/>
      <c r="D634" s="901"/>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396</v>
      </c>
      <c r="AH634" s="231"/>
      <c r="AI634" s="469"/>
      <c r="AJ634" s="469"/>
      <c r="AK634" s="469"/>
      <c r="AL634" s="411"/>
      <c r="AM634" s="469"/>
      <c r="AN634" s="469"/>
      <c r="AO634" s="469"/>
      <c r="AP634" s="411"/>
      <c r="AQ634" s="228"/>
      <c r="AR634" s="229"/>
      <c r="AS634" s="230" t="s">
        <v>396</v>
      </c>
      <c r="AT634" s="231"/>
      <c r="AU634" s="229"/>
      <c r="AV634" s="229"/>
      <c r="AW634" s="230" t="s">
        <v>335</v>
      </c>
      <c r="AX634" s="256"/>
      <c r="AY634">
        <f>$AY$633</f>
        <v>0</v>
      </c>
    </row>
    <row r="635" spans="1:51" ht="23.25" hidden="1" customHeight="1" x14ac:dyDescent="0.15">
      <c r="A635" s="900"/>
      <c r="B635" s="901"/>
      <c r="C635" s="905"/>
      <c r="D635" s="901"/>
      <c r="E635" s="465"/>
      <c r="F635" s="466"/>
      <c r="G635" s="424"/>
      <c r="H635" s="425"/>
      <c r="I635" s="425"/>
      <c r="J635" s="425"/>
      <c r="K635" s="425"/>
      <c r="L635" s="425"/>
      <c r="M635" s="425"/>
      <c r="N635" s="425"/>
      <c r="O635" s="425"/>
      <c r="P635" s="425"/>
      <c r="Q635" s="425"/>
      <c r="R635" s="425"/>
      <c r="S635" s="425"/>
      <c r="T635" s="425"/>
      <c r="U635" s="425"/>
      <c r="V635" s="425"/>
      <c r="W635" s="425"/>
      <c r="X635" s="426"/>
      <c r="Y635" s="285" t="s">
        <v>59</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900"/>
      <c r="B636" s="901"/>
      <c r="C636" s="905"/>
      <c r="D636" s="901"/>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108</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900"/>
      <c r="B637" s="901"/>
      <c r="C637" s="905"/>
      <c r="D637" s="901"/>
      <c r="E637" s="465"/>
      <c r="F637" s="466"/>
      <c r="G637" s="405"/>
      <c r="H637" s="430"/>
      <c r="I637" s="430"/>
      <c r="J637" s="430"/>
      <c r="K637" s="430"/>
      <c r="L637" s="430"/>
      <c r="M637" s="430"/>
      <c r="N637" s="430"/>
      <c r="O637" s="430"/>
      <c r="P637" s="430"/>
      <c r="Q637" s="430"/>
      <c r="R637" s="430"/>
      <c r="S637" s="430"/>
      <c r="T637" s="430"/>
      <c r="U637" s="430"/>
      <c r="V637" s="430"/>
      <c r="W637" s="430"/>
      <c r="X637" s="431"/>
      <c r="Y637" s="205" t="s">
        <v>63</v>
      </c>
      <c r="Z637" s="203"/>
      <c r="AA637" s="204"/>
      <c r="AB637" s="268" t="s">
        <v>56</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900"/>
      <c r="B638" s="901"/>
      <c r="C638" s="905"/>
      <c r="D638" s="901"/>
      <c r="E638" s="465" t="s">
        <v>407</v>
      </c>
      <c r="F638" s="466"/>
      <c r="G638" s="467" t="s">
        <v>405</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52</v>
      </c>
      <c r="AC638" s="266"/>
      <c r="AD638" s="267"/>
      <c r="AE638" s="462" t="s">
        <v>62</v>
      </c>
      <c r="AF638" s="463"/>
      <c r="AG638" s="463"/>
      <c r="AH638" s="464"/>
      <c r="AI638" s="468" t="s">
        <v>657</v>
      </c>
      <c r="AJ638" s="468"/>
      <c r="AK638" s="468"/>
      <c r="AL638" s="265"/>
      <c r="AM638" s="468" t="s">
        <v>60</v>
      </c>
      <c r="AN638" s="468"/>
      <c r="AO638" s="468"/>
      <c r="AP638" s="265"/>
      <c r="AQ638" s="265" t="s">
        <v>395</v>
      </c>
      <c r="AR638" s="266"/>
      <c r="AS638" s="266"/>
      <c r="AT638" s="267"/>
      <c r="AU638" s="283" t="s">
        <v>276</v>
      </c>
      <c r="AV638" s="283"/>
      <c r="AW638" s="283"/>
      <c r="AX638" s="284"/>
      <c r="AY638">
        <f>COUNTA($G$640)</f>
        <v>0</v>
      </c>
    </row>
    <row r="639" spans="1:51" ht="18.75" hidden="1" customHeight="1" x14ac:dyDescent="0.15">
      <c r="A639" s="900"/>
      <c r="B639" s="901"/>
      <c r="C639" s="905"/>
      <c r="D639" s="901"/>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396</v>
      </c>
      <c r="AH639" s="231"/>
      <c r="AI639" s="469"/>
      <c r="AJ639" s="469"/>
      <c r="AK639" s="469"/>
      <c r="AL639" s="411"/>
      <c r="AM639" s="469"/>
      <c r="AN639" s="469"/>
      <c r="AO639" s="469"/>
      <c r="AP639" s="411"/>
      <c r="AQ639" s="228"/>
      <c r="AR639" s="229"/>
      <c r="AS639" s="230" t="s">
        <v>396</v>
      </c>
      <c r="AT639" s="231"/>
      <c r="AU639" s="229"/>
      <c r="AV639" s="229"/>
      <c r="AW639" s="230" t="s">
        <v>335</v>
      </c>
      <c r="AX639" s="256"/>
      <c r="AY639">
        <f>$AY$638</f>
        <v>0</v>
      </c>
    </row>
    <row r="640" spans="1:51" ht="23.25" hidden="1" customHeight="1" x14ac:dyDescent="0.15">
      <c r="A640" s="900"/>
      <c r="B640" s="901"/>
      <c r="C640" s="905"/>
      <c r="D640" s="901"/>
      <c r="E640" s="465"/>
      <c r="F640" s="466"/>
      <c r="G640" s="424"/>
      <c r="H640" s="425"/>
      <c r="I640" s="425"/>
      <c r="J640" s="425"/>
      <c r="K640" s="425"/>
      <c r="L640" s="425"/>
      <c r="M640" s="425"/>
      <c r="N640" s="425"/>
      <c r="O640" s="425"/>
      <c r="P640" s="425"/>
      <c r="Q640" s="425"/>
      <c r="R640" s="425"/>
      <c r="S640" s="425"/>
      <c r="T640" s="425"/>
      <c r="U640" s="425"/>
      <c r="V640" s="425"/>
      <c r="W640" s="425"/>
      <c r="X640" s="426"/>
      <c r="Y640" s="285" t="s">
        <v>59</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900"/>
      <c r="B641" s="901"/>
      <c r="C641" s="905"/>
      <c r="D641" s="901"/>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108</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900"/>
      <c r="B642" s="901"/>
      <c r="C642" s="905"/>
      <c r="D642" s="901"/>
      <c r="E642" s="465"/>
      <c r="F642" s="466"/>
      <c r="G642" s="405"/>
      <c r="H642" s="430"/>
      <c r="I642" s="430"/>
      <c r="J642" s="430"/>
      <c r="K642" s="430"/>
      <c r="L642" s="430"/>
      <c r="M642" s="430"/>
      <c r="N642" s="430"/>
      <c r="O642" s="430"/>
      <c r="P642" s="430"/>
      <c r="Q642" s="430"/>
      <c r="R642" s="430"/>
      <c r="S642" s="430"/>
      <c r="T642" s="430"/>
      <c r="U642" s="430"/>
      <c r="V642" s="430"/>
      <c r="W642" s="430"/>
      <c r="X642" s="431"/>
      <c r="Y642" s="205" t="s">
        <v>63</v>
      </c>
      <c r="Z642" s="203"/>
      <c r="AA642" s="204"/>
      <c r="AB642" s="268" t="s">
        <v>56</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900"/>
      <c r="B643" s="901"/>
      <c r="C643" s="905"/>
      <c r="D643" s="901"/>
      <c r="E643" s="421" t="s">
        <v>168</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900"/>
      <c r="B644" s="901"/>
      <c r="C644" s="905"/>
      <c r="D644" s="901"/>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900"/>
      <c r="B645" s="901"/>
      <c r="C645" s="905"/>
      <c r="D645" s="901"/>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900"/>
      <c r="B646" s="901"/>
      <c r="C646" s="905"/>
      <c r="D646" s="901"/>
      <c r="E646" s="403" t="s">
        <v>560</v>
      </c>
      <c r="F646" s="404"/>
      <c r="G646" s="457" t="s">
        <v>424</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900"/>
      <c r="B647" s="901"/>
      <c r="C647" s="905"/>
      <c r="D647" s="901"/>
      <c r="E647" s="465" t="s">
        <v>406</v>
      </c>
      <c r="F647" s="466"/>
      <c r="G647" s="467" t="s">
        <v>403</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52</v>
      </c>
      <c r="AC647" s="266"/>
      <c r="AD647" s="267"/>
      <c r="AE647" s="462" t="s">
        <v>62</v>
      </c>
      <c r="AF647" s="463"/>
      <c r="AG647" s="463"/>
      <c r="AH647" s="464"/>
      <c r="AI647" s="468" t="s">
        <v>657</v>
      </c>
      <c r="AJ647" s="468"/>
      <c r="AK647" s="468"/>
      <c r="AL647" s="265"/>
      <c r="AM647" s="468" t="s">
        <v>60</v>
      </c>
      <c r="AN647" s="468"/>
      <c r="AO647" s="468"/>
      <c r="AP647" s="265"/>
      <c r="AQ647" s="265" t="s">
        <v>395</v>
      </c>
      <c r="AR647" s="266"/>
      <c r="AS647" s="266"/>
      <c r="AT647" s="267"/>
      <c r="AU647" s="283" t="s">
        <v>276</v>
      </c>
      <c r="AV647" s="283"/>
      <c r="AW647" s="283"/>
      <c r="AX647" s="284"/>
      <c r="AY647">
        <f>COUNTA($G$649)</f>
        <v>0</v>
      </c>
    </row>
    <row r="648" spans="1:51" ht="18.75" hidden="1" customHeight="1" x14ac:dyDescent="0.15">
      <c r="A648" s="900"/>
      <c r="B648" s="901"/>
      <c r="C648" s="905"/>
      <c r="D648" s="901"/>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396</v>
      </c>
      <c r="AH648" s="231"/>
      <c r="AI648" s="469"/>
      <c r="AJ648" s="469"/>
      <c r="AK648" s="469"/>
      <c r="AL648" s="411"/>
      <c r="AM648" s="469"/>
      <c r="AN648" s="469"/>
      <c r="AO648" s="469"/>
      <c r="AP648" s="411"/>
      <c r="AQ648" s="228"/>
      <c r="AR648" s="229"/>
      <c r="AS648" s="230" t="s">
        <v>396</v>
      </c>
      <c r="AT648" s="231"/>
      <c r="AU648" s="229"/>
      <c r="AV648" s="229"/>
      <c r="AW648" s="230" t="s">
        <v>335</v>
      </c>
      <c r="AX648" s="256"/>
      <c r="AY648">
        <f>$AY$647</f>
        <v>0</v>
      </c>
    </row>
    <row r="649" spans="1:51" ht="23.25" hidden="1" customHeight="1" x14ac:dyDescent="0.15">
      <c r="A649" s="900"/>
      <c r="B649" s="901"/>
      <c r="C649" s="905"/>
      <c r="D649" s="901"/>
      <c r="E649" s="465"/>
      <c r="F649" s="466"/>
      <c r="G649" s="424"/>
      <c r="H649" s="425"/>
      <c r="I649" s="425"/>
      <c r="J649" s="425"/>
      <c r="K649" s="425"/>
      <c r="L649" s="425"/>
      <c r="M649" s="425"/>
      <c r="N649" s="425"/>
      <c r="O649" s="425"/>
      <c r="P649" s="425"/>
      <c r="Q649" s="425"/>
      <c r="R649" s="425"/>
      <c r="S649" s="425"/>
      <c r="T649" s="425"/>
      <c r="U649" s="425"/>
      <c r="V649" s="425"/>
      <c r="W649" s="425"/>
      <c r="X649" s="426"/>
      <c r="Y649" s="285" t="s">
        <v>59</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900"/>
      <c r="B650" s="901"/>
      <c r="C650" s="905"/>
      <c r="D650" s="901"/>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108</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900"/>
      <c r="B651" s="901"/>
      <c r="C651" s="905"/>
      <c r="D651" s="901"/>
      <c r="E651" s="465"/>
      <c r="F651" s="466"/>
      <c r="G651" s="405"/>
      <c r="H651" s="430"/>
      <c r="I651" s="430"/>
      <c r="J651" s="430"/>
      <c r="K651" s="430"/>
      <c r="L651" s="430"/>
      <c r="M651" s="430"/>
      <c r="N651" s="430"/>
      <c r="O651" s="430"/>
      <c r="P651" s="430"/>
      <c r="Q651" s="430"/>
      <c r="R651" s="430"/>
      <c r="S651" s="430"/>
      <c r="T651" s="430"/>
      <c r="U651" s="430"/>
      <c r="V651" s="430"/>
      <c r="W651" s="430"/>
      <c r="X651" s="431"/>
      <c r="Y651" s="205" t="s">
        <v>63</v>
      </c>
      <c r="Z651" s="203"/>
      <c r="AA651" s="204"/>
      <c r="AB651" s="268" t="s">
        <v>56</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900"/>
      <c r="B652" s="901"/>
      <c r="C652" s="905"/>
      <c r="D652" s="901"/>
      <c r="E652" s="465" t="s">
        <v>406</v>
      </c>
      <c r="F652" s="466"/>
      <c r="G652" s="467" t="s">
        <v>403</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52</v>
      </c>
      <c r="AC652" s="266"/>
      <c r="AD652" s="267"/>
      <c r="AE652" s="462" t="s">
        <v>62</v>
      </c>
      <c r="AF652" s="463"/>
      <c r="AG652" s="463"/>
      <c r="AH652" s="464"/>
      <c r="AI652" s="468" t="s">
        <v>657</v>
      </c>
      <c r="AJ652" s="468"/>
      <c r="AK652" s="468"/>
      <c r="AL652" s="265"/>
      <c r="AM652" s="468" t="s">
        <v>60</v>
      </c>
      <c r="AN652" s="468"/>
      <c r="AO652" s="468"/>
      <c r="AP652" s="265"/>
      <c r="AQ652" s="265" t="s">
        <v>395</v>
      </c>
      <c r="AR652" s="266"/>
      <c r="AS652" s="266"/>
      <c r="AT652" s="267"/>
      <c r="AU652" s="283" t="s">
        <v>276</v>
      </c>
      <c r="AV652" s="283"/>
      <c r="AW652" s="283"/>
      <c r="AX652" s="284"/>
      <c r="AY652">
        <f>COUNTA($G$654)</f>
        <v>0</v>
      </c>
    </row>
    <row r="653" spans="1:51" ht="18.75" hidden="1" customHeight="1" x14ac:dyDescent="0.15">
      <c r="A653" s="900"/>
      <c r="B653" s="901"/>
      <c r="C653" s="905"/>
      <c r="D653" s="901"/>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396</v>
      </c>
      <c r="AH653" s="231"/>
      <c r="AI653" s="469"/>
      <c r="AJ653" s="469"/>
      <c r="AK653" s="469"/>
      <c r="AL653" s="411"/>
      <c r="AM653" s="469"/>
      <c r="AN653" s="469"/>
      <c r="AO653" s="469"/>
      <c r="AP653" s="411"/>
      <c r="AQ653" s="228"/>
      <c r="AR653" s="229"/>
      <c r="AS653" s="230" t="s">
        <v>396</v>
      </c>
      <c r="AT653" s="231"/>
      <c r="AU653" s="229"/>
      <c r="AV653" s="229"/>
      <c r="AW653" s="230" t="s">
        <v>335</v>
      </c>
      <c r="AX653" s="256"/>
      <c r="AY653">
        <f>$AY$652</f>
        <v>0</v>
      </c>
    </row>
    <row r="654" spans="1:51" ht="23.25" hidden="1" customHeight="1" x14ac:dyDescent="0.15">
      <c r="A654" s="900"/>
      <c r="B654" s="901"/>
      <c r="C654" s="905"/>
      <c r="D654" s="901"/>
      <c r="E654" s="465"/>
      <c r="F654" s="466"/>
      <c r="G654" s="424"/>
      <c r="H654" s="425"/>
      <c r="I654" s="425"/>
      <c r="J654" s="425"/>
      <c r="K654" s="425"/>
      <c r="L654" s="425"/>
      <c r="M654" s="425"/>
      <c r="N654" s="425"/>
      <c r="O654" s="425"/>
      <c r="P654" s="425"/>
      <c r="Q654" s="425"/>
      <c r="R654" s="425"/>
      <c r="S654" s="425"/>
      <c r="T654" s="425"/>
      <c r="U654" s="425"/>
      <c r="V654" s="425"/>
      <c r="W654" s="425"/>
      <c r="X654" s="426"/>
      <c r="Y654" s="285" t="s">
        <v>59</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900"/>
      <c r="B655" s="901"/>
      <c r="C655" s="905"/>
      <c r="D655" s="901"/>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108</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900"/>
      <c r="B656" s="901"/>
      <c r="C656" s="905"/>
      <c r="D656" s="901"/>
      <c r="E656" s="465"/>
      <c r="F656" s="466"/>
      <c r="G656" s="405"/>
      <c r="H656" s="430"/>
      <c r="I656" s="430"/>
      <c r="J656" s="430"/>
      <c r="K656" s="430"/>
      <c r="L656" s="430"/>
      <c r="M656" s="430"/>
      <c r="N656" s="430"/>
      <c r="O656" s="430"/>
      <c r="P656" s="430"/>
      <c r="Q656" s="430"/>
      <c r="R656" s="430"/>
      <c r="S656" s="430"/>
      <c r="T656" s="430"/>
      <c r="U656" s="430"/>
      <c r="V656" s="430"/>
      <c r="W656" s="430"/>
      <c r="X656" s="431"/>
      <c r="Y656" s="205" t="s">
        <v>63</v>
      </c>
      <c r="Z656" s="203"/>
      <c r="AA656" s="204"/>
      <c r="AB656" s="268" t="s">
        <v>56</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900"/>
      <c r="B657" s="901"/>
      <c r="C657" s="905"/>
      <c r="D657" s="901"/>
      <c r="E657" s="465" t="s">
        <v>406</v>
      </c>
      <c r="F657" s="466"/>
      <c r="G657" s="467" t="s">
        <v>403</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52</v>
      </c>
      <c r="AC657" s="266"/>
      <c r="AD657" s="267"/>
      <c r="AE657" s="462" t="s">
        <v>62</v>
      </c>
      <c r="AF657" s="463"/>
      <c r="AG657" s="463"/>
      <c r="AH657" s="464"/>
      <c r="AI657" s="468" t="s">
        <v>657</v>
      </c>
      <c r="AJ657" s="468"/>
      <c r="AK657" s="468"/>
      <c r="AL657" s="265"/>
      <c r="AM657" s="468" t="s">
        <v>60</v>
      </c>
      <c r="AN657" s="468"/>
      <c r="AO657" s="468"/>
      <c r="AP657" s="265"/>
      <c r="AQ657" s="265" t="s">
        <v>395</v>
      </c>
      <c r="AR657" s="266"/>
      <c r="AS657" s="266"/>
      <c r="AT657" s="267"/>
      <c r="AU657" s="283" t="s">
        <v>276</v>
      </c>
      <c r="AV657" s="283"/>
      <c r="AW657" s="283"/>
      <c r="AX657" s="284"/>
      <c r="AY657">
        <f>COUNTA($G$659)</f>
        <v>0</v>
      </c>
    </row>
    <row r="658" spans="1:51" ht="18.75" hidden="1" customHeight="1" x14ac:dyDescent="0.15">
      <c r="A658" s="900"/>
      <c r="B658" s="901"/>
      <c r="C658" s="905"/>
      <c r="D658" s="901"/>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396</v>
      </c>
      <c r="AH658" s="231"/>
      <c r="AI658" s="469"/>
      <c r="AJ658" s="469"/>
      <c r="AK658" s="469"/>
      <c r="AL658" s="411"/>
      <c r="AM658" s="469"/>
      <c r="AN658" s="469"/>
      <c r="AO658" s="469"/>
      <c r="AP658" s="411"/>
      <c r="AQ658" s="228"/>
      <c r="AR658" s="229"/>
      <c r="AS658" s="230" t="s">
        <v>396</v>
      </c>
      <c r="AT658" s="231"/>
      <c r="AU658" s="229"/>
      <c r="AV658" s="229"/>
      <c r="AW658" s="230" t="s">
        <v>335</v>
      </c>
      <c r="AX658" s="256"/>
      <c r="AY658">
        <f>$AY$657</f>
        <v>0</v>
      </c>
    </row>
    <row r="659" spans="1:51" ht="23.25" hidden="1" customHeight="1" x14ac:dyDescent="0.15">
      <c r="A659" s="900"/>
      <c r="B659" s="901"/>
      <c r="C659" s="905"/>
      <c r="D659" s="901"/>
      <c r="E659" s="465"/>
      <c r="F659" s="466"/>
      <c r="G659" s="424"/>
      <c r="H659" s="425"/>
      <c r="I659" s="425"/>
      <c r="J659" s="425"/>
      <c r="K659" s="425"/>
      <c r="L659" s="425"/>
      <c r="M659" s="425"/>
      <c r="N659" s="425"/>
      <c r="O659" s="425"/>
      <c r="P659" s="425"/>
      <c r="Q659" s="425"/>
      <c r="R659" s="425"/>
      <c r="S659" s="425"/>
      <c r="T659" s="425"/>
      <c r="U659" s="425"/>
      <c r="V659" s="425"/>
      <c r="W659" s="425"/>
      <c r="X659" s="426"/>
      <c r="Y659" s="285" t="s">
        <v>59</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900"/>
      <c r="B660" s="901"/>
      <c r="C660" s="905"/>
      <c r="D660" s="901"/>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108</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900"/>
      <c r="B661" s="901"/>
      <c r="C661" s="905"/>
      <c r="D661" s="901"/>
      <c r="E661" s="465"/>
      <c r="F661" s="466"/>
      <c r="G661" s="405"/>
      <c r="H661" s="430"/>
      <c r="I661" s="430"/>
      <c r="J661" s="430"/>
      <c r="K661" s="430"/>
      <c r="L661" s="430"/>
      <c r="M661" s="430"/>
      <c r="N661" s="430"/>
      <c r="O661" s="430"/>
      <c r="P661" s="430"/>
      <c r="Q661" s="430"/>
      <c r="R661" s="430"/>
      <c r="S661" s="430"/>
      <c r="T661" s="430"/>
      <c r="U661" s="430"/>
      <c r="V661" s="430"/>
      <c r="W661" s="430"/>
      <c r="X661" s="431"/>
      <c r="Y661" s="205" t="s">
        <v>63</v>
      </c>
      <c r="Z661" s="203"/>
      <c r="AA661" s="204"/>
      <c r="AB661" s="268" t="s">
        <v>56</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900"/>
      <c r="B662" s="901"/>
      <c r="C662" s="905"/>
      <c r="D662" s="901"/>
      <c r="E662" s="465" t="s">
        <v>406</v>
      </c>
      <c r="F662" s="466"/>
      <c r="G662" s="467" t="s">
        <v>403</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52</v>
      </c>
      <c r="AC662" s="266"/>
      <c r="AD662" s="267"/>
      <c r="AE662" s="462" t="s">
        <v>62</v>
      </c>
      <c r="AF662" s="463"/>
      <c r="AG662" s="463"/>
      <c r="AH662" s="464"/>
      <c r="AI662" s="468" t="s">
        <v>657</v>
      </c>
      <c r="AJ662" s="468"/>
      <c r="AK662" s="468"/>
      <c r="AL662" s="265"/>
      <c r="AM662" s="468" t="s">
        <v>60</v>
      </c>
      <c r="AN662" s="468"/>
      <c r="AO662" s="468"/>
      <c r="AP662" s="265"/>
      <c r="AQ662" s="265" t="s">
        <v>395</v>
      </c>
      <c r="AR662" s="266"/>
      <c r="AS662" s="266"/>
      <c r="AT662" s="267"/>
      <c r="AU662" s="283" t="s">
        <v>276</v>
      </c>
      <c r="AV662" s="283"/>
      <c r="AW662" s="283"/>
      <c r="AX662" s="284"/>
      <c r="AY662">
        <f>COUNTA($G$664)</f>
        <v>0</v>
      </c>
    </row>
    <row r="663" spans="1:51" ht="18.75" hidden="1" customHeight="1" x14ac:dyDescent="0.15">
      <c r="A663" s="900"/>
      <c r="B663" s="901"/>
      <c r="C663" s="905"/>
      <c r="D663" s="901"/>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396</v>
      </c>
      <c r="AH663" s="231"/>
      <c r="AI663" s="469"/>
      <c r="AJ663" s="469"/>
      <c r="AK663" s="469"/>
      <c r="AL663" s="411"/>
      <c r="AM663" s="469"/>
      <c r="AN663" s="469"/>
      <c r="AO663" s="469"/>
      <c r="AP663" s="411"/>
      <c r="AQ663" s="228"/>
      <c r="AR663" s="229"/>
      <c r="AS663" s="230" t="s">
        <v>396</v>
      </c>
      <c r="AT663" s="231"/>
      <c r="AU663" s="229"/>
      <c r="AV663" s="229"/>
      <c r="AW663" s="230" t="s">
        <v>335</v>
      </c>
      <c r="AX663" s="256"/>
      <c r="AY663">
        <f>$AY$662</f>
        <v>0</v>
      </c>
    </row>
    <row r="664" spans="1:51" ht="23.25" hidden="1" customHeight="1" x14ac:dyDescent="0.15">
      <c r="A664" s="900"/>
      <c r="B664" s="901"/>
      <c r="C664" s="905"/>
      <c r="D664" s="901"/>
      <c r="E664" s="465"/>
      <c r="F664" s="466"/>
      <c r="G664" s="424"/>
      <c r="H664" s="425"/>
      <c r="I664" s="425"/>
      <c r="J664" s="425"/>
      <c r="K664" s="425"/>
      <c r="L664" s="425"/>
      <c r="M664" s="425"/>
      <c r="N664" s="425"/>
      <c r="O664" s="425"/>
      <c r="P664" s="425"/>
      <c r="Q664" s="425"/>
      <c r="R664" s="425"/>
      <c r="S664" s="425"/>
      <c r="T664" s="425"/>
      <c r="U664" s="425"/>
      <c r="V664" s="425"/>
      <c r="W664" s="425"/>
      <c r="X664" s="426"/>
      <c r="Y664" s="285" t="s">
        <v>59</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900"/>
      <c r="B665" s="901"/>
      <c r="C665" s="905"/>
      <c r="D665" s="901"/>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108</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900"/>
      <c r="B666" s="901"/>
      <c r="C666" s="905"/>
      <c r="D666" s="901"/>
      <c r="E666" s="465"/>
      <c r="F666" s="466"/>
      <c r="G666" s="405"/>
      <c r="H666" s="430"/>
      <c r="I666" s="430"/>
      <c r="J666" s="430"/>
      <c r="K666" s="430"/>
      <c r="L666" s="430"/>
      <c r="M666" s="430"/>
      <c r="N666" s="430"/>
      <c r="O666" s="430"/>
      <c r="P666" s="430"/>
      <c r="Q666" s="430"/>
      <c r="R666" s="430"/>
      <c r="S666" s="430"/>
      <c r="T666" s="430"/>
      <c r="U666" s="430"/>
      <c r="V666" s="430"/>
      <c r="W666" s="430"/>
      <c r="X666" s="431"/>
      <c r="Y666" s="205" t="s">
        <v>63</v>
      </c>
      <c r="Z666" s="203"/>
      <c r="AA666" s="204"/>
      <c r="AB666" s="268" t="s">
        <v>56</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900"/>
      <c r="B667" s="901"/>
      <c r="C667" s="905"/>
      <c r="D667" s="901"/>
      <c r="E667" s="465" t="s">
        <v>406</v>
      </c>
      <c r="F667" s="466"/>
      <c r="G667" s="467" t="s">
        <v>403</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52</v>
      </c>
      <c r="AC667" s="266"/>
      <c r="AD667" s="267"/>
      <c r="AE667" s="462" t="s">
        <v>62</v>
      </c>
      <c r="AF667" s="463"/>
      <c r="AG667" s="463"/>
      <c r="AH667" s="464"/>
      <c r="AI667" s="468" t="s">
        <v>657</v>
      </c>
      <c r="AJ667" s="468"/>
      <c r="AK667" s="468"/>
      <c r="AL667" s="265"/>
      <c r="AM667" s="468" t="s">
        <v>60</v>
      </c>
      <c r="AN667" s="468"/>
      <c r="AO667" s="468"/>
      <c r="AP667" s="265"/>
      <c r="AQ667" s="265" t="s">
        <v>395</v>
      </c>
      <c r="AR667" s="266"/>
      <c r="AS667" s="266"/>
      <c r="AT667" s="267"/>
      <c r="AU667" s="283" t="s">
        <v>276</v>
      </c>
      <c r="AV667" s="283"/>
      <c r="AW667" s="283"/>
      <c r="AX667" s="284"/>
      <c r="AY667">
        <f>COUNTA($G$669)</f>
        <v>0</v>
      </c>
    </row>
    <row r="668" spans="1:51" ht="18.75" hidden="1" customHeight="1" x14ac:dyDescent="0.15">
      <c r="A668" s="900"/>
      <c r="B668" s="901"/>
      <c r="C668" s="905"/>
      <c r="D668" s="901"/>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396</v>
      </c>
      <c r="AH668" s="231"/>
      <c r="AI668" s="469"/>
      <c r="AJ668" s="469"/>
      <c r="AK668" s="469"/>
      <c r="AL668" s="411"/>
      <c r="AM668" s="469"/>
      <c r="AN668" s="469"/>
      <c r="AO668" s="469"/>
      <c r="AP668" s="411"/>
      <c r="AQ668" s="228"/>
      <c r="AR668" s="229"/>
      <c r="AS668" s="230" t="s">
        <v>396</v>
      </c>
      <c r="AT668" s="231"/>
      <c r="AU668" s="229"/>
      <c r="AV668" s="229"/>
      <c r="AW668" s="230" t="s">
        <v>335</v>
      </c>
      <c r="AX668" s="256"/>
      <c r="AY668">
        <f>$AY$667</f>
        <v>0</v>
      </c>
    </row>
    <row r="669" spans="1:51" ht="23.25" hidden="1" customHeight="1" x14ac:dyDescent="0.15">
      <c r="A669" s="900"/>
      <c r="B669" s="901"/>
      <c r="C669" s="905"/>
      <c r="D669" s="901"/>
      <c r="E669" s="465"/>
      <c r="F669" s="466"/>
      <c r="G669" s="424"/>
      <c r="H669" s="425"/>
      <c r="I669" s="425"/>
      <c r="J669" s="425"/>
      <c r="K669" s="425"/>
      <c r="L669" s="425"/>
      <c r="M669" s="425"/>
      <c r="N669" s="425"/>
      <c r="O669" s="425"/>
      <c r="P669" s="425"/>
      <c r="Q669" s="425"/>
      <c r="R669" s="425"/>
      <c r="S669" s="425"/>
      <c r="T669" s="425"/>
      <c r="U669" s="425"/>
      <c r="V669" s="425"/>
      <c r="W669" s="425"/>
      <c r="X669" s="426"/>
      <c r="Y669" s="285" t="s">
        <v>59</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900"/>
      <c r="B670" s="901"/>
      <c r="C670" s="905"/>
      <c r="D670" s="901"/>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108</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900"/>
      <c r="B671" s="901"/>
      <c r="C671" s="905"/>
      <c r="D671" s="901"/>
      <c r="E671" s="465"/>
      <c r="F671" s="466"/>
      <c r="G671" s="405"/>
      <c r="H671" s="430"/>
      <c r="I671" s="430"/>
      <c r="J671" s="430"/>
      <c r="K671" s="430"/>
      <c r="L671" s="430"/>
      <c r="M671" s="430"/>
      <c r="N671" s="430"/>
      <c r="O671" s="430"/>
      <c r="P671" s="430"/>
      <c r="Q671" s="430"/>
      <c r="R671" s="430"/>
      <c r="S671" s="430"/>
      <c r="T671" s="430"/>
      <c r="U671" s="430"/>
      <c r="V671" s="430"/>
      <c r="W671" s="430"/>
      <c r="X671" s="431"/>
      <c r="Y671" s="205" t="s">
        <v>63</v>
      </c>
      <c r="Z671" s="203"/>
      <c r="AA671" s="204"/>
      <c r="AB671" s="268" t="s">
        <v>56</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900"/>
      <c r="B672" s="901"/>
      <c r="C672" s="905"/>
      <c r="D672" s="901"/>
      <c r="E672" s="465" t="s">
        <v>407</v>
      </c>
      <c r="F672" s="466"/>
      <c r="G672" s="467" t="s">
        <v>405</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52</v>
      </c>
      <c r="AC672" s="266"/>
      <c r="AD672" s="267"/>
      <c r="AE672" s="462" t="s">
        <v>62</v>
      </c>
      <c r="AF672" s="463"/>
      <c r="AG672" s="463"/>
      <c r="AH672" s="464"/>
      <c r="AI672" s="468" t="s">
        <v>657</v>
      </c>
      <c r="AJ672" s="468"/>
      <c r="AK672" s="468"/>
      <c r="AL672" s="265"/>
      <c r="AM672" s="468" t="s">
        <v>60</v>
      </c>
      <c r="AN672" s="468"/>
      <c r="AO672" s="468"/>
      <c r="AP672" s="265"/>
      <c r="AQ672" s="265" t="s">
        <v>395</v>
      </c>
      <c r="AR672" s="266"/>
      <c r="AS672" s="266"/>
      <c r="AT672" s="267"/>
      <c r="AU672" s="283" t="s">
        <v>276</v>
      </c>
      <c r="AV672" s="283"/>
      <c r="AW672" s="283"/>
      <c r="AX672" s="284"/>
      <c r="AY672">
        <f>COUNTA($G$674)</f>
        <v>0</v>
      </c>
    </row>
    <row r="673" spans="1:51" ht="18.75" hidden="1" customHeight="1" x14ac:dyDescent="0.15">
      <c r="A673" s="900"/>
      <c r="B673" s="901"/>
      <c r="C673" s="905"/>
      <c r="D673" s="901"/>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396</v>
      </c>
      <c r="AH673" s="231"/>
      <c r="AI673" s="469"/>
      <c r="AJ673" s="469"/>
      <c r="AK673" s="469"/>
      <c r="AL673" s="411"/>
      <c r="AM673" s="469"/>
      <c r="AN673" s="469"/>
      <c r="AO673" s="469"/>
      <c r="AP673" s="411"/>
      <c r="AQ673" s="228"/>
      <c r="AR673" s="229"/>
      <c r="AS673" s="230" t="s">
        <v>396</v>
      </c>
      <c r="AT673" s="231"/>
      <c r="AU673" s="229"/>
      <c r="AV673" s="229"/>
      <c r="AW673" s="230" t="s">
        <v>335</v>
      </c>
      <c r="AX673" s="256"/>
      <c r="AY673">
        <f>$AY$672</f>
        <v>0</v>
      </c>
    </row>
    <row r="674" spans="1:51" ht="23.25" hidden="1" customHeight="1" x14ac:dyDescent="0.15">
      <c r="A674" s="900"/>
      <c r="B674" s="901"/>
      <c r="C674" s="905"/>
      <c r="D674" s="901"/>
      <c r="E674" s="465"/>
      <c r="F674" s="466"/>
      <c r="G674" s="424"/>
      <c r="H674" s="425"/>
      <c r="I674" s="425"/>
      <c r="J674" s="425"/>
      <c r="K674" s="425"/>
      <c r="L674" s="425"/>
      <c r="M674" s="425"/>
      <c r="N674" s="425"/>
      <c r="O674" s="425"/>
      <c r="P674" s="425"/>
      <c r="Q674" s="425"/>
      <c r="R674" s="425"/>
      <c r="S674" s="425"/>
      <c r="T674" s="425"/>
      <c r="U674" s="425"/>
      <c r="V674" s="425"/>
      <c r="W674" s="425"/>
      <c r="X674" s="426"/>
      <c r="Y674" s="285" t="s">
        <v>59</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900"/>
      <c r="B675" s="901"/>
      <c r="C675" s="905"/>
      <c r="D675" s="901"/>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108</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900"/>
      <c r="B676" s="901"/>
      <c r="C676" s="905"/>
      <c r="D676" s="901"/>
      <c r="E676" s="465"/>
      <c r="F676" s="466"/>
      <c r="G676" s="405"/>
      <c r="H676" s="430"/>
      <c r="I676" s="430"/>
      <c r="J676" s="430"/>
      <c r="K676" s="430"/>
      <c r="L676" s="430"/>
      <c r="M676" s="430"/>
      <c r="N676" s="430"/>
      <c r="O676" s="430"/>
      <c r="P676" s="430"/>
      <c r="Q676" s="430"/>
      <c r="R676" s="430"/>
      <c r="S676" s="430"/>
      <c r="T676" s="430"/>
      <c r="U676" s="430"/>
      <c r="V676" s="430"/>
      <c r="W676" s="430"/>
      <c r="X676" s="431"/>
      <c r="Y676" s="205" t="s">
        <v>63</v>
      </c>
      <c r="Z676" s="203"/>
      <c r="AA676" s="204"/>
      <c r="AB676" s="268" t="s">
        <v>56</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900"/>
      <c r="B677" s="901"/>
      <c r="C677" s="905"/>
      <c r="D677" s="901"/>
      <c r="E677" s="465" t="s">
        <v>407</v>
      </c>
      <c r="F677" s="466"/>
      <c r="G677" s="467" t="s">
        <v>405</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52</v>
      </c>
      <c r="AC677" s="266"/>
      <c r="AD677" s="267"/>
      <c r="AE677" s="462" t="s">
        <v>62</v>
      </c>
      <c r="AF677" s="463"/>
      <c r="AG677" s="463"/>
      <c r="AH677" s="464"/>
      <c r="AI677" s="468" t="s">
        <v>657</v>
      </c>
      <c r="AJ677" s="468"/>
      <c r="AK677" s="468"/>
      <c r="AL677" s="265"/>
      <c r="AM677" s="468" t="s">
        <v>60</v>
      </c>
      <c r="AN677" s="468"/>
      <c r="AO677" s="468"/>
      <c r="AP677" s="265"/>
      <c r="AQ677" s="265" t="s">
        <v>395</v>
      </c>
      <c r="AR677" s="266"/>
      <c r="AS677" s="266"/>
      <c r="AT677" s="267"/>
      <c r="AU677" s="283" t="s">
        <v>276</v>
      </c>
      <c r="AV677" s="283"/>
      <c r="AW677" s="283"/>
      <c r="AX677" s="284"/>
      <c r="AY677">
        <f>COUNTA($G$679)</f>
        <v>0</v>
      </c>
    </row>
    <row r="678" spans="1:51" ht="18.75" hidden="1" customHeight="1" x14ac:dyDescent="0.15">
      <c r="A678" s="900"/>
      <c r="B678" s="901"/>
      <c r="C678" s="905"/>
      <c r="D678" s="901"/>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396</v>
      </c>
      <c r="AH678" s="231"/>
      <c r="AI678" s="469"/>
      <c r="AJ678" s="469"/>
      <c r="AK678" s="469"/>
      <c r="AL678" s="411"/>
      <c r="AM678" s="469"/>
      <c r="AN678" s="469"/>
      <c r="AO678" s="469"/>
      <c r="AP678" s="411"/>
      <c r="AQ678" s="228"/>
      <c r="AR678" s="229"/>
      <c r="AS678" s="230" t="s">
        <v>396</v>
      </c>
      <c r="AT678" s="231"/>
      <c r="AU678" s="229"/>
      <c r="AV678" s="229"/>
      <c r="AW678" s="230" t="s">
        <v>335</v>
      </c>
      <c r="AX678" s="256"/>
      <c r="AY678">
        <f>$AY$677</f>
        <v>0</v>
      </c>
    </row>
    <row r="679" spans="1:51" ht="23.25" hidden="1" customHeight="1" x14ac:dyDescent="0.15">
      <c r="A679" s="900"/>
      <c r="B679" s="901"/>
      <c r="C679" s="905"/>
      <c r="D679" s="901"/>
      <c r="E679" s="465"/>
      <c r="F679" s="466"/>
      <c r="G679" s="424"/>
      <c r="H679" s="425"/>
      <c r="I679" s="425"/>
      <c r="J679" s="425"/>
      <c r="K679" s="425"/>
      <c r="L679" s="425"/>
      <c r="M679" s="425"/>
      <c r="N679" s="425"/>
      <c r="O679" s="425"/>
      <c r="P679" s="425"/>
      <c r="Q679" s="425"/>
      <c r="R679" s="425"/>
      <c r="S679" s="425"/>
      <c r="T679" s="425"/>
      <c r="U679" s="425"/>
      <c r="V679" s="425"/>
      <c r="W679" s="425"/>
      <c r="X679" s="426"/>
      <c r="Y679" s="285" t="s">
        <v>59</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900"/>
      <c r="B680" s="901"/>
      <c r="C680" s="905"/>
      <c r="D680" s="901"/>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108</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900"/>
      <c r="B681" s="901"/>
      <c r="C681" s="905"/>
      <c r="D681" s="901"/>
      <c r="E681" s="465"/>
      <c r="F681" s="466"/>
      <c r="G681" s="405"/>
      <c r="H681" s="430"/>
      <c r="I681" s="430"/>
      <c r="J681" s="430"/>
      <c r="K681" s="430"/>
      <c r="L681" s="430"/>
      <c r="M681" s="430"/>
      <c r="N681" s="430"/>
      <c r="O681" s="430"/>
      <c r="P681" s="430"/>
      <c r="Q681" s="430"/>
      <c r="R681" s="430"/>
      <c r="S681" s="430"/>
      <c r="T681" s="430"/>
      <c r="U681" s="430"/>
      <c r="V681" s="430"/>
      <c r="W681" s="430"/>
      <c r="X681" s="431"/>
      <c r="Y681" s="205" t="s">
        <v>63</v>
      </c>
      <c r="Z681" s="203"/>
      <c r="AA681" s="204"/>
      <c r="AB681" s="268" t="s">
        <v>56</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900"/>
      <c r="B682" s="901"/>
      <c r="C682" s="905"/>
      <c r="D682" s="901"/>
      <c r="E682" s="465" t="s">
        <v>407</v>
      </c>
      <c r="F682" s="466"/>
      <c r="G682" s="467" t="s">
        <v>405</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52</v>
      </c>
      <c r="AC682" s="266"/>
      <c r="AD682" s="267"/>
      <c r="AE682" s="462" t="s">
        <v>62</v>
      </c>
      <c r="AF682" s="463"/>
      <c r="AG682" s="463"/>
      <c r="AH682" s="464"/>
      <c r="AI682" s="468" t="s">
        <v>657</v>
      </c>
      <c r="AJ682" s="468"/>
      <c r="AK682" s="468"/>
      <c r="AL682" s="265"/>
      <c r="AM682" s="468" t="s">
        <v>60</v>
      </c>
      <c r="AN682" s="468"/>
      <c r="AO682" s="468"/>
      <c r="AP682" s="265"/>
      <c r="AQ682" s="265" t="s">
        <v>395</v>
      </c>
      <c r="AR682" s="266"/>
      <c r="AS682" s="266"/>
      <c r="AT682" s="267"/>
      <c r="AU682" s="283" t="s">
        <v>276</v>
      </c>
      <c r="AV682" s="283"/>
      <c r="AW682" s="283"/>
      <c r="AX682" s="284"/>
      <c r="AY682">
        <f>COUNTA($G$684)</f>
        <v>0</v>
      </c>
    </row>
    <row r="683" spans="1:51" ht="18.75" hidden="1" customHeight="1" x14ac:dyDescent="0.15">
      <c r="A683" s="900"/>
      <c r="B683" s="901"/>
      <c r="C683" s="905"/>
      <c r="D683" s="901"/>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396</v>
      </c>
      <c r="AH683" s="231"/>
      <c r="AI683" s="469"/>
      <c r="AJ683" s="469"/>
      <c r="AK683" s="469"/>
      <c r="AL683" s="411"/>
      <c r="AM683" s="469"/>
      <c r="AN683" s="469"/>
      <c r="AO683" s="469"/>
      <c r="AP683" s="411"/>
      <c r="AQ683" s="228"/>
      <c r="AR683" s="229"/>
      <c r="AS683" s="230" t="s">
        <v>396</v>
      </c>
      <c r="AT683" s="231"/>
      <c r="AU683" s="229"/>
      <c r="AV683" s="229"/>
      <c r="AW683" s="230" t="s">
        <v>335</v>
      </c>
      <c r="AX683" s="256"/>
      <c r="AY683">
        <f>$AY$682</f>
        <v>0</v>
      </c>
    </row>
    <row r="684" spans="1:51" ht="23.25" hidden="1" customHeight="1" x14ac:dyDescent="0.15">
      <c r="A684" s="900"/>
      <c r="B684" s="901"/>
      <c r="C684" s="905"/>
      <c r="D684" s="901"/>
      <c r="E684" s="465"/>
      <c r="F684" s="466"/>
      <c r="G684" s="424"/>
      <c r="H684" s="425"/>
      <c r="I684" s="425"/>
      <c r="J684" s="425"/>
      <c r="K684" s="425"/>
      <c r="L684" s="425"/>
      <c r="M684" s="425"/>
      <c r="N684" s="425"/>
      <c r="O684" s="425"/>
      <c r="P684" s="425"/>
      <c r="Q684" s="425"/>
      <c r="R684" s="425"/>
      <c r="S684" s="425"/>
      <c r="T684" s="425"/>
      <c r="U684" s="425"/>
      <c r="V684" s="425"/>
      <c r="W684" s="425"/>
      <c r="X684" s="426"/>
      <c r="Y684" s="285" t="s">
        <v>59</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900"/>
      <c r="B685" s="901"/>
      <c r="C685" s="905"/>
      <c r="D685" s="901"/>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108</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900"/>
      <c r="B686" s="901"/>
      <c r="C686" s="905"/>
      <c r="D686" s="901"/>
      <c r="E686" s="465"/>
      <c r="F686" s="466"/>
      <c r="G686" s="405"/>
      <c r="H686" s="430"/>
      <c r="I686" s="430"/>
      <c r="J686" s="430"/>
      <c r="K686" s="430"/>
      <c r="L686" s="430"/>
      <c r="M686" s="430"/>
      <c r="N686" s="430"/>
      <c r="O686" s="430"/>
      <c r="P686" s="430"/>
      <c r="Q686" s="430"/>
      <c r="R686" s="430"/>
      <c r="S686" s="430"/>
      <c r="T686" s="430"/>
      <c r="U686" s="430"/>
      <c r="V686" s="430"/>
      <c r="W686" s="430"/>
      <c r="X686" s="431"/>
      <c r="Y686" s="205" t="s">
        <v>63</v>
      </c>
      <c r="Z686" s="203"/>
      <c r="AA686" s="204"/>
      <c r="AB686" s="268" t="s">
        <v>56</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900"/>
      <c r="B687" s="901"/>
      <c r="C687" s="905"/>
      <c r="D687" s="901"/>
      <c r="E687" s="465" t="s">
        <v>407</v>
      </c>
      <c r="F687" s="466"/>
      <c r="G687" s="467" t="s">
        <v>405</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52</v>
      </c>
      <c r="AC687" s="266"/>
      <c r="AD687" s="267"/>
      <c r="AE687" s="462" t="s">
        <v>62</v>
      </c>
      <c r="AF687" s="463"/>
      <c r="AG687" s="463"/>
      <c r="AH687" s="464"/>
      <c r="AI687" s="468" t="s">
        <v>657</v>
      </c>
      <c r="AJ687" s="468"/>
      <c r="AK687" s="468"/>
      <c r="AL687" s="265"/>
      <c r="AM687" s="468" t="s">
        <v>60</v>
      </c>
      <c r="AN687" s="468"/>
      <c r="AO687" s="468"/>
      <c r="AP687" s="265"/>
      <c r="AQ687" s="265" t="s">
        <v>395</v>
      </c>
      <c r="AR687" s="266"/>
      <c r="AS687" s="266"/>
      <c r="AT687" s="267"/>
      <c r="AU687" s="283" t="s">
        <v>276</v>
      </c>
      <c r="AV687" s="283"/>
      <c r="AW687" s="283"/>
      <c r="AX687" s="284"/>
      <c r="AY687">
        <f>COUNTA($G$689)</f>
        <v>0</v>
      </c>
    </row>
    <row r="688" spans="1:51" ht="18.75" hidden="1" customHeight="1" x14ac:dyDescent="0.15">
      <c r="A688" s="900"/>
      <c r="B688" s="901"/>
      <c r="C688" s="905"/>
      <c r="D688" s="901"/>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396</v>
      </c>
      <c r="AH688" s="231"/>
      <c r="AI688" s="469"/>
      <c r="AJ688" s="469"/>
      <c r="AK688" s="469"/>
      <c r="AL688" s="411"/>
      <c r="AM688" s="469"/>
      <c r="AN688" s="469"/>
      <c r="AO688" s="469"/>
      <c r="AP688" s="411"/>
      <c r="AQ688" s="228"/>
      <c r="AR688" s="229"/>
      <c r="AS688" s="230" t="s">
        <v>396</v>
      </c>
      <c r="AT688" s="231"/>
      <c r="AU688" s="229"/>
      <c r="AV688" s="229"/>
      <c r="AW688" s="230" t="s">
        <v>335</v>
      </c>
      <c r="AX688" s="256"/>
      <c r="AY688">
        <f>$AY$687</f>
        <v>0</v>
      </c>
    </row>
    <row r="689" spans="1:51" ht="23.25" hidden="1" customHeight="1" x14ac:dyDescent="0.15">
      <c r="A689" s="900"/>
      <c r="B689" s="901"/>
      <c r="C689" s="905"/>
      <c r="D689" s="901"/>
      <c r="E689" s="465"/>
      <c r="F689" s="466"/>
      <c r="G689" s="424"/>
      <c r="H689" s="425"/>
      <c r="I689" s="425"/>
      <c r="J689" s="425"/>
      <c r="K689" s="425"/>
      <c r="L689" s="425"/>
      <c r="M689" s="425"/>
      <c r="N689" s="425"/>
      <c r="O689" s="425"/>
      <c r="P689" s="425"/>
      <c r="Q689" s="425"/>
      <c r="R689" s="425"/>
      <c r="S689" s="425"/>
      <c r="T689" s="425"/>
      <c r="U689" s="425"/>
      <c r="V689" s="425"/>
      <c r="W689" s="425"/>
      <c r="X689" s="426"/>
      <c r="Y689" s="285" t="s">
        <v>59</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900"/>
      <c r="B690" s="901"/>
      <c r="C690" s="905"/>
      <c r="D690" s="901"/>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108</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900"/>
      <c r="B691" s="901"/>
      <c r="C691" s="905"/>
      <c r="D691" s="901"/>
      <c r="E691" s="465"/>
      <c r="F691" s="466"/>
      <c r="G691" s="405"/>
      <c r="H691" s="430"/>
      <c r="I691" s="430"/>
      <c r="J691" s="430"/>
      <c r="K691" s="430"/>
      <c r="L691" s="430"/>
      <c r="M691" s="430"/>
      <c r="N691" s="430"/>
      <c r="O691" s="430"/>
      <c r="P691" s="430"/>
      <c r="Q691" s="430"/>
      <c r="R691" s="430"/>
      <c r="S691" s="430"/>
      <c r="T691" s="430"/>
      <c r="U691" s="430"/>
      <c r="V691" s="430"/>
      <c r="W691" s="430"/>
      <c r="X691" s="431"/>
      <c r="Y691" s="205" t="s">
        <v>63</v>
      </c>
      <c r="Z691" s="203"/>
      <c r="AA691" s="204"/>
      <c r="AB691" s="268" t="s">
        <v>56</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900"/>
      <c r="B692" s="901"/>
      <c r="C692" s="905"/>
      <c r="D692" s="901"/>
      <c r="E692" s="465" t="s">
        <v>407</v>
      </c>
      <c r="F692" s="466"/>
      <c r="G692" s="467" t="s">
        <v>405</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52</v>
      </c>
      <c r="AC692" s="266"/>
      <c r="AD692" s="267"/>
      <c r="AE692" s="462" t="s">
        <v>62</v>
      </c>
      <c r="AF692" s="463"/>
      <c r="AG692" s="463"/>
      <c r="AH692" s="464"/>
      <c r="AI692" s="468" t="s">
        <v>657</v>
      </c>
      <c r="AJ692" s="468"/>
      <c r="AK692" s="468"/>
      <c r="AL692" s="265"/>
      <c r="AM692" s="468" t="s">
        <v>60</v>
      </c>
      <c r="AN692" s="468"/>
      <c r="AO692" s="468"/>
      <c r="AP692" s="265"/>
      <c r="AQ692" s="265" t="s">
        <v>395</v>
      </c>
      <c r="AR692" s="266"/>
      <c r="AS692" s="266"/>
      <c r="AT692" s="267"/>
      <c r="AU692" s="283" t="s">
        <v>276</v>
      </c>
      <c r="AV692" s="283"/>
      <c r="AW692" s="283"/>
      <c r="AX692" s="284"/>
      <c r="AY692">
        <f>COUNTA($G$694)</f>
        <v>0</v>
      </c>
    </row>
    <row r="693" spans="1:51" ht="18.75" hidden="1" customHeight="1" x14ac:dyDescent="0.15">
      <c r="A693" s="900"/>
      <c r="B693" s="901"/>
      <c r="C693" s="905"/>
      <c r="D693" s="901"/>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396</v>
      </c>
      <c r="AH693" s="231"/>
      <c r="AI693" s="469"/>
      <c r="AJ693" s="469"/>
      <c r="AK693" s="469"/>
      <c r="AL693" s="411"/>
      <c r="AM693" s="469"/>
      <c r="AN693" s="469"/>
      <c r="AO693" s="469"/>
      <c r="AP693" s="411"/>
      <c r="AQ693" s="228"/>
      <c r="AR693" s="229"/>
      <c r="AS693" s="230" t="s">
        <v>396</v>
      </c>
      <c r="AT693" s="231"/>
      <c r="AU693" s="229"/>
      <c r="AV693" s="229"/>
      <c r="AW693" s="230" t="s">
        <v>335</v>
      </c>
      <c r="AX693" s="256"/>
      <c r="AY693">
        <f>$AY$692</f>
        <v>0</v>
      </c>
    </row>
    <row r="694" spans="1:51" ht="23.25" hidden="1" customHeight="1" x14ac:dyDescent="0.15">
      <c r="A694" s="900"/>
      <c r="B694" s="901"/>
      <c r="C694" s="905"/>
      <c r="D694" s="901"/>
      <c r="E694" s="465"/>
      <c r="F694" s="466"/>
      <c r="G694" s="424"/>
      <c r="H694" s="425"/>
      <c r="I694" s="425"/>
      <c r="J694" s="425"/>
      <c r="K694" s="425"/>
      <c r="L694" s="425"/>
      <c r="M694" s="425"/>
      <c r="N694" s="425"/>
      <c r="O694" s="425"/>
      <c r="P694" s="425"/>
      <c r="Q694" s="425"/>
      <c r="R694" s="425"/>
      <c r="S694" s="425"/>
      <c r="T694" s="425"/>
      <c r="U694" s="425"/>
      <c r="V694" s="425"/>
      <c r="W694" s="425"/>
      <c r="X694" s="426"/>
      <c r="Y694" s="285" t="s">
        <v>59</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900"/>
      <c r="B695" s="901"/>
      <c r="C695" s="905"/>
      <c r="D695" s="901"/>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108</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900"/>
      <c r="B696" s="901"/>
      <c r="C696" s="905"/>
      <c r="D696" s="901"/>
      <c r="E696" s="465"/>
      <c r="F696" s="466"/>
      <c r="G696" s="405"/>
      <c r="H696" s="430"/>
      <c r="I696" s="430"/>
      <c r="J696" s="430"/>
      <c r="K696" s="430"/>
      <c r="L696" s="430"/>
      <c r="M696" s="430"/>
      <c r="N696" s="430"/>
      <c r="O696" s="430"/>
      <c r="P696" s="430"/>
      <c r="Q696" s="430"/>
      <c r="R696" s="430"/>
      <c r="S696" s="430"/>
      <c r="T696" s="430"/>
      <c r="U696" s="430"/>
      <c r="V696" s="430"/>
      <c r="W696" s="430"/>
      <c r="X696" s="431"/>
      <c r="Y696" s="205" t="s">
        <v>63</v>
      </c>
      <c r="Z696" s="203"/>
      <c r="AA696" s="204"/>
      <c r="AB696" s="268" t="s">
        <v>56</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900"/>
      <c r="B697" s="901"/>
      <c r="C697" s="905"/>
      <c r="D697" s="901"/>
      <c r="E697" s="421" t="s">
        <v>168</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900"/>
      <c r="B698" s="901"/>
      <c r="C698" s="905"/>
      <c r="D698" s="901"/>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902"/>
      <c r="B699" s="903"/>
      <c r="C699" s="913"/>
      <c r="D699" s="903"/>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140</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95</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81</v>
      </c>
      <c r="AE701" s="474"/>
      <c r="AF701" s="474"/>
      <c r="AG701" s="476" t="s">
        <v>73</v>
      </c>
      <c r="AH701" s="474"/>
      <c r="AI701" s="474"/>
      <c r="AJ701" s="474"/>
      <c r="AK701" s="474"/>
      <c r="AL701" s="474"/>
      <c r="AM701" s="474"/>
      <c r="AN701" s="474"/>
      <c r="AO701" s="474"/>
      <c r="AP701" s="474"/>
      <c r="AQ701" s="474"/>
      <c r="AR701" s="474"/>
      <c r="AS701" s="474"/>
      <c r="AT701" s="474"/>
      <c r="AU701" s="474"/>
      <c r="AV701" s="474"/>
      <c r="AW701" s="474"/>
      <c r="AX701" s="477"/>
    </row>
    <row r="702" spans="1:51" ht="65.25" customHeight="1" x14ac:dyDescent="0.15">
      <c r="A702" s="855" t="s">
        <v>281</v>
      </c>
      <c r="B702" s="856"/>
      <c r="C702" s="481" t="s">
        <v>283</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805</v>
      </c>
      <c r="AE702" s="485"/>
      <c r="AF702" s="485"/>
      <c r="AG702" s="486" t="s">
        <v>808</v>
      </c>
      <c r="AH702" s="487"/>
      <c r="AI702" s="487"/>
      <c r="AJ702" s="487"/>
      <c r="AK702" s="487"/>
      <c r="AL702" s="487"/>
      <c r="AM702" s="487"/>
      <c r="AN702" s="487"/>
      <c r="AO702" s="487"/>
      <c r="AP702" s="487"/>
      <c r="AQ702" s="487"/>
      <c r="AR702" s="487"/>
      <c r="AS702" s="487"/>
      <c r="AT702" s="487"/>
      <c r="AU702" s="487"/>
      <c r="AV702" s="487"/>
      <c r="AW702" s="487"/>
      <c r="AX702" s="488"/>
    </row>
    <row r="703" spans="1:51" ht="69.75" customHeight="1" x14ac:dyDescent="0.15">
      <c r="A703" s="857"/>
      <c r="B703" s="858"/>
      <c r="C703" s="489" t="s">
        <v>118</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805</v>
      </c>
      <c r="AE703" s="493"/>
      <c r="AF703" s="493"/>
      <c r="AG703" s="494" t="s">
        <v>809</v>
      </c>
      <c r="AH703" s="495"/>
      <c r="AI703" s="495"/>
      <c r="AJ703" s="495"/>
      <c r="AK703" s="495"/>
      <c r="AL703" s="495"/>
      <c r="AM703" s="495"/>
      <c r="AN703" s="495"/>
      <c r="AO703" s="495"/>
      <c r="AP703" s="495"/>
      <c r="AQ703" s="495"/>
      <c r="AR703" s="495"/>
      <c r="AS703" s="495"/>
      <c r="AT703" s="495"/>
      <c r="AU703" s="495"/>
      <c r="AV703" s="495"/>
      <c r="AW703" s="495"/>
      <c r="AX703" s="496"/>
    </row>
    <row r="704" spans="1:51" ht="60" customHeight="1" x14ac:dyDescent="0.15">
      <c r="A704" s="859"/>
      <c r="B704" s="860"/>
      <c r="C704" s="497" t="s">
        <v>287</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805</v>
      </c>
      <c r="AE704" s="501"/>
      <c r="AF704" s="501"/>
      <c r="AG704" s="434" t="s">
        <v>492</v>
      </c>
      <c r="AH704" s="428"/>
      <c r="AI704" s="428"/>
      <c r="AJ704" s="428"/>
      <c r="AK704" s="428"/>
      <c r="AL704" s="428"/>
      <c r="AM704" s="428"/>
      <c r="AN704" s="428"/>
      <c r="AO704" s="428"/>
      <c r="AP704" s="428"/>
      <c r="AQ704" s="428"/>
      <c r="AR704" s="428"/>
      <c r="AS704" s="428"/>
      <c r="AT704" s="428"/>
      <c r="AU704" s="428"/>
      <c r="AV704" s="428"/>
      <c r="AW704" s="428"/>
      <c r="AX704" s="502"/>
    </row>
    <row r="705" spans="1:50" ht="47.25" customHeight="1" x14ac:dyDescent="0.15">
      <c r="A705" s="865" t="s">
        <v>124</v>
      </c>
      <c r="B705" s="914"/>
      <c r="C705" s="503" t="s">
        <v>128</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805</v>
      </c>
      <c r="AE705" s="508"/>
      <c r="AF705" s="508"/>
      <c r="AG705" s="432" t="s">
        <v>874</v>
      </c>
      <c r="AH705" s="425"/>
      <c r="AI705" s="425"/>
      <c r="AJ705" s="425"/>
      <c r="AK705" s="425"/>
      <c r="AL705" s="425"/>
      <c r="AM705" s="425"/>
      <c r="AN705" s="425"/>
      <c r="AO705" s="425"/>
      <c r="AP705" s="425"/>
      <c r="AQ705" s="425"/>
      <c r="AR705" s="425"/>
      <c r="AS705" s="425"/>
      <c r="AT705" s="425"/>
      <c r="AU705" s="425"/>
      <c r="AV705" s="425"/>
      <c r="AW705" s="425"/>
      <c r="AX705" s="445"/>
    </row>
    <row r="706" spans="1:50" ht="60" customHeight="1" x14ac:dyDescent="0.15">
      <c r="A706" s="867"/>
      <c r="B706" s="915"/>
      <c r="C706" s="861"/>
      <c r="D706" s="862"/>
      <c r="E706" s="509" t="s">
        <v>157</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810</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57" customHeight="1" x14ac:dyDescent="0.15">
      <c r="A707" s="867"/>
      <c r="B707" s="915"/>
      <c r="C707" s="863"/>
      <c r="D707" s="864"/>
      <c r="E707" s="513" t="s">
        <v>499</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810</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67"/>
      <c r="B708" s="868"/>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805</v>
      </c>
      <c r="AE708" s="521"/>
      <c r="AF708" s="521"/>
      <c r="AG708" s="522" t="s">
        <v>579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67"/>
      <c r="B709" s="868"/>
      <c r="C709" s="525" t="s">
        <v>246</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805</v>
      </c>
      <c r="AE709" s="493"/>
      <c r="AF709" s="493"/>
      <c r="AG709" s="494" t="s">
        <v>811</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67"/>
      <c r="B710" s="868"/>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805</v>
      </c>
      <c r="AE710" s="493"/>
      <c r="AF710" s="493"/>
      <c r="AG710" s="494" t="s">
        <v>811</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67"/>
      <c r="B711" s="868"/>
      <c r="C711" s="525" t="s">
        <v>111</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805</v>
      </c>
      <c r="AE711" s="493"/>
      <c r="AF711" s="493"/>
      <c r="AG711" s="494" t="s">
        <v>811</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67"/>
      <c r="B712" s="868"/>
      <c r="C712" s="525" t="s">
        <v>430</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621</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67"/>
      <c r="B713" s="868"/>
      <c r="C713" s="530" t="s">
        <v>444</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621</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69"/>
      <c r="B714" s="870"/>
      <c r="C714" s="533" t="s">
        <v>363</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805</v>
      </c>
      <c r="AE714" s="537"/>
      <c r="AF714" s="538"/>
      <c r="AG714" s="539" t="s">
        <v>152</v>
      </c>
      <c r="AH714" s="540"/>
      <c r="AI714" s="540"/>
      <c r="AJ714" s="540"/>
      <c r="AK714" s="540"/>
      <c r="AL714" s="540"/>
      <c r="AM714" s="540"/>
      <c r="AN714" s="540"/>
      <c r="AO714" s="540"/>
      <c r="AP714" s="540"/>
      <c r="AQ714" s="540"/>
      <c r="AR714" s="540"/>
      <c r="AS714" s="540"/>
      <c r="AT714" s="540"/>
      <c r="AU714" s="540"/>
      <c r="AV714" s="540"/>
      <c r="AW714" s="540"/>
      <c r="AX714" s="541"/>
    </row>
    <row r="715" spans="1:50" ht="37.5" customHeight="1" x14ac:dyDescent="0.15">
      <c r="A715" s="865" t="s">
        <v>125</v>
      </c>
      <c r="B715" s="866"/>
      <c r="C715" s="542" t="s">
        <v>510</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621</v>
      </c>
      <c r="AE715" s="521"/>
      <c r="AF715" s="545"/>
      <c r="AG715" s="522" t="s">
        <v>184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67"/>
      <c r="B716" s="868"/>
      <c r="C716" s="546" t="s">
        <v>137</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805</v>
      </c>
      <c r="AE716" s="550"/>
      <c r="AF716" s="550"/>
      <c r="AG716" s="494" t="s">
        <v>67</v>
      </c>
      <c r="AH716" s="495"/>
      <c r="AI716" s="495"/>
      <c r="AJ716" s="495"/>
      <c r="AK716" s="495"/>
      <c r="AL716" s="495"/>
      <c r="AM716" s="495"/>
      <c r="AN716" s="495"/>
      <c r="AO716" s="495"/>
      <c r="AP716" s="495"/>
      <c r="AQ716" s="495"/>
      <c r="AR716" s="495"/>
      <c r="AS716" s="495"/>
      <c r="AT716" s="495"/>
      <c r="AU716" s="495"/>
      <c r="AV716" s="495"/>
      <c r="AW716" s="495"/>
      <c r="AX716" s="496"/>
    </row>
    <row r="717" spans="1:50" ht="49.5" customHeight="1" x14ac:dyDescent="0.15">
      <c r="A717" s="867"/>
      <c r="B717" s="868"/>
      <c r="C717" s="525" t="s">
        <v>409</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805</v>
      </c>
      <c r="AE717" s="493"/>
      <c r="AF717" s="493"/>
      <c r="AG717" s="494" t="s">
        <v>813</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69"/>
      <c r="B718" s="870"/>
      <c r="C718" s="525" t="s">
        <v>132</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805</v>
      </c>
      <c r="AE718" s="493"/>
      <c r="AF718" s="493"/>
      <c r="AG718" s="436" t="s">
        <v>519</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16" t="s">
        <v>77</v>
      </c>
      <c r="B719" s="917"/>
      <c r="C719" s="551" t="s">
        <v>290</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18"/>
      <c r="B720" s="919"/>
      <c r="C720" s="553" t="s">
        <v>309</v>
      </c>
      <c r="D720" s="554"/>
      <c r="E720" s="554"/>
      <c r="F720" s="555"/>
      <c r="G720" s="556" t="s">
        <v>72</v>
      </c>
      <c r="H720" s="554"/>
      <c r="I720" s="554"/>
      <c r="J720" s="554"/>
      <c r="K720" s="554"/>
      <c r="L720" s="554"/>
      <c r="M720" s="554"/>
      <c r="N720" s="556" t="s">
        <v>324</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18"/>
      <c r="B721" s="919"/>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18"/>
      <c r="B722" s="919"/>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18"/>
      <c r="B723" s="919"/>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18"/>
      <c r="B724" s="919"/>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20"/>
      <c r="B725" s="921"/>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65" t="s">
        <v>127</v>
      </c>
      <c r="B726" s="871"/>
      <c r="C726" s="573" t="s">
        <v>146</v>
      </c>
      <c r="D726" s="574"/>
      <c r="E726" s="574"/>
      <c r="F726" s="575"/>
      <c r="G726" s="576" t="s">
        <v>818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72"/>
      <c r="B727" s="873"/>
      <c r="C727" s="578" t="s">
        <v>150</v>
      </c>
      <c r="D727" s="579"/>
      <c r="E727" s="579"/>
      <c r="F727" s="580"/>
      <c r="G727" s="581" t="s">
        <v>819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112</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92</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139</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116</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524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756</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261</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556</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555</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196</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552</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222</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201</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536</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262</v>
      </c>
      <c r="B746" s="610"/>
      <c r="C746" s="610"/>
      <c r="D746" s="610"/>
      <c r="E746" s="614" t="s">
        <v>323</v>
      </c>
      <c r="F746" s="615"/>
      <c r="G746" s="615"/>
      <c r="H746" s="18" t="str">
        <f>IF(E746="","","-")</f>
        <v>-</v>
      </c>
      <c r="I746" s="615" t="s">
        <v>551</v>
      </c>
      <c r="J746" s="615"/>
      <c r="K746" s="18" t="str">
        <f>IF(I746="","","-")</f>
        <v>-</v>
      </c>
      <c r="L746" s="616">
        <v>30</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636</v>
      </c>
      <c r="B747" s="610"/>
      <c r="C747" s="610"/>
      <c r="D747" s="610"/>
      <c r="E747" s="614" t="s">
        <v>323</v>
      </c>
      <c r="F747" s="615"/>
      <c r="G747" s="615"/>
      <c r="H747" s="18" t="str">
        <f>IF(E747="","","-")</f>
        <v>-</v>
      </c>
      <c r="I747" s="615"/>
      <c r="J747" s="615"/>
      <c r="K747" s="18" t="str">
        <f>IF(I747="","","-")</f>
        <v/>
      </c>
      <c r="L747" s="616">
        <v>264</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44" t="s">
        <v>547</v>
      </c>
      <c r="B748" s="845"/>
      <c r="C748" s="845"/>
      <c r="D748" s="845"/>
      <c r="E748" s="845"/>
      <c r="F748" s="846"/>
      <c r="G748" s="15" t="s">
        <v>787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4"/>
      <c r="B749" s="845"/>
      <c r="C749" s="845"/>
      <c r="D749" s="845"/>
      <c r="E749" s="845"/>
      <c r="F749" s="846"/>
      <c r="G749" s="16" t="s">
        <v>815</v>
      </c>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4"/>
      <c r="B750" s="845"/>
      <c r="C750" s="845"/>
      <c r="D750" s="845"/>
      <c r="E750" s="845"/>
      <c r="F750" s="84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4"/>
      <c r="B751" s="845"/>
      <c r="C751" s="845"/>
      <c r="D751" s="845"/>
      <c r="E751" s="845"/>
      <c r="F751" s="84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4"/>
      <c r="B752" s="845"/>
      <c r="C752" s="845"/>
      <c r="D752" s="845"/>
      <c r="E752" s="845"/>
      <c r="F752" s="84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4"/>
      <c r="B753" s="845"/>
      <c r="C753" s="845"/>
      <c r="D753" s="845"/>
      <c r="E753" s="845"/>
      <c r="F753" s="84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4"/>
      <c r="B754" s="845"/>
      <c r="C754" s="845"/>
      <c r="D754" s="845"/>
      <c r="E754" s="845"/>
      <c r="F754" s="84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4"/>
      <c r="B755" s="845"/>
      <c r="C755" s="845"/>
      <c r="D755" s="845"/>
      <c r="E755" s="845"/>
      <c r="F755" s="84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4"/>
      <c r="B756" s="845"/>
      <c r="C756" s="845"/>
      <c r="D756" s="845"/>
      <c r="E756" s="845"/>
      <c r="F756" s="84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4"/>
      <c r="B757" s="845"/>
      <c r="C757" s="845"/>
      <c r="D757" s="845"/>
      <c r="E757" s="845"/>
      <c r="F757" s="84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4"/>
      <c r="B758" s="845"/>
      <c r="C758" s="845"/>
      <c r="D758" s="845"/>
      <c r="E758" s="845"/>
      <c r="F758" s="84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4"/>
      <c r="B759" s="845"/>
      <c r="C759" s="845"/>
      <c r="D759" s="845"/>
      <c r="E759" s="845"/>
      <c r="F759" s="84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4"/>
      <c r="B760" s="845"/>
      <c r="C760" s="845"/>
      <c r="D760" s="845"/>
      <c r="E760" s="845"/>
      <c r="F760" s="84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4"/>
      <c r="B761" s="845"/>
      <c r="C761" s="845"/>
      <c r="D761" s="845"/>
      <c r="E761" s="845"/>
      <c r="F761" s="84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4"/>
      <c r="B762" s="845"/>
      <c r="C762" s="845"/>
      <c r="D762" s="845"/>
      <c r="E762" s="845"/>
      <c r="F762" s="84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4"/>
      <c r="B763" s="845"/>
      <c r="C763" s="845"/>
      <c r="D763" s="845"/>
      <c r="E763" s="845"/>
      <c r="F763" s="84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4"/>
      <c r="B764" s="845"/>
      <c r="C764" s="845"/>
      <c r="D764" s="845"/>
      <c r="E764" s="845"/>
      <c r="F764" s="84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4"/>
      <c r="B765" s="845"/>
      <c r="C765" s="845"/>
      <c r="D765" s="845"/>
      <c r="E765" s="845"/>
      <c r="F765" s="84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4"/>
      <c r="B766" s="845"/>
      <c r="C766" s="845"/>
      <c r="D766" s="845"/>
      <c r="E766" s="845"/>
      <c r="F766" s="84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4"/>
      <c r="B767" s="845"/>
      <c r="C767" s="845"/>
      <c r="D767" s="845"/>
      <c r="E767" s="845"/>
      <c r="F767" s="84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4"/>
      <c r="B768" s="845"/>
      <c r="C768" s="845"/>
      <c r="D768" s="845"/>
      <c r="E768" s="845"/>
      <c r="F768" s="84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4"/>
      <c r="B769" s="845"/>
      <c r="C769" s="845"/>
      <c r="D769" s="845"/>
      <c r="E769" s="845"/>
      <c r="F769" s="84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4"/>
      <c r="B770" s="845"/>
      <c r="C770" s="845"/>
      <c r="D770" s="845"/>
      <c r="E770" s="845"/>
      <c r="F770" s="84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4"/>
      <c r="B771" s="845"/>
      <c r="C771" s="845"/>
      <c r="D771" s="845"/>
      <c r="E771" s="845"/>
      <c r="F771" s="84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4"/>
      <c r="B772" s="845"/>
      <c r="C772" s="845"/>
      <c r="D772" s="845"/>
      <c r="E772" s="845"/>
      <c r="F772" s="84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4"/>
      <c r="B773" s="845"/>
      <c r="C773" s="845"/>
      <c r="D773" s="845"/>
      <c r="E773" s="845"/>
      <c r="F773" s="84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4"/>
      <c r="B774" s="845"/>
      <c r="C774" s="845"/>
      <c r="D774" s="845"/>
      <c r="E774" s="845"/>
      <c r="F774" s="84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4"/>
      <c r="B775" s="845"/>
      <c r="C775" s="845"/>
      <c r="D775" s="845"/>
      <c r="E775" s="845"/>
      <c r="F775" s="84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4"/>
      <c r="B776" s="845"/>
      <c r="C776" s="845"/>
      <c r="D776" s="845"/>
      <c r="E776" s="845"/>
      <c r="F776" s="84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4"/>
      <c r="B777" s="845"/>
      <c r="C777" s="845"/>
      <c r="D777" s="845"/>
      <c r="E777" s="845"/>
      <c r="F777" s="84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44"/>
      <c r="B778" s="845"/>
      <c r="C778" s="845"/>
      <c r="D778" s="845"/>
      <c r="E778" s="845"/>
      <c r="F778" s="84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44"/>
      <c r="B779" s="845"/>
      <c r="C779" s="845"/>
      <c r="D779" s="845"/>
      <c r="E779" s="845"/>
      <c r="F779" s="84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44"/>
      <c r="B780" s="845"/>
      <c r="C780" s="845"/>
      <c r="D780" s="845"/>
      <c r="E780" s="845"/>
      <c r="F780" s="84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44"/>
      <c r="B781" s="845"/>
      <c r="C781" s="845"/>
      <c r="D781" s="845"/>
      <c r="E781" s="845"/>
      <c r="F781" s="84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44"/>
      <c r="B782" s="845"/>
      <c r="C782" s="845"/>
      <c r="D782" s="845"/>
      <c r="E782" s="845"/>
      <c r="F782" s="84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44"/>
      <c r="B783" s="845"/>
      <c r="C783" s="845"/>
      <c r="D783" s="845"/>
      <c r="E783" s="845"/>
      <c r="F783" s="84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44"/>
      <c r="B784" s="845"/>
      <c r="C784" s="845"/>
      <c r="D784" s="845"/>
      <c r="E784" s="845"/>
      <c r="F784" s="84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44"/>
      <c r="B785" s="845"/>
      <c r="C785" s="845"/>
      <c r="D785" s="845"/>
      <c r="E785" s="845"/>
      <c r="F785" s="84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47"/>
      <c r="B786" s="848"/>
      <c r="C786" s="848"/>
      <c r="D786" s="848"/>
      <c r="E786" s="848"/>
      <c r="F786" s="84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50" t="s">
        <v>200</v>
      </c>
      <c r="B787" s="851"/>
      <c r="C787" s="851"/>
      <c r="D787" s="851"/>
      <c r="E787" s="851"/>
      <c r="F787" s="852"/>
      <c r="G787" s="619" t="s">
        <v>527</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824</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38"/>
      <c r="B788" s="853"/>
      <c r="C788" s="853"/>
      <c r="D788" s="853"/>
      <c r="E788" s="853"/>
      <c r="F788" s="854"/>
      <c r="G788" s="573" t="s">
        <v>75</v>
      </c>
      <c r="H788" s="574"/>
      <c r="I788" s="574"/>
      <c r="J788" s="574"/>
      <c r="K788" s="574"/>
      <c r="L788" s="623" t="s">
        <v>79</v>
      </c>
      <c r="M788" s="574"/>
      <c r="N788" s="574"/>
      <c r="O788" s="574"/>
      <c r="P788" s="574"/>
      <c r="Q788" s="574"/>
      <c r="R788" s="574"/>
      <c r="S788" s="574"/>
      <c r="T788" s="574"/>
      <c r="U788" s="574"/>
      <c r="V788" s="574"/>
      <c r="W788" s="574"/>
      <c r="X788" s="575"/>
      <c r="Y788" s="624" t="s">
        <v>85</v>
      </c>
      <c r="Z788" s="625"/>
      <c r="AA788" s="625"/>
      <c r="AB788" s="626"/>
      <c r="AC788" s="573" t="s">
        <v>75</v>
      </c>
      <c r="AD788" s="574"/>
      <c r="AE788" s="574"/>
      <c r="AF788" s="574"/>
      <c r="AG788" s="574"/>
      <c r="AH788" s="623" t="s">
        <v>79</v>
      </c>
      <c r="AI788" s="574"/>
      <c r="AJ788" s="574"/>
      <c r="AK788" s="574"/>
      <c r="AL788" s="574"/>
      <c r="AM788" s="574"/>
      <c r="AN788" s="574"/>
      <c r="AO788" s="574"/>
      <c r="AP788" s="574"/>
      <c r="AQ788" s="574"/>
      <c r="AR788" s="574"/>
      <c r="AS788" s="574"/>
      <c r="AT788" s="575"/>
      <c r="AU788" s="624" t="s">
        <v>85</v>
      </c>
      <c r="AV788" s="625"/>
      <c r="AW788" s="625"/>
      <c r="AX788" s="627"/>
    </row>
    <row r="789" spans="1:51" ht="24.75" customHeight="1" x14ac:dyDescent="0.15">
      <c r="A789" s="838"/>
      <c r="B789" s="853"/>
      <c r="C789" s="853"/>
      <c r="D789" s="853"/>
      <c r="E789" s="853"/>
      <c r="F789" s="854"/>
      <c r="G789" s="628" t="s">
        <v>829</v>
      </c>
      <c r="H789" s="629"/>
      <c r="I789" s="629"/>
      <c r="J789" s="629"/>
      <c r="K789" s="630"/>
      <c r="L789" s="631" t="s">
        <v>831</v>
      </c>
      <c r="M789" s="632"/>
      <c r="N789" s="632"/>
      <c r="O789" s="632"/>
      <c r="P789" s="632"/>
      <c r="Q789" s="632"/>
      <c r="R789" s="632"/>
      <c r="S789" s="632"/>
      <c r="T789" s="632"/>
      <c r="U789" s="632"/>
      <c r="V789" s="632"/>
      <c r="W789" s="632"/>
      <c r="X789" s="633"/>
      <c r="Y789" s="634">
        <v>1824.4</v>
      </c>
      <c r="Z789" s="635"/>
      <c r="AA789" s="635"/>
      <c r="AB789" s="636"/>
      <c r="AC789" s="628" t="s">
        <v>375</v>
      </c>
      <c r="AD789" s="629"/>
      <c r="AE789" s="629"/>
      <c r="AF789" s="629"/>
      <c r="AG789" s="630"/>
      <c r="AH789" s="631" t="s">
        <v>823</v>
      </c>
      <c r="AI789" s="632"/>
      <c r="AJ789" s="632"/>
      <c r="AK789" s="632"/>
      <c r="AL789" s="632"/>
      <c r="AM789" s="632"/>
      <c r="AN789" s="632"/>
      <c r="AO789" s="632"/>
      <c r="AP789" s="632"/>
      <c r="AQ789" s="632"/>
      <c r="AR789" s="632"/>
      <c r="AS789" s="632"/>
      <c r="AT789" s="633"/>
      <c r="AU789" s="634">
        <v>82</v>
      </c>
      <c r="AV789" s="635"/>
      <c r="AW789" s="635"/>
      <c r="AX789" s="637"/>
    </row>
    <row r="790" spans="1:51" ht="24.75" customHeight="1" x14ac:dyDescent="0.15">
      <c r="A790" s="838"/>
      <c r="B790" s="853"/>
      <c r="C790" s="853"/>
      <c r="D790" s="853"/>
      <c r="E790" s="853"/>
      <c r="F790" s="854"/>
      <c r="G790" s="638" t="s">
        <v>428</v>
      </c>
      <c r="H790" s="639"/>
      <c r="I790" s="639"/>
      <c r="J790" s="639"/>
      <c r="K790" s="640"/>
      <c r="L790" s="641" t="s">
        <v>364</v>
      </c>
      <c r="M790" s="642"/>
      <c r="N790" s="642"/>
      <c r="O790" s="642"/>
      <c r="P790" s="642"/>
      <c r="Q790" s="642"/>
      <c r="R790" s="642"/>
      <c r="S790" s="642"/>
      <c r="T790" s="642"/>
      <c r="U790" s="642"/>
      <c r="V790" s="642"/>
      <c r="W790" s="642"/>
      <c r="X790" s="643"/>
      <c r="Y790" s="644">
        <v>571.5</v>
      </c>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38"/>
      <c r="B791" s="853"/>
      <c r="C791" s="853"/>
      <c r="D791" s="853"/>
      <c r="E791" s="853"/>
      <c r="F791" s="854"/>
      <c r="G791" s="638" t="s">
        <v>830</v>
      </c>
      <c r="H791" s="639"/>
      <c r="I791" s="639"/>
      <c r="J791" s="639"/>
      <c r="K791" s="640"/>
      <c r="L791" s="641" t="s">
        <v>832</v>
      </c>
      <c r="M791" s="642"/>
      <c r="N791" s="642"/>
      <c r="O791" s="642"/>
      <c r="P791" s="642"/>
      <c r="Q791" s="642"/>
      <c r="R791" s="642"/>
      <c r="S791" s="642"/>
      <c r="T791" s="642"/>
      <c r="U791" s="642"/>
      <c r="V791" s="642"/>
      <c r="W791" s="642"/>
      <c r="X791" s="643"/>
      <c r="Y791" s="644">
        <v>-122.4</v>
      </c>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38"/>
      <c r="B792" s="853"/>
      <c r="C792" s="853"/>
      <c r="D792" s="853"/>
      <c r="E792" s="853"/>
      <c r="F792" s="854"/>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38"/>
      <c r="B793" s="853"/>
      <c r="C793" s="853"/>
      <c r="D793" s="853"/>
      <c r="E793" s="853"/>
      <c r="F793" s="854"/>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38"/>
      <c r="B794" s="853"/>
      <c r="C794" s="853"/>
      <c r="D794" s="853"/>
      <c r="E794" s="853"/>
      <c r="F794" s="854"/>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38"/>
      <c r="B795" s="853"/>
      <c r="C795" s="853"/>
      <c r="D795" s="853"/>
      <c r="E795" s="853"/>
      <c r="F795" s="854"/>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38"/>
      <c r="B796" s="853"/>
      <c r="C796" s="853"/>
      <c r="D796" s="853"/>
      <c r="E796" s="853"/>
      <c r="F796" s="854"/>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38"/>
      <c r="B797" s="853"/>
      <c r="C797" s="853"/>
      <c r="D797" s="853"/>
      <c r="E797" s="853"/>
      <c r="F797" s="854"/>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38"/>
      <c r="B798" s="853"/>
      <c r="C798" s="853"/>
      <c r="D798" s="853"/>
      <c r="E798" s="853"/>
      <c r="F798" s="854"/>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38"/>
      <c r="B799" s="853"/>
      <c r="C799" s="853"/>
      <c r="D799" s="853"/>
      <c r="E799" s="853"/>
      <c r="F799" s="854"/>
      <c r="G799" s="648" t="s">
        <v>88</v>
      </c>
      <c r="H799" s="649"/>
      <c r="I799" s="649"/>
      <c r="J799" s="649"/>
      <c r="K799" s="649"/>
      <c r="L799" s="650"/>
      <c r="M799" s="362"/>
      <c r="N799" s="362"/>
      <c r="O799" s="362"/>
      <c r="P799" s="362"/>
      <c r="Q799" s="362"/>
      <c r="R799" s="362"/>
      <c r="S799" s="362"/>
      <c r="T799" s="362"/>
      <c r="U799" s="362"/>
      <c r="V799" s="362"/>
      <c r="W799" s="362"/>
      <c r="X799" s="363"/>
      <c r="Y799" s="651">
        <f>SUM(Y789:AB798)</f>
        <v>2273.5</v>
      </c>
      <c r="Z799" s="652"/>
      <c r="AA799" s="652"/>
      <c r="AB799" s="653"/>
      <c r="AC799" s="648" t="s">
        <v>88</v>
      </c>
      <c r="AD799" s="649"/>
      <c r="AE799" s="649"/>
      <c r="AF799" s="649"/>
      <c r="AG799" s="649"/>
      <c r="AH799" s="650"/>
      <c r="AI799" s="362"/>
      <c r="AJ799" s="362"/>
      <c r="AK799" s="362"/>
      <c r="AL799" s="362"/>
      <c r="AM799" s="362"/>
      <c r="AN799" s="362"/>
      <c r="AO799" s="362"/>
      <c r="AP799" s="362"/>
      <c r="AQ799" s="362"/>
      <c r="AR799" s="362"/>
      <c r="AS799" s="362"/>
      <c r="AT799" s="363"/>
      <c r="AU799" s="651">
        <f>SUM(AU789:AX798)</f>
        <v>82</v>
      </c>
      <c r="AV799" s="652"/>
      <c r="AW799" s="652"/>
      <c r="AX799" s="654"/>
    </row>
    <row r="800" spans="1:51" ht="24.75" customHeight="1" x14ac:dyDescent="0.15">
      <c r="A800" s="838"/>
      <c r="B800" s="853"/>
      <c r="C800" s="853"/>
      <c r="D800" s="853"/>
      <c r="E800" s="853"/>
      <c r="F800" s="854"/>
      <c r="G800" s="619" t="s">
        <v>630</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250</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38"/>
      <c r="B801" s="853"/>
      <c r="C801" s="853"/>
      <c r="D801" s="853"/>
      <c r="E801" s="853"/>
      <c r="F801" s="854"/>
      <c r="G801" s="573" t="s">
        <v>75</v>
      </c>
      <c r="H801" s="574"/>
      <c r="I801" s="574"/>
      <c r="J801" s="574"/>
      <c r="K801" s="574"/>
      <c r="L801" s="623" t="s">
        <v>79</v>
      </c>
      <c r="M801" s="574"/>
      <c r="N801" s="574"/>
      <c r="O801" s="574"/>
      <c r="P801" s="574"/>
      <c r="Q801" s="574"/>
      <c r="R801" s="574"/>
      <c r="S801" s="574"/>
      <c r="T801" s="574"/>
      <c r="U801" s="574"/>
      <c r="V801" s="574"/>
      <c r="W801" s="574"/>
      <c r="X801" s="575"/>
      <c r="Y801" s="624" t="s">
        <v>85</v>
      </c>
      <c r="Z801" s="625"/>
      <c r="AA801" s="625"/>
      <c r="AB801" s="626"/>
      <c r="AC801" s="573" t="s">
        <v>75</v>
      </c>
      <c r="AD801" s="574"/>
      <c r="AE801" s="574"/>
      <c r="AF801" s="574"/>
      <c r="AG801" s="574"/>
      <c r="AH801" s="623" t="s">
        <v>79</v>
      </c>
      <c r="AI801" s="574"/>
      <c r="AJ801" s="574"/>
      <c r="AK801" s="574"/>
      <c r="AL801" s="574"/>
      <c r="AM801" s="574"/>
      <c r="AN801" s="574"/>
      <c r="AO801" s="574"/>
      <c r="AP801" s="574"/>
      <c r="AQ801" s="574"/>
      <c r="AR801" s="574"/>
      <c r="AS801" s="574"/>
      <c r="AT801" s="575"/>
      <c r="AU801" s="624" t="s">
        <v>85</v>
      </c>
      <c r="AV801" s="625"/>
      <c r="AW801" s="625"/>
      <c r="AX801" s="627"/>
      <c r="AY801">
        <f t="shared" ref="AY801:AY812" si="31">$AY$800</f>
        <v>2</v>
      </c>
    </row>
    <row r="802" spans="1:51" ht="24.75" customHeight="1" x14ac:dyDescent="0.15">
      <c r="A802" s="838"/>
      <c r="B802" s="853"/>
      <c r="C802" s="853"/>
      <c r="D802" s="853"/>
      <c r="E802" s="853"/>
      <c r="F802" s="854"/>
      <c r="G802" s="628" t="s">
        <v>428</v>
      </c>
      <c r="H802" s="629"/>
      <c r="I802" s="629"/>
      <c r="J802" s="629"/>
      <c r="K802" s="630"/>
      <c r="L802" s="631" t="s">
        <v>364</v>
      </c>
      <c r="M802" s="632"/>
      <c r="N802" s="632"/>
      <c r="O802" s="632"/>
      <c r="P802" s="632"/>
      <c r="Q802" s="632"/>
      <c r="R802" s="632"/>
      <c r="S802" s="632"/>
      <c r="T802" s="632"/>
      <c r="U802" s="632"/>
      <c r="V802" s="632"/>
      <c r="W802" s="632"/>
      <c r="X802" s="633"/>
      <c r="Y802" s="634">
        <v>112.4</v>
      </c>
      <c r="Z802" s="635"/>
      <c r="AA802" s="635"/>
      <c r="AB802" s="636"/>
      <c r="AC802" s="628" t="s">
        <v>428</v>
      </c>
      <c r="AD802" s="629"/>
      <c r="AE802" s="629"/>
      <c r="AF802" s="629"/>
      <c r="AG802" s="630"/>
      <c r="AH802" s="631" t="s">
        <v>836</v>
      </c>
      <c r="AI802" s="632"/>
      <c r="AJ802" s="632"/>
      <c r="AK802" s="632"/>
      <c r="AL802" s="632"/>
      <c r="AM802" s="632"/>
      <c r="AN802" s="632"/>
      <c r="AO802" s="632"/>
      <c r="AP802" s="632"/>
      <c r="AQ802" s="632"/>
      <c r="AR802" s="632"/>
      <c r="AS802" s="632"/>
      <c r="AT802" s="633"/>
      <c r="AU802" s="634">
        <v>38</v>
      </c>
      <c r="AV802" s="635"/>
      <c r="AW802" s="635"/>
      <c r="AX802" s="637"/>
      <c r="AY802">
        <f t="shared" si="31"/>
        <v>2</v>
      </c>
    </row>
    <row r="803" spans="1:51" ht="24.75" customHeight="1" x14ac:dyDescent="0.15">
      <c r="A803" s="838"/>
      <c r="B803" s="853"/>
      <c r="C803" s="853"/>
      <c r="D803" s="853"/>
      <c r="E803" s="853"/>
      <c r="F803" s="854"/>
      <c r="G803" s="638" t="s">
        <v>298</v>
      </c>
      <c r="H803" s="639"/>
      <c r="I803" s="639"/>
      <c r="J803" s="639"/>
      <c r="K803" s="640"/>
      <c r="L803" s="641" t="s">
        <v>834</v>
      </c>
      <c r="M803" s="642"/>
      <c r="N803" s="642"/>
      <c r="O803" s="642"/>
      <c r="P803" s="642"/>
      <c r="Q803" s="642"/>
      <c r="R803" s="642"/>
      <c r="S803" s="642"/>
      <c r="T803" s="642"/>
      <c r="U803" s="642"/>
      <c r="V803" s="642"/>
      <c r="W803" s="642"/>
      <c r="X803" s="643"/>
      <c r="Y803" s="644">
        <v>6.4</v>
      </c>
      <c r="Z803" s="645"/>
      <c r="AA803" s="645"/>
      <c r="AB803" s="646"/>
      <c r="AC803" s="638" t="s">
        <v>829</v>
      </c>
      <c r="AD803" s="639"/>
      <c r="AE803" s="639"/>
      <c r="AF803" s="639"/>
      <c r="AG803" s="640"/>
      <c r="AH803" s="641" t="s">
        <v>837</v>
      </c>
      <c r="AI803" s="642"/>
      <c r="AJ803" s="642"/>
      <c r="AK803" s="642"/>
      <c r="AL803" s="642"/>
      <c r="AM803" s="642"/>
      <c r="AN803" s="642"/>
      <c r="AO803" s="642"/>
      <c r="AP803" s="642"/>
      <c r="AQ803" s="642"/>
      <c r="AR803" s="642"/>
      <c r="AS803" s="642"/>
      <c r="AT803" s="643"/>
      <c r="AU803" s="644">
        <v>22.3</v>
      </c>
      <c r="AV803" s="645"/>
      <c r="AW803" s="645"/>
      <c r="AX803" s="647"/>
      <c r="AY803">
        <f t="shared" si="31"/>
        <v>2</v>
      </c>
    </row>
    <row r="804" spans="1:51" ht="24.75" customHeight="1" x14ac:dyDescent="0.15">
      <c r="A804" s="838"/>
      <c r="B804" s="853"/>
      <c r="C804" s="853"/>
      <c r="D804" s="853"/>
      <c r="E804" s="853"/>
      <c r="F804" s="854"/>
      <c r="G804" s="638" t="s">
        <v>833</v>
      </c>
      <c r="H804" s="639"/>
      <c r="I804" s="639"/>
      <c r="J804" s="639"/>
      <c r="K804" s="640"/>
      <c r="L804" s="641" t="s">
        <v>833</v>
      </c>
      <c r="M804" s="642"/>
      <c r="N804" s="642"/>
      <c r="O804" s="642"/>
      <c r="P804" s="642"/>
      <c r="Q804" s="642"/>
      <c r="R804" s="642"/>
      <c r="S804" s="642"/>
      <c r="T804" s="642"/>
      <c r="U804" s="642"/>
      <c r="V804" s="642"/>
      <c r="W804" s="642"/>
      <c r="X804" s="643"/>
      <c r="Y804" s="644">
        <v>1.3</v>
      </c>
      <c r="Z804" s="645"/>
      <c r="AA804" s="645"/>
      <c r="AB804" s="646"/>
      <c r="AC804" s="638" t="s">
        <v>298</v>
      </c>
      <c r="AD804" s="639"/>
      <c r="AE804" s="639"/>
      <c r="AF804" s="639"/>
      <c r="AG804" s="640"/>
      <c r="AH804" s="641" t="s">
        <v>400</v>
      </c>
      <c r="AI804" s="642"/>
      <c r="AJ804" s="642"/>
      <c r="AK804" s="642"/>
      <c r="AL804" s="642"/>
      <c r="AM804" s="642"/>
      <c r="AN804" s="642"/>
      <c r="AO804" s="642"/>
      <c r="AP804" s="642"/>
      <c r="AQ804" s="642"/>
      <c r="AR804" s="642"/>
      <c r="AS804" s="642"/>
      <c r="AT804" s="643"/>
      <c r="AU804" s="644">
        <v>2.4</v>
      </c>
      <c r="AV804" s="645"/>
      <c r="AW804" s="645"/>
      <c r="AX804" s="647"/>
      <c r="AY804">
        <f t="shared" si="31"/>
        <v>2</v>
      </c>
    </row>
    <row r="805" spans="1:51" ht="24.75" customHeight="1" x14ac:dyDescent="0.15">
      <c r="A805" s="838"/>
      <c r="B805" s="853"/>
      <c r="C805" s="853"/>
      <c r="D805" s="853"/>
      <c r="E805" s="853"/>
      <c r="F805" s="854"/>
      <c r="G805" s="638" t="s">
        <v>830</v>
      </c>
      <c r="H805" s="639"/>
      <c r="I805" s="639"/>
      <c r="J805" s="639"/>
      <c r="K805" s="640"/>
      <c r="L805" s="641" t="s">
        <v>835</v>
      </c>
      <c r="M805" s="642"/>
      <c r="N805" s="642"/>
      <c r="O805" s="642"/>
      <c r="P805" s="642"/>
      <c r="Q805" s="642"/>
      <c r="R805" s="642"/>
      <c r="S805" s="642"/>
      <c r="T805" s="642"/>
      <c r="U805" s="642"/>
      <c r="V805" s="642"/>
      <c r="W805" s="642"/>
      <c r="X805" s="643"/>
      <c r="Y805" s="644">
        <v>-0.1</v>
      </c>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2</v>
      </c>
    </row>
    <row r="806" spans="1:51" ht="24.75" customHeight="1" x14ac:dyDescent="0.15">
      <c r="A806" s="838"/>
      <c r="B806" s="853"/>
      <c r="C806" s="853"/>
      <c r="D806" s="853"/>
      <c r="E806" s="853"/>
      <c r="F806" s="854"/>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2</v>
      </c>
    </row>
    <row r="807" spans="1:51" ht="24.75" customHeight="1" x14ac:dyDescent="0.15">
      <c r="A807" s="838"/>
      <c r="B807" s="853"/>
      <c r="C807" s="853"/>
      <c r="D807" s="853"/>
      <c r="E807" s="853"/>
      <c r="F807" s="854"/>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2</v>
      </c>
    </row>
    <row r="808" spans="1:51" ht="24.75" customHeight="1" x14ac:dyDescent="0.15">
      <c r="A808" s="838"/>
      <c r="B808" s="853"/>
      <c r="C808" s="853"/>
      <c r="D808" s="853"/>
      <c r="E808" s="853"/>
      <c r="F808" s="854"/>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2</v>
      </c>
    </row>
    <row r="809" spans="1:51" ht="24.75" customHeight="1" x14ac:dyDescent="0.15">
      <c r="A809" s="838"/>
      <c r="B809" s="853"/>
      <c r="C809" s="853"/>
      <c r="D809" s="853"/>
      <c r="E809" s="853"/>
      <c r="F809" s="854"/>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2</v>
      </c>
    </row>
    <row r="810" spans="1:51" ht="24.75" customHeight="1" x14ac:dyDescent="0.15">
      <c r="A810" s="838"/>
      <c r="B810" s="853"/>
      <c r="C810" s="853"/>
      <c r="D810" s="853"/>
      <c r="E810" s="853"/>
      <c r="F810" s="854"/>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2</v>
      </c>
    </row>
    <row r="811" spans="1:51" ht="24.75" customHeight="1" x14ac:dyDescent="0.15">
      <c r="A811" s="838"/>
      <c r="B811" s="853"/>
      <c r="C811" s="853"/>
      <c r="D811" s="853"/>
      <c r="E811" s="853"/>
      <c r="F811" s="854"/>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2</v>
      </c>
    </row>
    <row r="812" spans="1:51" ht="24.75" customHeight="1" x14ac:dyDescent="0.15">
      <c r="A812" s="838"/>
      <c r="B812" s="853"/>
      <c r="C812" s="853"/>
      <c r="D812" s="853"/>
      <c r="E812" s="853"/>
      <c r="F812" s="854"/>
      <c r="G812" s="648" t="s">
        <v>88</v>
      </c>
      <c r="H812" s="649"/>
      <c r="I812" s="649"/>
      <c r="J812" s="649"/>
      <c r="K812" s="649"/>
      <c r="L812" s="650"/>
      <c r="M812" s="362"/>
      <c r="N812" s="362"/>
      <c r="O812" s="362"/>
      <c r="P812" s="362"/>
      <c r="Q812" s="362"/>
      <c r="R812" s="362"/>
      <c r="S812" s="362"/>
      <c r="T812" s="362"/>
      <c r="U812" s="362"/>
      <c r="V812" s="362"/>
      <c r="W812" s="362"/>
      <c r="X812" s="363"/>
      <c r="Y812" s="651">
        <f>SUM(Y802:AB811)</f>
        <v>120.00000000000001</v>
      </c>
      <c r="Z812" s="652"/>
      <c r="AA812" s="652"/>
      <c r="AB812" s="653"/>
      <c r="AC812" s="648" t="s">
        <v>88</v>
      </c>
      <c r="AD812" s="649"/>
      <c r="AE812" s="649"/>
      <c r="AF812" s="649"/>
      <c r="AG812" s="649"/>
      <c r="AH812" s="650"/>
      <c r="AI812" s="362"/>
      <c r="AJ812" s="362"/>
      <c r="AK812" s="362"/>
      <c r="AL812" s="362"/>
      <c r="AM812" s="362"/>
      <c r="AN812" s="362"/>
      <c r="AO812" s="362"/>
      <c r="AP812" s="362"/>
      <c r="AQ812" s="362"/>
      <c r="AR812" s="362"/>
      <c r="AS812" s="362"/>
      <c r="AT812" s="363"/>
      <c r="AU812" s="651">
        <f>SUM(AU802:AX811)</f>
        <v>62.7</v>
      </c>
      <c r="AV812" s="652"/>
      <c r="AW812" s="652"/>
      <c r="AX812" s="654"/>
      <c r="AY812">
        <f t="shared" si="31"/>
        <v>2</v>
      </c>
    </row>
    <row r="813" spans="1:51" ht="24.75" customHeight="1" x14ac:dyDescent="0.15">
      <c r="A813" s="838"/>
      <c r="B813" s="853"/>
      <c r="C813" s="853"/>
      <c r="D813" s="853"/>
      <c r="E813" s="853"/>
      <c r="F813" s="854"/>
      <c r="G813" s="619" t="s">
        <v>883</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235</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2</v>
      </c>
    </row>
    <row r="814" spans="1:51" ht="24.75" customHeight="1" x14ac:dyDescent="0.15">
      <c r="A814" s="838"/>
      <c r="B814" s="853"/>
      <c r="C814" s="853"/>
      <c r="D814" s="853"/>
      <c r="E814" s="853"/>
      <c r="F814" s="854"/>
      <c r="G814" s="573" t="s">
        <v>75</v>
      </c>
      <c r="H814" s="574"/>
      <c r="I814" s="574"/>
      <c r="J814" s="574"/>
      <c r="K814" s="574"/>
      <c r="L814" s="623" t="s">
        <v>79</v>
      </c>
      <c r="M814" s="574"/>
      <c r="N814" s="574"/>
      <c r="O814" s="574"/>
      <c r="P814" s="574"/>
      <c r="Q814" s="574"/>
      <c r="R814" s="574"/>
      <c r="S814" s="574"/>
      <c r="T814" s="574"/>
      <c r="U814" s="574"/>
      <c r="V814" s="574"/>
      <c r="W814" s="574"/>
      <c r="X814" s="575"/>
      <c r="Y814" s="624" t="s">
        <v>85</v>
      </c>
      <c r="Z814" s="625"/>
      <c r="AA814" s="625"/>
      <c r="AB814" s="626"/>
      <c r="AC814" s="573" t="s">
        <v>75</v>
      </c>
      <c r="AD814" s="574"/>
      <c r="AE814" s="574"/>
      <c r="AF814" s="574"/>
      <c r="AG814" s="574"/>
      <c r="AH814" s="623" t="s">
        <v>79</v>
      </c>
      <c r="AI814" s="574"/>
      <c r="AJ814" s="574"/>
      <c r="AK814" s="574"/>
      <c r="AL814" s="574"/>
      <c r="AM814" s="574"/>
      <c r="AN814" s="574"/>
      <c r="AO814" s="574"/>
      <c r="AP814" s="574"/>
      <c r="AQ814" s="574"/>
      <c r="AR814" s="574"/>
      <c r="AS814" s="574"/>
      <c r="AT814" s="575"/>
      <c r="AU814" s="624" t="s">
        <v>85</v>
      </c>
      <c r="AV814" s="625"/>
      <c r="AW814" s="625"/>
      <c r="AX814" s="627"/>
      <c r="AY814">
        <f t="shared" ref="AY814:AY825" si="32">$AY$813</f>
        <v>2</v>
      </c>
    </row>
    <row r="815" spans="1:51" ht="24.75" customHeight="1" x14ac:dyDescent="0.15">
      <c r="A815" s="838"/>
      <c r="B815" s="853"/>
      <c r="C815" s="853"/>
      <c r="D815" s="853"/>
      <c r="E815" s="853"/>
      <c r="F815" s="854"/>
      <c r="G815" s="628" t="s">
        <v>428</v>
      </c>
      <c r="H815" s="629"/>
      <c r="I815" s="629"/>
      <c r="J815" s="629"/>
      <c r="K815" s="630"/>
      <c r="L815" s="631" t="s">
        <v>884</v>
      </c>
      <c r="M815" s="632"/>
      <c r="N815" s="632"/>
      <c r="O815" s="632"/>
      <c r="P815" s="632"/>
      <c r="Q815" s="632"/>
      <c r="R815" s="632"/>
      <c r="S815" s="632"/>
      <c r="T815" s="632"/>
      <c r="U815" s="632"/>
      <c r="V815" s="632"/>
      <c r="W815" s="632"/>
      <c r="X815" s="633"/>
      <c r="Y815" s="634">
        <v>23.1</v>
      </c>
      <c r="Z815" s="635"/>
      <c r="AA815" s="635"/>
      <c r="AB815" s="636"/>
      <c r="AC815" s="628" t="s">
        <v>572</v>
      </c>
      <c r="AD815" s="629"/>
      <c r="AE815" s="629"/>
      <c r="AF815" s="629"/>
      <c r="AG815" s="630"/>
      <c r="AH815" s="631" t="s">
        <v>838</v>
      </c>
      <c r="AI815" s="632"/>
      <c r="AJ815" s="632"/>
      <c r="AK815" s="632"/>
      <c r="AL815" s="632"/>
      <c r="AM815" s="632"/>
      <c r="AN815" s="632"/>
      <c r="AO815" s="632"/>
      <c r="AP815" s="632"/>
      <c r="AQ815" s="632"/>
      <c r="AR815" s="632"/>
      <c r="AS815" s="632"/>
      <c r="AT815" s="633"/>
      <c r="AU815" s="634">
        <v>619.20000000000005</v>
      </c>
      <c r="AV815" s="635"/>
      <c r="AW815" s="635"/>
      <c r="AX815" s="637"/>
      <c r="AY815">
        <f t="shared" si="32"/>
        <v>2</v>
      </c>
    </row>
    <row r="816" spans="1:51" ht="24.75" customHeight="1" x14ac:dyDescent="0.15">
      <c r="A816" s="838"/>
      <c r="B816" s="853"/>
      <c r="C816" s="853"/>
      <c r="D816" s="853"/>
      <c r="E816" s="853"/>
      <c r="F816" s="854"/>
      <c r="G816" s="638" t="s">
        <v>833</v>
      </c>
      <c r="H816" s="639"/>
      <c r="I816" s="639"/>
      <c r="J816" s="639"/>
      <c r="K816" s="640"/>
      <c r="L816" s="641" t="s">
        <v>833</v>
      </c>
      <c r="M816" s="642"/>
      <c r="N816" s="642"/>
      <c r="O816" s="642"/>
      <c r="P816" s="642"/>
      <c r="Q816" s="642"/>
      <c r="R816" s="642"/>
      <c r="S816" s="642"/>
      <c r="T816" s="642"/>
      <c r="U816" s="642"/>
      <c r="V816" s="642"/>
      <c r="W816" s="642"/>
      <c r="X816" s="643"/>
      <c r="Y816" s="644">
        <v>2.5</v>
      </c>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2</v>
      </c>
    </row>
    <row r="817" spans="1:51" ht="24.75" customHeight="1" x14ac:dyDescent="0.15">
      <c r="A817" s="838"/>
      <c r="B817" s="853"/>
      <c r="C817" s="853"/>
      <c r="D817" s="853"/>
      <c r="E817" s="853"/>
      <c r="F817" s="854"/>
      <c r="G817" s="638" t="s">
        <v>298</v>
      </c>
      <c r="H817" s="639"/>
      <c r="I817" s="639"/>
      <c r="J817" s="639"/>
      <c r="K817" s="640"/>
      <c r="L817" s="641" t="s">
        <v>834</v>
      </c>
      <c r="M817" s="642"/>
      <c r="N817" s="642"/>
      <c r="O817" s="642"/>
      <c r="P817" s="642"/>
      <c r="Q817" s="642"/>
      <c r="R817" s="642"/>
      <c r="S817" s="642"/>
      <c r="T817" s="642"/>
      <c r="U817" s="642"/>
      <c r="V817" s="642"/>
      <c r="W817" s="642"/>
      <c r="X817" s="643"/>
      <c r="Y817" s="644">
        <v>2.4</v>
      </c>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2</v>
      </c>
    </row>
    <row r="818" spans="1:51" ht="24.75" customHeight="1" x14ac:dyDescent="0.15">
      <c r="A818" s="838"/>
      <c r="B818" s="853"/>
      <c r="C818" s="853"/>
      <c r="D818" s="853"/>
      <c r="E818" s="853"/>
      <c r="F818" s="854"/>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2</v>
      </c>
    </row>
    <row r="819" spans="1:51" ht="24.75" customHeight="1" x14ac:dyDescent="0.15">
      <c r="A819" s="838"/>
      <c r="B819" s="853"/>
      <c r="C819" s="853"/>
      <c r="D819" s="853"/>
      <c r="E819" s="853"/>
      <c r="F819" s="854"/>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2</v>
      </c>
    </row>
    <row r="820" spans="1:51" ht="24.75" customHeight="1" x14ac:dyDescent="0.15">
      <c r="A820" s="838"/>
      <c r="B820" s="853"/>
      <c r="C820" s="853"/>
      <c r="D820" s="853"/>
      <c r="E820" s="853"/>
      <c r="F820" s="854"/>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2</v>
      </c>
    </row>
    <row r="821" spans="1:51" ht="24.75" customHeight="1" x14ac:dyDescent="0.15">
      <c r="A821" s="838"/>
      <c r="B821" s="853"/>
      <c r="C821" s="853"/>
      <c r="D821" s="853"/>
      <c r="E821" s="853"/>
      <c r="F821" s="854"/>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2</v>
      </c>
    </row>
    <row r="822" spans="1:51" ht="24.75" customHeight="1" x14ac:dyDescent="0.15">
      <c r="A822" s="838"/>
      <c r="B822" s="853"/>
      <c r="C822" s="853"/>
      <c r="D822" s="853"/>
      <c r="E822" s="853"/>
      <c r="F822" s="854"/>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2</v>
      </c>
    </row>
    <row r="823" spans="1:51" ht="24.75" customHeight="1" x14ac:dyDescent="0.15">
      <c r="A823" s="838"/>
      <c r="B823" s="853"/>
      <c r="C823" s="853"/>
      <c r="D823" s="853"/>
      <c r="E823" s="853"/>
      <c r="F823" s="854"/>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2</v>
      </c>
    </row>
    <row r="824" spans="1:51" ht="24.75" customHeight="1" x14ac:dyDescent="0.15">
      <c r="A824" s="838"/>
      <c r="B824" s="853"/>
      <c r="C824" s="853"/>
      <c r="D824" s="853"/>
      <c r="E824" s="853"/>
      <c r="F824" s="854"/>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2</v>
      </c>
    </row>
    <row r="825" spans="1:51" ht="24.75" customHeight="1" x14ac:dyDescent="0.15">
      <c r="A825" s="838"/>
      <c r="B825" s="853"/>
      <c r="C825" s="853"/>
      <c r="D825" s="853"/>
      <c r="E825" s="853"/>
      <c r="F825" s="854"/>
      <c r="G825" s="648" t="s">
        <v>88</v>
      </c>
      <c r="H825" s="649"/>
      <c r="I825" s="649"/>
      <c r="J825" s="649"/>
      <c r="K825" s="649"/>
      <c r="L825" s="650"/>
      <c r="M825" s="362"/>
      <c r="N825" s="362"/>
      <c r="O825" s="362"/>
      <c r="P825" s="362"/>
      <c r="Q825" s="362"/>
      <c r="R825" s="362"/>
      <c r="S825" s="362"/>
      <c r="T825" s="362"/>
      <c r="U825" s="362"/>
      <c r="V825" s="362"/>
      <c r="W825" s="362"/>
      <c r="X825" s="363"/>
      <c r="Y825" s="651">
        <f>SUM(Y815:AB824)</f>
        <v>28</v>
      </c>
      <c r="Z825" s="652"/>
      <c r="AA825" s="652"/>
      <c r="AB825" s="653"/>
      <c r="AC825" s="648" t="s">
        <v>88</v>
      </c>
      <c r="AD825" s="649"/>
      <c r="AE825" s="649"/>
      <c r="AF825" s="649"/>
      <c r="AG825" s="649"/>
      <c r="AH825" s="650"/>
      <c r="AI825" s="362"/>
      <c r="AJ825" s="362"/>
      <c r="AK825" s="362"/>
      <c r="AL825" s="362"/>
      <c r="AM825" s="362"/>
      <c r="AN825" s="362"/>
      <c r="AO825" s="362"/>
      <c r="AP825" s="362"/>
      <c r="AQ825" s="362"/>
      <c r="AR825" s="362"/>
      <c r="AS825" s="362"/>
      <c r="AT825" s="363"/>
      <c r="AU825" s="651">
        <f>SUM(AU815:AX824)</f>
        <v>619.20000000000005</v>
      </c>
      <c r="AV825" s="652"/>
      <c r="AW825" s="652"/>
      <c r="AX825" s="654"/>
      <c r="AY825">
        <f t="shared" si="32"/>
        <v>2</v>
      </c>
    </row>
    <row r="826" spans="1:51" ht="24.75" customHeight="1" x14ac:dyDescent="0.15">
      <c r="A826" s="838"/>
      <c r="B826" s="853"/>
      <c r="C826" s="853"/>
      <c r="D826" s="853"/>
      <c r="E826" s="853"/>
      <c r="F826" s="854"/>
      <c r="G826" s="619" t="s">
        <v>173</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912</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2</v>
      </c>
    </row>
    <row r="827" spans="1:51" ht="24.75" customHeight="1" x14ac:dyDescent="0.15">
      <c r="A827" s="838"/>
      <c r="B827" s="853"/>
      <c r="C827" s="853"/>
      <c r="D827" s="853"/>
      <c r="E827" s="853"/>
      <c r="F827" s="854"/>
      <c r="G827" s="573" t="s">
        <v>75</v>
      </c>
      <c r="H827" s="574"/>
      <c r="I827" s="574"/>
      <c r="J827" s="574"/>
      <c r="K827" s="574"/>
      <c r="L827" s="623" t="s">
        <v>79</v>
      </c>
      <c r="M827" s="574"/>
      <c r="N827" s="574"/>
      <c r="O827" s="574"/>
      <c r="P827" s="574"/>
      <c r="Q827" s="574"/>
      <c r="R827" s="574"/>
      <c r="S827" s="574"/>
      <c r="T827" s="574"/>
      <c r="U827" s="574"/>
      <c r="V827" s="574"/>
      <c r="W827" s="574"/>
      <c r="X827" s="575"/>
      <c r="Y827" s="624" t="s">
        <v>85</v>
      </c>
      <c r="Z827" s="625"/>
      <c r="AA827" s="625"/>
      <c r="AB827" s="626"/>
      <c r="AC827" s="573" t="s">
        <v>75</v>
      </c>
      <c r="AD827" s="574"/>
      <c r="AE827" s="574"/>
      <c r="AF827" s="574"/>
      <c r="AG827" s="574"/>
      <c r="AH827" s="623" t="s">
        <v>79</v>
      </c>
      <c r="AI827" s="574"/>
      <c r="AJ827" s="574"/>
      <c r="AK827" s="574"/>
      <c r="AL827" s="574"/>
      <c r="AM827" s="574"/>
      <c r="AN827" s="574"/>
      <c r="AO827" s="574"/>
      <c r="AP827" s="574"/>
      <c r="AQ827" s="574"/>
      <c r="AR827" s="574"/>
      <c r="AS827" s="574"/>
      <c r="AT827" s="575"/>
      <c r="AU827" s="624" t="s">
        <v>85</v>
      </c>
      <c r="AV827" s="625"/>
      <c r="AW827" s="625"/>
      <c r="AX827" s="627"/>
      <c r="AY827">
        <f t="shared" ref="AY827:AY838" si="33">$AY$826</f>
        <v>2</v>
      </c>
    </row>
    <row r="828" spans="1:51" s="1" customFormat="1" ht="24.75" customHeight="1" x14ac:dyDescent="0.15">
      <c r="A828" s="838"/>
      <c r="B828" s="853"/>
      <c r="C828" s="853"/>
      <c r="D828" s="853"/>
      <c r="E828" s="853"/>
      <c r="F828" s="854"/>
      <c r="G828" s="628" t="s">
        <v>428</v>
      </c>
      <c r="H828" s="629"/>
      <c r="I828" s="629"/>
      <c r="J828" s="629"/>
      <c r="K828" s="630"/>
      <c r="L828" s="631" t="s">
        <v>435</v>
      </c>
      <c r="M828" s="632"/>
      <c r="N828" s="632"/>
      <c r="O828" s="632"/>
      <c r="P828" s="632"/>
      <c r="Q828" s="632"/>
      <c r="R828" s="632"/>
      <c r="S828" s="632"/>
      <c r="T828" s="632"/>
      <c r="U828" s="632"/>
      <c r="V828" s="632"/>
      <c r="W828" s="632"/>
      <c r="X828" s="633"/>
      <c r="Y828" s="634">
        <v>124</v>
      </c>
      <c r="Z828" s="635"/>
      <c r="AA828" s="635"/>
      <c r="AB828" s="636"/>
      <c r="AC828" s="628" t="s">
        <v>839</v>
      </c>
      <c r="AD828" s="629"/>
      <c r="AE828" s="629"/>
      <c r="AF828" s="629"/>
      <c r="AG828" s="630"/>
      <c r="AH828" s="631" t="s">
        <v>913</v>
      </c>
      <c r="AI828" s="632"/>
      <c r="AJ828" s="632"/>
      <c r="AK828" s="632"/>
      <c r="AL828" s="632"/>
      <c r="AM828" s="632"/>
      <c r="AN828" s="632"/>
      <c r="AO828" s="632"/>
      <c r="AP828" s="632"/>
      <c r="AQ828" s="632"/>
      <c r="AR828" s="632"/>
      <c r="AS828" s="632"/>
      <c r="AT828" s="633"/>
      <c r="AU828" s="634">
        <v>27</v>
      </c>
      <c r="AV828" s="635"/>
      <c r="AW828" s="635"/>
      <c r="AX828" s="637"/>
      <c r="AY828" s="2">
        <f t="shared" si="33"/>
        <v>2</v>
      </c>
    </row>
    <row r="829" spans="1:51" ht="24.75" customHeight="1" x14ac:dyDescent="0.15">
      <c r="A829" s="838"/>
      <c r="B829" s="853"/>
      <c r="C829" s="853"/>
      <c r="D829" s="853"/>
      <c r="E829" s="853"/>
      <c r="F829" s="854"/>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2</v>
      </c>
    </row>
    <row r="830" spans="1:51" ht="24.75" customHeight="1" x14ac:dyDescent="0.15">
      <c r="A830" s="838"/>
      <c r="B830" s="853"/>
      <c r="C830" s="853"/>
      <c r="D830" s="853"/>
      <c r="E830" s="853"/>
      <c r="F830" s="854"/>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2</v>
      </c>
    </row>
    <row r="831" spans="1:51" ht="24.75" customHeight="1" x14ac:dyDescent="0.15">
      <c r="A831" s="838"/>
      <c r="B831" s="853"/>
      <c r="C831" s="853"/>
      <c r="D831" s="853"/>
      <c r="E831" s="853"/>
      <c r="F831" s="854"/>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2</v>
      </c>
    </row>
    <row r="832" spans="1:51" ht="24.75" customHeight="1" x14ac:dyDescent="0.15">
      <c r="A832" s="838"/>
      <c r="B832" s="853"/>
      <c r="C832" s="853"/>
      <c r="D832" s="853"/>
      <c r="E832" s="853"/>
      <c r="F832" s="854"/>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2</v>
      </c>
    </row>
    <row r="833" spans="1:51" ht="24.75" customHeight="1" x14ac:dyDescent="0.15">
      <c r="A833" s="838"/>
      <c r="B833" s="853"/>
      <c r="C833" s="853"/>
      <c r="D833" s="853"/>
      <c r="E833" s="853"/>
      <c r="F833" s="854"/>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2</v>
      </c>
    </row>
    <row r="834" spans="1:51" ht="24.75" customHeight="1" x14ac:dyDescent="0.15">
      <c r="A834" s="838"/>
      <c r="B834" s="853"/>
      <c r="C834" s="853"/>
      <c r="D834" s="853"/>
      <c r="E834" s="853"/>
      <c r="F834" s="854"/>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2</v>
      </c>
    </row>
    <row r="835" spans="1:51" ht="24.75" customHeight="1" x14ac:dyDescent="0.15">
      <c r="A835" s="838"/>
      <c r="B835" s="853"/>
      <c r="C835" s="853"/>
      <c r="D835" s="853"/>
      <c r="E835" s="853"/>
      <c r="F835" s="854"/>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2</v>
      </c>
    </row>
    <row r="836" spans="1:51" ht="24.75" customHeight="1" x14ac:dyDescent="0.15">
      <c r="A836" s="838"/>
      <c r="B836" s="853"/>
      <c r="C836" s="853"/>
      <c r="D836" s="853"/>
      <c r="E836" s="853"/>
      <c r="F836" s="854"/>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2</v>
      </c>
    </row>
    <row r="837" spans="1:51" ht="24.75" customHeight="1" x14ac:dyDescent="0.15">
      <c r="A837" s="838"/>
      <c r="B837" s="853"/>
      <c r="C837" s="853"/>
      <c r="D837" s="853"/>
      <c r="E837" s="853"/>
      <c r="F837" s="854"/>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2</v>
      </c>
    </row>
    <row r="838" spans="1:51" ht="24.75" customHeight="1" x14ac:dyDescent="0.15">
      <c r="A838" s="838"/>
      <c r="B838" s="853"/>
      <c r="C838" s="853"/>
      <c r="D838" s="853"/>
      <c r="E838" s="853"/>
      <c r="F838" s="854"/>
      <c r="G838" s="648" t="s">
        <v>88</v>
      </c>
      <c r="H838" s="649"/>
      <c r="I838" s="649"/>
      <c r="J838" s="649"/>
      <c r="K838" s="649"/>
      <c r="L838" s="650"/>
      <c r="M838" s="362"/>
      <c r="N838" s="362"/>
      <c r="O838" s="362"/>
      <c r="P838" s="362"/>
      <c r="Q838" s="362"/>
      <c r="R838" s="362"/>
      <c r="S838" s="362"/>
      <c r="T838" s="362"/>
      <c r="U838" s="362"/>
      <c r="V838" s="362"/>
      <c r="W838" s="362"/>
      <c r="X838" s="363"/>
      <c r="Y838" s="651">
        <f>SUM(Y828:AB837)</f>
        <v>124</v>
      </c>
      <c r="Z838" s="652"/>
      <c r="AA838" s="652"/>
      <c r="AB838" s="653"/>
      <c r="AC838" s="648" t="s">
        <v>88</v>
      </c>
      <c r="AD838" s="649"/>
      <c r="AE838" s="649"/>
      <c r="AF838" s="649"/>
      <c r="AG838" s="649"/>
      <c r="AH838" s="650"/>
      <c r="AI838" s="362"/>
      <c r="AJ838" s="362"/>
      <c r="AK838" s="362"/>
      <c r="AL838" s="362"/>
      <c r="AM838" s="362"/>
      <c r="AN838" s="362"/>
      <c r="AO838" s="362"/>
      <c r="AP838" s="362"/>
      <c r="AQ838" s="362"/>
      <c r="AR838" s="362"/>
      <c r="AS838" s="362"/>
      <c r="AT838" s="363"/>
      <c r="AU838" s="651">
        <f>SUM(AU828:AX837)</f>
        <v>27</v>
      </c>
      <c r="AV838" s="652"/>
      <c r="AW838" s="652"/>
      <c r="AX838" s="654"/>
      <c r="AY838">
        <f t="shared" si="33"/>
        <v>2</v>
      </c>
    </row>
    <row r="839" spans="1:51" ht="24.75" hidden="1" customHeight="1" x14ac:dyDescent="0.15">
      <c r="A839" s="655" t="s">
        <v>293</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521</v>
      </c>
      <c r="AM839" s="659"/>
      <c r="AN839" s="659"/>
      <c r="AO839" s="37" t="s">
        <v>512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98</v>
      </c>
      <c r="D844" s="364"/>
      <c r="E844" s="364"/>
      <c r="F844" s="364"/>
      <c r="G844" s="364"/>
      <c r="H844" s="364"/>
      <c r="I844" s="364"/>
      <c r="J844" s="417" t="s">
        <v>101</v>
      </c>
      <c r="K844" s="610"/>
      <c r="L844" s="610"/>
      <c r="M844" s="610"/>
      <c r="N844" s="610"/>
      <c r="O844" s="610"/>
      <c r="P844" s="364" t="s">
        <v>24</v>
      </c>
      <c r="Q844" s="364"/>
      <c r="R844" s="364"/>
      <c r="S844" s="364"/>
      <c r="T844" s="364"/>
      <c r="U844" s="364"/>
      <c r="V844" s="364"/>
      <c r="W844" s="364"/>
      <c r="X844" s="364"/>
      <c r="Y844" s="660" t="s">
        <v>478</v>
      </c>
      <c r="Z844" s="660"/>
      <c r="AA844" s="660"/>
      <c r="AB844" s="660"/>
      <c r="AC844" s="417" t="s">
        <v>398</v>
      </c>
      <c r="AD844" s="417"/>
      <c r="AE844" s="417"/>
      <c r="AF844" s="417"/>
      <c r="AG844" s="417"/>
      <c r="AH844" s="660" t="s">
        <v>534</v>
      </c>
      <c r="AI844" s="364"/>
      <c r="AJ844" s="364"/>
      <c r="AK844" s="364"/>
      <c r="AL844" s="364" t="s">
        <v>25</v>
      </c>
      <c r="AM844" s="364"/>
      <c r="AN844" s="364"/>
      <c r="AO844" s="246"/>
      <c r="AP844" s="417" t="s">
        <v>482</v>
      </c>
      <c r="AQ844" s="417"/>
      <c r="AR844" s="417"/>
      <c r="AS844" s="417"/>
      <c r="AT844" s="417"/>
      <c r="AU844" s="417"/>
      <c r="AV844" s="417"/>
      <c r="AW844" s="417"/>
      <c r="AX844" s="417"/>
    </row>
    <row r="845" spans="1:51" ht="67.5" customHeight="1" x14ac:dyDescent="0.15">
      <c r="A845" s="661">
        <v>1</v>
      </c>
      <c r="B845" s="661">
        <v>1</v>
      </c>
      <c r="C845" s="662" t="s">
        <v>136</v>
      </c>
      <c r="D845" s="662"/>
      <c r="E845" s="662"/>
      <c r="F845" s="662"/>
      <c r="G845" s="662"/>
      <c r="H845" s="662"/>
      <c r="I845" s="662"/>
      <c r="J845" s="663">
        <v>7010005006877</v>
      </c>
      <c r="K845" s="663"/>
      <c r="L845" s="663"/>
      <c r="M845" s="663"/>
      <c r="N845" s="663"/>
      <c r="O845" s="663"/>
      <c r="P845" s="664" t="s">
        <v>629</v>
      </c>
      <c r="Q845" s="664"/>
      <c r="R845" s="664"/>
      <c r="S845" s="664"/>
      <c r="T845" s="664"/>
      <c r="U845" s="664"/>
      <c r="V845" s="664"/>
      <c r="W845" s="664"/>
      <c r="X845" s="664"/>
      <c r="Y845" s="665">
        <v>2273.5</v>
      </c>
      <c r="Z845" s="666"/>
      <c r="AA845" s="666"/>
      <c r="AB845" s="667"/>
      <c r="AC845" s="668" t="s">
        <v>544</v>
      </c>
      <c r="AD845" s="669"/>
      <c r="AE845" s="669"/>
      <c r="AF845" s="669"/>
      <c r="AG845" s="669"/>
      <c r="AH845" s="670" t="s">
        <v>562</v>
      </c>
      <c r="AI845" s="670"/>
      <c r="AJ845" s="670"/>
      <c r="AK845" s="670"/>
      <c r="AL845" s="671" t="s">
        <v>562</v>
      </c>
      <c r="AM845" s="672"/>
      <c r="AN845" s="672"/>
      <c r="AO845" s="673"/>
      <c r="AP845" s="278" t="s">
        <v>148</v>
      </c>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98</v>
      </c>
      <c r="D877" s="364"/>
      <c r="E877" s="364"/>
      <c r="F877" s="364"/>
      <c r="G877" s="364"/>
      <c r="H877" s="364"/>
      <c r="I877" s="364"/>
      <c r="J877" s="417" t="s">
        <v>101</v>
      </c>
      <c r="K877" s="610"/>
      <c r="L877" s="610"/>
      <c r="M877" s="610"/>
      <c r="N877" s="610"/>
      <c r="O877" s="610"/>
      <c r="P877" s="364" t="s">
        <v>24</v>
      </c>
      <c r="Q877" s="364"/>
      <c r="R877" s="364"/>
      <c r="S877" s="364"/>
      <c r="T877" s="364"/>
      <c r="U877" s="364"/>
      <c r="V877" s="364"/>
      <c r="W877" s="364"/>
      <c r="X877" s="364"/>
      <c r="Y877" s="660" t="s">
        <v>478</v>
      </c>
      <c r="Z877" s="660"/>
      <c r="AA877" s="660"/>
      <c r="AB877" s="660"/>
      <c r="AC877" s="417" t="s">
        <v>398</v>
      </c>
      <c r="AD877" s="417"/>
      <c r="AE877" s="417"/>
      <c r="AF877" s="417"/>
      <c r="AG877" s="417"/>
      <c r="AH877" s="660" t="s">
        <v>534</v>
      </c>
      <c r="AI877" s="364"/>
      <c r="AJ877" s="364"/>
      <c r="AK877" s="364"/>
      <c r="AL877" s="364" t="s">
        <v>25</v>
      </c>
      <c r="AM877" s="364"/>
      <c r="AN877" s="364"/>
      <c r="AO877" s="246"/>
      <c r="AP877" s="417" t="s">
        <v>482</v>
      </c>
      <c r="AQ877" s="417"/>
      <c r="AR877" s="417"/>
      <c r="AS877" s="417"/>
      <c r="AT877" s="417"/>
      <c r="AU877" s="417"/>
      <c r="AV877" s="417"/>
      <c r="AW877" s="417"/>
      <c r="AX877" s="417"/>
      <c r="AY877">
        <f>$AY$875</f>
        <v>1</v>
      </c>
    </row>
    <row r="878" spans="1:51" ht="30" customHeight="1" x14ac:dyDescent="0.15">
      <c r="A878" s="661">
        <v>1</v>
      </c>
      <c r="B878" s="661">
        <v>1</v>
      </c>
      <c r="C878" s="675" t="s">
        <v>822</v>
      </c>
      <c r="D878" s="676"/>
      <c r="E878" s="676"/>
      <c r="F878" s="676"/>
      <c r="G878" s="676"/>
      <c r="H878" s="676"/>
      <c r="I878" s="677"/>
      <c r="J878" s="663">
        <v>3010505001183</v>
      </c>
      <c r="K878" s="663"/>
      <c r="L878" s="663"/>
      <c r="M878" s="663"/>
      <c r="N878" s="663"/>
      <c r="O878" s="663"/>
      <c r="P878" s="664" t="s">
        <v>391</v>
      </c>
      <c r="Q878" s="664"/>
      <c r="R878" s="664"/>
      <c r="S878" s="664"/>
      <c r="T878" s="664"/>
      <c r="U878" s="664"/>
      <c r="V878" s="664"/>
      <c r="W878" s="664"/>
      <c r="X878" s="664"/>
      <c r="Y878" s="665">
        <v>82</v>
      </c>
      <c r="Z878" s="666"/>
      <c r="AA878" s="666"/>
      <c r="AB878" s="667"/>
      <c r="AC878" s="668" t="s">
        <v>543</v>
      </c>
      <c r="AD878" s="669"/>
      <c r="AE878" s="669"/>
      <c r="AF878" s="669"/>
      <c r="AG878" s="669"/>
      <c r="AH878" s="670">
        <v>1</v>
      </c>
      <c r="AI878" s="670"/>
      <c r="AJ878" s="670"/>
      <c r="AK878" s="670"/>
      <c r="AL878" s="671">
        <v>63</v>
      </c>
      <c r="AM878" s="672"/>
      <c r="AN878" s="672"/>
      <c r="AO878" s="673"/>
      <c r="AP878" s="278" t="s">
        <v>562</v>
      </c>
      <c r="AQ878" s="278"/>
      <c r="AR878" s="278"/>
      <c r="AS878" s="278"/>
      <c r="AT878" s="278"/>
      <c r="AU878" s="278"/>
      <c r="AV878" s="278"/>
      <c r="AW878" s="278"/>
      <c r="AX878" s="278"/>
      <c r="AY878">
        <f>$AY$875</f>
        <v>1</v>
      </c>
    </row>
    <row r="879" spans="1:51" ht="30" customHeight="1" x14ac:dyDescent="0.15">
      <c r="A879" s="661">
        <v>2</v>
      </c>
      <c r="B879" s="661">
        <v>1</v>
      </c>
      <c r="C879" s="675" t="s">
        <v>821</v>
      </c>
      <c r="D879" s="676"/>
      <c r="E879" s="676"/>
      <c r="F879" s="676"/>
      <c r="G879" s="676"/>
      <c r="H879" s="676"/>
      <c r="I879" s="677"/>
      <c r="J879" s="678">
        <v>7011001029649</v>
      </c>
      <c r="K879" s="679"/>
      <c r="L879" s="679"/>
      <c r="M879" s="679"/>
      <c r="N879" s="679"/>
      <c r="O879" s="680"/>
      <c r="P879" s="681" t="s">
        <v>820</v>
      </c>
      <c r="Q879" s="682"/>
      <c r="R879" s="682"/>
      <c r="S879" s="682"/>
      <c r="T879" s="682"/>
      <c r="U879" s="682"/>
      <c r="V879" s="682"/>
      <c r="W879" s="682"/>
      <c r="X879" s="683"/>
      <c r="Y879" s="665">
        <v>17</v>
      </c>
      <c r="Z879" s="666"/>
      <c r="AA879" s="666"/>
      <c r="AB879" s="667"/>
      <c r="AC879" s="684" t="s">
        <v>543</v>
      </c>
      <c r="AD879" s="685"/>
      <c r="AE879" s="685"/>
      <c r="AF879" s="685"/>
      <c r="AG879" s="686"/>
      <c r="AH879" s="687">
        <v>4</v>
      </c>
      <c r="AI879" s="688"/>
      <c r="AJ879" s="688"/>
      <c r="AK879" s="689"/>
      <c r="AL879" s="671">
        <v>100</v>
      </c>
      <c r="AM879" s="672"/>
      <c r="AN879" s="672"/>
      <c r="AO879" s="673"/>
      <c r="AP879" s="278" t="s">
        <v>562</v>
      </c>
      <c r="AQ879" s="278"/>
      <c r="AR879" s="278"/>
      <c r="AS879" s="278"/>
      <c r="AT879" s="278"/>
      <c r="AU879" s="278"/>
      <c r="AV879" s="278"/>
      <c r="AW879" s="278"/>
      <c r="AX879" s="278"/>
      <c r="AY879">
        <f>COUNTA($C$879)</f>
        <v>1</v>
      </c>
    </row>
    <row r="880" spans="1:51" ht="87" customHeight="1" x14ac:dyDescent="0.15">
      <c r="A880" s="661">
        <v>3</v>
      </c>
      <c r="B880" s="661">
        <v>1</v>
      </c>
      <c r="C880" s="675" t="s">
        <v>654</v>
      </c>
      <c r="D880" s="676"/>
      <c r="E880" s="676"/>
      <c r="F880" s="676"/>
      <c r="G880" s="676"/>
      <c r="H880" s="676"/>
      <c r="I880" s="677"/>
      <c r="J880" s="678">
        <v>6010601035280</v>
      </c>
      <c r="K880" s="679"/>
      <c r="L880" s="679"/>
      <c r="M880" s="679"/>
      <c r="N880" s="679"/>
      <c r="O880" s="680"/>
      <c r="P880" s="681" t="s">
        <v>889</v>
      </c>
      <c r="Q880" s="682"/>
      <c r="R880" s="682"/>
      <c r="S880" s="682"/>
      <c r="T880" s="682"/>
      <c r="U880" s="682"/>
      <c r="V880" s="682"/>
      <c r="W880" s="682"/>
      <c r="X880" s="683"/>
      <c r="Y880" s="665">
        <v>13</v>
      </c>
      <c r="Z880" s="666"/>
      <c r="AA880" s="666"/>
      <c r="AB880" s="667"/>
      <c r="AC880" s="684" t="s">
        <v>29</v>
      </c>
      <c r="AD880" s="685"/>
      <c r="AE880" s="685"/>
      <c r="AF880" s="685"/>
      <c r="AG880" s="686"/>
      <c r="AH880" s="690">
        <v>1</v>
      </c>
      <c r="AI880" s="691"/>
      <c r="AJ880" s="691"/>
      <c r="AK880" s="692"/>
      <c r="AL880" s="671">
        <v>99.3</v>
      </c>
      <c r="AM880" s="672"/>
      <c r="AN880" s="672"/>
      <c r="AO880" s="673"/>
      <c r="AP880" s="278" t="s">
        <v>562</v>
      </c>
      <c r="AQ880" s="278"/>
      <c r="AR880" s="278"/>
      <c r="AS880" s="278"/>
      <c r="AT880" s="278"/>
      <c r="AU880" s="278"/>
      <c r="AV880" s="278"/>
      <c r="AW880" s="278"/>
      <c r="AX880" s="278"/>
      <c r="AY880">
        <f>COUNTA($C$880)</f>
        <v>1</v>
      </c>
    </row>
    <row r="881" spans="1:51" ht="87.75" customHeight="1" x14ac:dyDescent="0.15">
      <c r="A881" s="661">
        <v>4</v>
      </c>
      <c r="B881" s="661">
        <v>1</v>
      </c>
      <c r="C881" s="662" t="s">
        <v>654</v>
      </c>
      <c r="D881" s="662"/>
      <c r="E881" s="662"/>
      <c r="F881" s="662"/>
      <c r="G881" s="662"/>
      <c r="H881" s="662"/>
      <c r="I881" s="662"/>
      <c r="J881" s="663">
        <v>6010601035280</v>
      </c>
      <c r="K881" s="663"/>
      <c r="L881" s="663"/>
      <c r="M881" s="663"/>
      <c r="N881" s="663"/>
      <c r="O881" s="663"/>
      <c r="P881" s="664" t="s">
        <v>772</v>
      </c>
      <c r="Q881" s="664"/>
      <c r="R881" s="664"/>
      <c r="S881" s="664"/>
      <c r="T881" s="664"/>
      <c r="U881" s="664"/>
      <c r="V881" s="664"/>
      <c r="W881" s="664"/>
      <c r="X881" s="664"/>
      <c r="Y881" s="665">
        <v>1</v>
      </c>
      <c r="Z881" s="666"/>
      <c r="AA881" s="666"/>
      <c r="AB881" s="667"/>
      <c r="AC881" s="668" t="s">
        <v>307</v>
      </c>
      <c r="AD881" s="669"/>
      <c r="AE881" s="669"/>
      <c r="AF881" s="669"/>
      <c r="AG881" s="669"/>
      <c r="AH881" s="674" t="s">
        <v>562</v>
      </c>
      <c r="AI881" s="674"/>
      <c r="AJ881" s="674"/>
      <c r="AK881" s="674"/>
      <c r="AL881" s="671" t="s">
        <v>562</v>
      </c>
      <c r="AM881" s="672"/>
      <c r="AN881" s="672"/>
      <c r="AO881" s="673"/>
      <c r="AP881" s="278" t="s">
        <v>562</v>
      </c>
      <c r="AQ881" s="278"/>
      <c r="AR881" s="278"/>
      <c r="AS881" s="278"/>
      <c r="AT881" s="278"/>
      <c r="AU881" s="278"/>
      <c r="AV881" s="278"/>
      <c r="AW881" s="278"/>
      <c r="AX881" s="278"/>
      <c r="AY881">
        <f>COUNTA($C$881)</f>
        <v>1</v>
      </c>
    </row>
    <row r="882" spans="1:51" ht="49.5" customHeight="1" x14ac:dyDescent="0.15">
      <c r="A882" s="661">
        <v>5</v>
      </c>
      <c r="B882" s="661">
        <v>1</v>
      </c>
      <c r="C882" s="675" t="s">
        <v>337</v>
      </c>
      <c r="D882" s="676"/>
      <c r="E882" s="676"/>
      <c r="F882" s="676"/>
      <c r="G882" s="676"/>
      <c r="H882" s="676"/>
      <c r="I882" s="677"/>
      <c r="J882" s="663">
        <v>1010401023408</v>
      </c>
      <c r="K882" s="663"/>
      <c r="L882" s="663"/>
      <c r="M882" s="663"/>
      <c r="N882" s="663"/>
      <c r="O882" s="663"/>
      <c r="P882" s="681" t="s">
        <v>76</v>
      </c>
      <c r="Q882" s="682"/>
      <c r="R882" s="682"/>
      <c r="S882" s="682"/>
      <c r="T882" s="682"/>
      <c r="U882" s="682"/>
      <c r="V882" s="682"/>
      <c r="W882" s="682"/>
      <c r="X882" s="683"/>
      <c r="Y882" s="665">
        <v>6</v>
      </c>
      <c r="Z882" s="666"/>
      <c r="AA882" s="666"/>
      <c r="AB882" s="667"/>
      <c r="AC882" s="668" t="s">
        <v>29</v>
      </c>
      <c r="AD882" s="669"/>
      <c r="AE882" s="669"/>
      <c r="AF882" s="669"/>
      <c r="AG882" s="669"/>
      <c r="AH882" s="674">
        <v>1</v>
      </c>
      <c r="AI882" s="674"/>
      <c r="AJ882" s="674"/>
      <c r="AK882" s="674"/>
      <c r="AL882" s="671">
        <v>100</v>
      </c>
      <c r="AM882" s="672"/>
      <c r="AN882" s="672"/>
      <c r="AO882" s="673"/>
      <c r="AP882" s="278" t="s">
        <v>562</v>
      </c>
      <c r="AQ882" s="278"/>
      <c r="AR882" s="278"/>
      <c r="AS882" s="278"/>
      <c r="AT882" s="278"/>
      <c r="AU882" s="278"/>
      <c r="AV882" s="278"/>
      <c r="AW882" s="278"/>
      <c r="AX882" s="278"/>
      <c r="AY882">
        <f>COUNTA($C$882)</f>
        <v>1</v>
      </c>
    </row>
    <row r="883" spans="1:51" ht="49.5" customHeight="1" x14ac:dyDescent="0.15">
      <c r="A883" s="661">
        <v>6</v>
      </c>
      <c r="B883" s="661">
        <v>1</v>
      </c>
      <c r="C883" s="662" t="s">
        <v>888</v>
      </c>
      <c r="D883" s="662"/>
      <c r="E883" s="662"/>
      <c r="F883" s="662"/>
      <c r="G883" s="662"/>
      <c r="H883" s="662"/>
      <c r="I883" s="662"/>
      <c r="J883" s="663" t="s">
        <v>886</v>
      </c>
      <c r="K883" s="663"/>
      <c r="L883" s="663"/>
      <c r="M883" s="663"/>
      <c r="N883" s="663"/>
      <c r="O883" s="663"/>
      <c r="P883" s="664" t="s">
        <v>841</v>
      </c>
      <c r="Q883" s="664"/>
      <c r="R883" s="664"/>
      <c r="S883" s="664"/>
      <c r="T883" s="664"/>
      <c r="U883" s="664"/>
      <c r="V883" s="664"/>
      <c r="W883" s="664"/>
      <c r="X883" s="664"/>
      <c r="Y883" s="665">
        <v>1</v>
      </c>
      <c r="Z883" s="666"/>
      <c r="AA883" s="666"/>
      <c r="AB883" s="667"/>
      <c r="AC883" s="668" t="s">
        <v>307</v>
      </c>
      <c r="AD883" s="669"/>
      <c r="AE883" s="669"/>
      <c r="AF883" s="669"/>
      <c r="AG883" s="669"/>
      <c r="AH883" s="674" t="s">
        <v>562</v>
      </c>
      <c r="AI883" s="674"/>
      <c r="AJ883" s="674"/>
      <c r="AK883" s="674"/>
      <c r="AL883" s="671" t="s">
        <v>562</v>
      </c>
      <c r="AM883" s="672"/>
      <c r="AN883" s="672"/>
      <c r="AO883" s="673"/>
      <c r="AP883" s="278" t="s">
        <v>562</v>
      </c>
      <c r="AQ883" s="278"/>
      <c r="AR883" s="278"/>
      <c r="AS883" s="278"/>
      <c r="AT883" s="278"/>
      <c r="AU883" s="278"/>
      <c r="AV883" s="278"/>
      <c r="AW883" s="278"/>
      <c r="AX883" s="278"/>
      <c r="AY883">
        <f>COUNTA($C$883)</f>
        <v>1</v>
      </c>
    </row>
    <row r="884" spans="1:51" ht="73.5" customHeight="1" x14ac:dyDescent="0.15">
      <c r="A884" s="661">
        <v>7</v>
      </c>
      <c r="B884" s="661">
        <v>1</v>
      </c>
      <c r="C884" s="662" t="s">
        <v>887</v>
      </c>
      <c r="D884" s="662"/>
      <c r="E884" s="662"/>
      <c r="F884" s="662"/>
      <c r="G884" s="662"/>
      <c r="H884" s="662"/>
      <c r="I884" s="662"/>
      <c r="J884" s="663" t="s">
        <v>886</v>
      </c>
      <c r="K884" s="663"/>
      <c r="L884" s="663"/>
      <c r="M884" s="663"/>
      <c r="N884" s="663"/>
      <c r="O884" s="663"/>
      <c r="P884" s="664" t="s">
        <v>322</v>
      </c>
      <c r="Q884" s="664"/>
      <c r="R884" s="664"/>
      <c r="S884" s="664"/>
      <c r="T884" s="664"/>
      <c r="U884" s="664"/>
      <c r="V884" s="664"/>
      <c r="W884" s="664"/>
      <c r="X884" s="664"/>
      <c r="Y884" s="665">
        <v>0.9</v>
      </c>
      <c r="Z884" s="666"/>
      <c r="AA884" s="666"/>
      <c r="AB884" s="667"/>
      <c r="AC884" s="668" t="s">
        <v>307</v>
      </c>
      <c r="AD884" s="669"/>
      <c r="AE884" s="669"/>
      <c r="AF884" s="669"/>
      <c r="AG884" s="669"/>
      <c r="AH884" s="674" t="s">
        <v>562</v>
      </c>
      <c r="AI884" s="674"/>
      <c r="AJ884" s="674"/>
      <c r="AK884" s="674"/>
      <c r="AL884" s="671" t="s">
        <v>562</v>
      </c>
      <c r="AM884" s="672"/>
      <c r="AN884" s="672"/>
      <c r="AO884" s="673"/>
      <c r="AP884" s="278" t="s">
        <v>562</v>
      </c>
      <c r="AQ884" s="278"/>
      <c r="AR884" s="278"/>
      <c r="AS884" s="278"/>
      <c r="AT884" s="278"/>
      <c r="AU884" s="278"/>
      <c r="AV884" s="278"/>
      <c r="AW884" s="278"/>
      <c r="AX884" s="278"/>
      <c r="AY884">
        <f>COUNTA($C$884)</f>
        <v>1</v>
      </c>
    </row>
    <row r="885" spans="1:51" ht="55.5" customHeight="1" x14ac:dyDescent="0.15">
      <c r="A885" s="661">
        <v>8</v>
      </c>
      <c r="B885" s="661">
        <v>1</v>
      </c>
      <c r="C885" s="675" t="s">
        <v>869</v>
      </c>
      <c r="D885" s="676"/>
      <c r="E885" s="676"/>
      <c r="F885" s="676"/>
      <c r="G885" s="676"/>
      <c r="H885" s="676"/>
      <c r="I885" s="677"/>
      <c r="J885" s="663">
        <v>5011501025653</v>
      </c>
      <c r="K885" s="663"/>
      <c r="L885" s="663"/>
      <c r="M885" s="663"/>
      <c r="N885" s="663"/>
      <c r="O885" s="663"/>
      <c r="P885" s="664" t="s">
        <v>842</v>
      </c>
      <c r="Q885" s="664"/>
      <c r="R885" s="664"/>
      <c r="S885" s="664"/>
      <c r="T885" s="664"/>
      <c r="U885" s="664"/>
      <c r="V885" s="664"/>
      <c r="W885" s="664"/>
      <c r="X885" s="664"/>
      <c r="Y885" s="665">
        <v>0.4</v>
      </c>
      <c r="Z885" s="666"/>
      <c r="AA885" s="666"/>
      <c r="AB885" s="667"/>
      <c r="AC885" s="668" t="s">
        <v>307</v>
      </c>
      <c r="AD885" s="669"/>
      <c r="AE885" s="669"/>
      <c r="AF885" s="669"/>
      <c r="AG885" s="669"/>
      <c r="AH885" s="674" t="s">
        <v>562</v>
      </c>
      <c r="AI885" s="674"/>
      <c r="AJ885" s="674"/>
      <c r="AK885" s="674"/>
      <c r="AL885" s="671" t="s">
        <v>562</v>
      </c>
      <c r="AM885" s="672"/>
      <c r="AN885" s="672"/>
      <c r="AO885" s="673"/>
      <c r="AP885" s="278" t="s">
        <v>562</v>
      </c>
      <c r="AQ885" s="278"/>
      <c r="AR885" s="278"/>
      <c r="AS885" s="278"/>
      <c r="AT885" s="278"/>
      <c r="AU885" s="278"/>
      <c r="AV885" s="278"/>
      <c r="AW885" s="278"/>
      <c r="AX885" s="278"/>
      <c r="AY885">
        <f>COUNTA($C$885)</f>
        <v>1</v>
      </c>
    </row>
    <row r="886" spans="1:51" ht="57" customHeight="1" x14ac:dyDescent="0.15">
      <c r="A886" s="661">
        <v>9</v>
      </c>
      <c r="B886" s="661">
        <v>1</v>
      </c>
      <c r="C886" s="662" t="s">
        <v>868</v>
      </c>
      <c r="D886" s="662"/>
      <c r="E886" s="662"/>
      <c r="F886" s="662"/>
      <c r="G886" s="662"/>
      <c r="H886" s="662"/>
      <c r="I886" s="662"/>
      <c r="J886" s="663">
        <v>5013102006454</v>
      </c>
      <c r="K886" s="663"/>
      <c r="L886" s="663"/>
      <c r="M886" s="663"/>
      <c r="N886" s="663"/>
      <c r="O886" s="663"/>
      <c r="P886" s="664" t="s">
        <v>843</v>
      </c>
      <c r="Q886" s="664"/>
      <c r="R886" s="664"/>
      <c r="S886" s="664"/>
      <c r="T886" s="664"/>
      <c r="U886" s="664"/>
      <c r="V886" s="664"/>
      <c r="W886" s="664"/>
      <c r="X886" s="664"/>
      <c r="Y886" s="665">
        <v>0.4</v>
      </c>
      <c r="Z886" s="666"/>
      <c r="AA886" s="666"/>
      <c r="AB886" s="667"/>
      <c r="AC886" s="668" t="s">
        <v>307</v>
      </c>
      <c r="AD886" s="669"/>
      <c r="AE886" s="669"/>
      <c r="AF886" s="669"/>
      <c r="AG886" s="669"/>
      <c r="AH886" s="674" t="s">
        <v>562</v>
      </c>
      <c r="AI886" s="674"/>
      <c r="AJ886" s="674"/>
      <c r="AK886" s="674"/>
      <c r="AL886" s="671" t="s">
        <v>562</v>
      </c>
      <c r="AM886" s="672"/>
      <c r="AN886" s="672"/>
      <c r="AO886" s="673"/>
      <c r="AP886" s="278" t="s">
        <v>562</v>
      </c>
      <c r="AQ886" s="278"/>
      <c r="AR886" s="278"/>
      <c r="AS886" s="278"/>
      <c r="AT886" s="278"/>
      <c r="AU886" s="278"/>
      <c r="AV886" s="278"/>
      <c r="AW886" s="278"/>
      <c r="AX886" s="278"/>
      <c r="AY886">
        <f>COUNTA($C$886)</f>
        <v>1</v>
      </c>
    </row>
    <row r="887" spans="1:51" ht="59.25" customHeight="1" x14ac:dyDescent="0.15">
      <c r="A887" s="661">
        <v>10</v>
      </c>
      <c r="B887" s="661">
        <v>1</v>
      </c>
      <c r="C887" s="662" t="s">
        <v>178</v>
      </c>
      <c r="D887" s="662"/>
      <c r="E887" s="662"/>
      <c r="F887" s="662"/>
      <c r="G887" s="662"/>
      <c r="H887" s="662"/>
      <c r="I887" s="662"/>
      <c r="J887" s="663">
        <v>6120001187059</v>
      </c>
      <c r="K887" s="663"/>
      <c r="L887" s="663"/>
      <c r="M887" s="663"/>
      <c r="N887" s="663"/>
      <c r="O887" s="663"/>
      <c r="P887" s="664" t="s">
        <v>844</v>
      </c>
      <c r="Q887" s="664"/>
      <c r="R887" s="664"/>
      <c r="S887" s="664"/>
      <c r="T887" s="664"/>
      <c r="U887" s="664"/>
      <c r="V887" s="664"/>
      <c r="W887" s="664"/>
      <c r="X887" s="664"/>
      <c r="Y887" s="665">
        <v>0.3</v>
      </c>
      <c r="Z887" s="666"/>
      <c r="AA887" s="666"/>
      <c r="AB887" s="667"/>
      <c r="AC887" s="668" t="s">
        <v>307</v>
      </c>
      <c r="AD887" s="669"/>
      <c r="AE887" s="669"/>
      <c r="AF887" s="669"/>
      <c r="AG887" s="669"/>
      <c r="AH887" s="674" t="s">
        <v>562</v>
      </c>
      <c r="AI887" s="674"/>
      <c r="AJ887" s="674"/>
      <c r="AK887" s="674"/>
      <c r="AL887" s="671" t="s">
        <v>562</v>
      </c>
      <c r="AM887" s="672"/>
      <c r="AN887" s="672"/>
      <c r="AO887" s="673"/>
      <c r="AP887" s="278" t="s">
        <v>562</v>
      </c>
      <c r="AQ887" s="278"/>
      <c r="AR887" s="278"/>
      <c r="AS887" s="278"/>
      <c r="AT887" s="278"/>
      <c r="AU887" s="278"/>
      <c r="AV887" s="278"/>
      <c r="AW887" s="278"/>
      <c r="AX887" s="278"/>
      <c r="AY887">
        <f>COUNTA($C$887)</f>
        <v>1</v>
      </c>
    </row>
    <row r="888" spans="1:51" ht="30" customHeight="1" x14ac:dyDescent="0.15">
      <c r="A888" s="661">
        <v>11</v>
      </c>
      <c r="B888" s="661">
        <v>1</v>
      </c>
      <c r="C888" s="675" t="s">
        <v>476</v>
      </c>
      <c r="D888" s="676"/>
      <c r="E888" s="676"/>
      <c r="F888" s="676"/>
      <c r="G888" s="676"/>
      <c r="H888" s="676"/>
      <c r="I888" s="677"/>
      <c r="J888" s="678">
        <v>6010001058667</v>
      </c>
      <c r="K888" s="679"/>
      <c r="L888" s="679"/>
      <c r="M888" s="679"/>
      <c r="N888" s="679"/>
      <c r="O888" s="680"/>
      <c r="P888" s="681" t="s">
        <v>885</v>
      </c>
      <c r="Q888" s="682"/>
      <c r="R888" s="682"/>
      <c r="S888" s="682"/>
      <c r="T888" s="682"/>
      <c r="U888" s="682"/>
      <c r="V888" s="682"/>
      <c r="W888" s="682"/>
      <c r="X888" s="683"/>
      <c r="Y888" s="665">
        <v>0.3</v>
      </c>
      <c r="Z888" s="666"/>
      <c r="AA888" s="666"/>
      <c r="AB888" s="667"/>
      <c r="AC888" s="684" t="s">
        <v>307</v>
      </c>
      <c r="AD888" s="685"/>
      <c r="AE888" s="685"/>
      <c r="AF888" s="685"/>
      <c r="AG888" s="686"/>
      <c r="AH888" s="690" t="s">
        <v>886</v>
      </c>
      <c r="AI888" s="691"/>
      <c r="AJ888" s="691"/>
      <c r="AK888" s="692"/>
      <c r="AL888" s="671" t="s">
        <v>886</v>
      </c>
      <c r="AM888" s="672"/>
      <c r="AN888" s="672"/>
      <c r="AO888" s="673"/>
      <c r="AP888" s="275" t="s">
        <v>886</v>
      </c>
      <c r="AQ888" s="276"/>
      <c r="AR888" s="276"/>
      <c r="AS888" s="276"/>
      <c r="AT888" s="276"/>
      <c r="AU888" s="276"/>
      <c r="AV888" s="276"/>
      <c r="AW888" s="276"/>
      <c r="AX888" s="277"/>
      <c r="AY888">
        <f>COUNTA($C$888)</f>
        <v>1</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505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98</v>
      </c>
      <c r="D910" s="364"/>
      <c r="E910" s="364"/>
      <c r="F910" s="364"/>
      <c r="G910" s="364"/>
      <c r="H910" s="364"/>
      <c r="I910" s="364"/>
      <c r="J910" s="417" t="s">
        <v>101</v>
      </c>
      <c r="K910" s="610"/>
      <c r="L910" s="610"/>
      <c r="M910" s="610"/>
      <c r="N910" s="610"/>
      <c r="O910" s="610"/>
      <c r="P910" s="364" t="s">
        <v>24</v>
      </c>
      <c r="Q910" s="364"/>
      <c r="R910" s="364"/>
      <c r="S910" s="364"/>
      <c r="T910" s="364"/>
      <c r="U910" s="364"/>
      <c r="V910" s="364"/>
      <c r="W910" s="364"/>
      <c r="X910" s="364"/>
      <c r="Y910" s="660" t="s">
        <v>478</v>
      </c>
      <c r="Z910" s="660"/>
      <c r="AA910" s="660"/>
      <c r="AB910" s="660"/>
      <c r="AC910" s="417" t="s">
        <v>398</v>
      </c>
      <c r="AD910" s="417"/>
      <c r="AE910" s="417"/>
      <c r="AF910" s="417"/>
      <c r="AG910" s="417"/>
      <c r="AH910" s="660" t="s">
        <v>534</v>
      </c>
      <c r="AI910" s="364"/>
      <c r="AJ910" s="364"/>
      <c r="AK910" s="364"/>
      <c r="AL910" s="364" t="s">
        <v>25</v>
      </c>
      <c r="AM910" s="364"/>
      <c r="AN910" s="364"/>
      <c r="AO910" s="246"/>
      <c r="AP910" s="417" t="s">
        <v>482</v>
      </c>
      <c r="AQ910" s="417"/>
      <c r="AR910" s="417"/>
      <c r="AS910" s="417"/>
      <c r="AT910" s="417"/>
      <c r="AU910" s="417"/>
      <c r="AV910" s="417"/>
      <c r="AW910" s="417"/>
      <c r="AX910" s="417"/>
      <c r="AY910">
        <f>$AY$908</f>
        <v>1</v>
      </c>
    </row>
    <row r="911" spans="1:51" ht="49.5" customHeight="1" x14ac:dyDescent="0.15">
      <c r="A911" s="661">
        <v>1</v>
      </c>
      <c r="B911" s="661">
        <v>1</v>
      </c>
      <c r="C911" s="662" t="s">
        <v>23</v>
      </c>
      <c r="D911" s="662"/>
      <c r="E911" s="662"/>
      <c r="F911" s="662"/>
      <c r="G911" s="662"/>
      <c r="H911" s="662"/>
      <c r="I911" s="662"/>
      <c r="J911" s="663">
        <v>3010505001183</v>
      </c>
      <c r="K911" s="663"/>
      <c r="L911" s="663"/>
      <c r="M911" s="663"/>
      <c r="N911" s="663"/>
      <c r="O911" s="663"/>
      <c r="P911" s="664" t="s">
        <v>845</v>
      </c>
      <c r="Q911" s="664"/>
      <c r="R911" s="664"/>
      <c r="S911" s="664"/>
      <c r="T911" s="664"/>
      <c r="U911" s="664"/>
      <c r="V911" s="664"/>
      <c r="W911" s="664"/>
      <c r="X911" s="664"/>
      <c r="Y911" s="665">
        <v>27.4</v>
      </c>
      <c r="Z911" s="666"/>
      <c r="AA911" s="666"/>
      <c r="AB911" s="667"/>
      <c r="AC911" s="668" t="s">
        <v>543</v>
      </c>
      <c r="AD911" s="669"/>
      <c r="AE911" s="669"/>
      <c r="AF911" s="669"/>
      <c r="AG911" s="669"/>
      <c r="AH911" s="670">
        <v>95</v>
      </c>
      <c r="AI911" s="670"/>
      <c r="AJ911" s="670"/>
      <c r="AK911" s="670"/>
      <c r="AL911" s="671">
        <v>100</v>
      </c>
      <c r="AM911" s="672"/>
      <c r="AN911" s="672"/>
      <c r="AO911" s="673"/>
      <c r="AP911" s="278" t="s">
        <v>562</v>
      </c>
      <c r="AQ911" s="278"/>
      <c r="AR911" s="278"/>
      <c r="AS911" s="278"/>
      <c r="AT911" s="278"/>
      <c r="AU911" s="278"/>
      <c r="AV911" s="278"/>
      <c r="AW911" s="278"/>
      <c r="AX911" s="278"/>
      <c r="AY911">
        <f>$AY$908</f>
        <v>1</v>
      </c>
    </row>
    <row r="912" spans="1:51" ht="40.5" customHeight="1" x14ac:dyDescent="0.15">
      <c r="A912" s="661">
        <v>2</v>
      </c>
      <c r="B912" s="661">
        <v>1</v>
      </c>
      <c r="C912" s="662" t="s">
        <v>23</v>
      </c>
      <c r="D912" s="662"/>
      <c r="E912" s="662"/>
      <c r="F912" s="662"/>
      <c r="G912" s="662"/>
      <c r="H912" s="662"/>
      <c r="I912" s="662"/>
      <c r="J912" s="663">
        <v>3010505001183</v>
      </c>
      <c r="K912" s="663"/>
      <c r="L912" s="663"/>
      <c r="M912" s="663"/>
      <c r="N912" s="663"/>
      <c r="O912" s="663"/>
      <c r="P912" s="664" t="s">
        <v>491</v>
      </c>
      <c r="Q912" s="664"/>
      <c r="R912" s="664"/>
      <c r="S912" s="664"/>
      <c r="T912" s="664"/>
      <c r="U912" s="664"/>
      <c r="V912" s="664"/>
      <c r="W912" s="664"/>
      <c r="X912" s="664"/>
      <c r="Y912" s="665">
        <v>26.7</v>
      </c>
      <c r="Z912" s="666"/>
      <c r="AA912" s="666"/>
      <c r="AB912" s="667"/>
      <c r="AC912" s="668" t="s">
        <v>543</v>
      </c>
      <c r="AD912" s="669"/>
      <c r="AE912" s="669"/>
      <c r="AF912" s="669"/>
      <c r="AG912" s="669"/>
      <c r="AH912" s="670">
        <v>95</v>
      </c>
      <c r="AI912" s="670"/>
      <c r="AJ912" s="670"/>
      <c r="AK912" s="670"/>
      <c r="AL912" s="671">
        <v>100</v>
      </c>
      <c r="AM912" s="672"/>
      <c r="AN912" s="672"/>
      <c r="AO912" s="673"/>
      <c r="AP912" s="278" t="s">
        <v>562</v>
      </c>
      <c r="AQ912" s="278"/>
      <c r="AR912" s="278"/>
      <c r="AS912" s="278"/>
      <c r="AT912" s="278"/>
      <c r="AU912" s="278"/>
      <c r="AV912" s="278"/>
      <c r="AW912" s="278"/>
      <c r="AX912" s="278"/>
      <c r="AY912">
        <f>COUNTA($C$912)</f>
        <v>1</v>
      </c>
    </row>
    <row r="913" spans="1:51" ht="40.5" customHeight="1" x14ac:dyDescent="0.15">
      <c r="A913" s="661">
        <v>3</v>
      </c>
      <c r="B913" s="661">
        <v>1</v>
      </c>
      <c r="C913" s="662" t="s">
        <v>23</v>
      </c>
      <c r="D913" s="662"/>
      <c r="E913" s="662"/>
      <c r="F913" s="662"/>
      <c r="G913" s="662"/>
      <c r="H913" s="662"/>
      <c r="I913" s="662"/>
      <c r="J913" s="663">
        <v>3010505001183</v>
      </c>
      <c r="K913" s="663"/>
      <c r="L913" s="663"/>
      <c r="M913" s="663"/>
      <c r="N913" s="663"/>
      <c r="O913" s="663"/>
      <c r="P913" s="664" t="s">
        <v>119</v>
      </c>
      <c r="Q913" s="664"/>
      <c r="R913" s="664"/>
      <c r="S913" s="664"/>
      <c r="T913" s="664"/>
      <c r="U913" s="664"/>
      <c r="V913" s="664"/>
      <c r="W913" s="664"/>
      <c r="X913" s="664"/>
      <c r="Y913" s="665">
        <v>24.2</v>
      </c>
      <c r="Z913" s="666"/>
      <c r="AA913" s="666"/>
      <c r="AB913" s="667"/>
      <c r="AC913" s="668" t="s">
        <v>543</v>
      </c>
      <c r="AD913" s="669"/>
      <c r="AE913" s="669"/>
      <c r="AF913" s="669"/>
      <c r="AG913" s="669"/>
      <c r="AH913" s="670">
        <v>95</v>
      </c>
      <c r="AI913" s="670"/>
      <c r="AJ913" s="670"/>
      <c r="AK913" s="670"/>
      <c r="AL913" s="671">
        <v>100</v>
      </c>
      <c r="AM913" s="672"/>
      <c r="AN913" s="672"/>
      <c r="AO913" s="673"/>
      <c r="AP913" s="278" t="s">
        <v>562</v>
      </c>
      <c r="AQ913" s="278"/>
      <c r="AR913" s="278"/>
      <c r="AS913" s="278"/>
      <c r="AT913" s="278"/>
      <c r="AU913" s="278"/>
      <c r="AV913" s="278"/>
      <c r="AW913" s="278"/>
      <c r="AX913" s="278"/>
      <c r="AY913">
        <f>COUNTA($C$913)</f>
        <v>1</v>
      </c>
    </row>
    <row r="914" spans="1:51" ht="48" customHeight="1" x14ac:dyDescent="0.15">
      <c r="A914" s="661">
        <v>4</v>
      </c>
      <c r="B914" s="661">
        <v>1</v>
      </c>
      <c r="C914" s="662" t="s">
        <v>23</v>
      </c>
      <c r="D914" s="662"/>
      <c r="E914" s="662"/>
      <c r="F914" s="662"/>
      <c r="G914" s="662"/>
      <c r="H914" s="662"/>
      <c r="I914" s="662"/>
      <c r="J914" s="663">
        <v>3010505001183</v>
      </c>
      <c r="K914" s="663"/>
      <c r="L914" s="663"/>
      <c r="M914" s="663"/>
      <c r="N914" s="663"/>
      <c r="O914" s="663"/>
      <c r="P914" s="664" t="s">
        <v>639</v>
      </c>
      <c r="Q914" s="664"/>
      <c r="R914" s="664"/>
      <c r="S914" s="664"/>
      <c r="T914" s="664"/>
      <c r="U914" s="664"/>
      <c r="V914" s="664"/>
      <c r="W914" s="664"/>
      <c r="X914" s="664"/>
      <c r="Y914" s="665">
        <v>22.6</v>
      </c>
      <c r="Z914" s="666"/>
      <c r="AA914" s="666"/>
      <c r="AB914" s="667"/>
      <c r="AC914" s="668" t="s">
        <v>543</v>
      </c>
      <c r="AD914" s="669"/>
      <c r="AE914" s="669"/>
      <c r="AF914" s="669"/>
      <c r="AG914" s="669"/>
      <c r="AH914" s="670">
        <v>95</v>
      </c>
      <c r="AI914" s="670"/>
      <c r="AJ914" s="670"/>
      <c r="AK914" s="670"/>
      <c r="AL914" s="671">
        <v>100</v>
      </c>
      <c r="AM914" s="672"/>
      <c r="AN914" s="672"/>
      <c r="AO914" s="673"/>
      <c r="AP914" s="278" t="s">
        <v>562</v>
      </c>
      <c r="AQ914" s="278"/>
      <c r="AR914" s="278"/>
      <c r="AS914" s="278"/>
      <c r="AT914" s="278"/>
      <c r="AU914" s="278"/>
      <c r="AV914" s="278"/>
      <c r="AW914" s="278"/>
      <c r="AX914" s="278"/>
      <c r="AY914">
        <f>COUNTA($C$914)</f>
        <v>1</v>
      </c>
    </row>
    <row r="915" spans="1:51" ht="39.75" customHeight="1" x14ac:dyDescent="0.15">
      <c r="A915" s="661">
        <v>5</v>
      </c>
      <c r="B915" s="661">
        <v>1</v>
      </c>
      <c r="C915" s="662" t="s">
        <v>23</v>
      </c>
      <c r="D915" s="662"/>
      <c r="E915" s="662"/>
      <c r="F915" s="662"/>
      <c r="G915" s="662"/>
      <c r="H915" s="662"/>
      <c r="I915" s="662"/>
      <c r="J915" s="663">
        <v>3010505001183</v>
      </c>
      <c r="K915" s="663"/>
      <c r="L915" s="663"/>
      <c r="M915" s="663"/>
      <c r="N915" s="663"/>
      <c r="O915" s="663"/>
      <c r="P915" s="664" t="s">
        <v>385</v>
      </c>
      <c r="Q915" s="664"/>
      <c r="R915" s="664"/>
      <c r="S915" s="664"/>
      <c r="T915" s="664"/>
      <c r="U915" s="664"/>
      <c r="V915" s="664"/>
      <c r="W915" s="664"/>
      <c r="X915" s="664"/>
      <c r="Y915" s="665">
        <v>10.6</v>
      </c>
      <c r="Z915" s="666"/>
      <c r="AA915" s="666"/>
      <c r="AB915" s="667"/>
      <c r="AC915" s="668" t="s">
        <v>543</v>
      </c>
      <c r="AD915" s="669"/>
      <c r="AE915" s="669"/>
      <c r="AF915" s="669"/>
      <c r="AG915" s="669"/>
      <c r="AH915" s="670">
        <v>95</v>
      </c>
      <c r="AI915" s="670"/>
      <c r="AJ915" s="670"/>
      <c r="AK915" s="670"/>
      <c r="AL915" s="671">
        <v>100</v>
      </c>
      <c r="AM915" s="672"/>
      <c r="AN915" s="672"/>
      <c r="AO915" s="673"/>
      <c r="AP915" s="278" t="s">
        <v>562</v>
      </c>
      <c r="AQ915" s="278"/>
      <c r="AR915" s="278"/>
      <c r="AS915" s="278"/>
      <c r="AT915" s="278"/>
      <c r="AU915" s="278"/>
      <c r="AV915" s="278"/>
      <c r="AW915" s="278"/>
      <c r="AX915" s="278"/>
      <c r="AY915">
        <f>COUNTA($C$915)</f>
        <v>1</v>
      </c>
    </row>
    <row r="916" spans="1:51" ht="44.25" customHeight="1" x14ac:dyDescent="0.15">
      <c r="A916" s="661">
        <v>6</v>
      </c>
      <c r="B916" s="661">
        <v>1</v>
      </c>
      <c r="C916" s="662" t="s">
        <v>23</v>
      </c>
      <c r="D916" s="662"/>
      <c r="E916" s="662"/>
      <c r="F916" s="662"/>
      <c r="G916" s="662"/>
      <c r="H916" s="662"/>
      <c r="I916" s="662"/>
      <c r="J916" s="663">
        <v>3010505001183</v>
      </c>
      <c r="K916" s="663"/>
      <c r="L916" s="663"/>
      <c r="M916" s="663"/>
      <c r="N916" s="663"/>
      <c r="O916" s="663"/>
      <c r="P916" s="664" t="s">
        <v>486</v>
      </c>
      <c r="Q916" s="664"/>
      <c r="R916" s="664"/>
      <c r="S916" s="664"/>
      <c r="T916" s="664"/>
      <c r="U916" s="664"/>
      <c r="V916" s="664"/>
      <c r="W916" s="664"/>
      <c r="X916" s="664"/>
      <c r="Y916" s="665">
        <v>8.5</v>
      </c>
      <c r="Z916" s="666"/>
      <c r="AA916" s="666"/>
      <c r="AB916" s="667"/>
      <c r="AC916" s="668" t="s">
        <v>543</v>
      </c>
      <c r="AD916" s="669"/>
      <c r="AE916" s="669"/>
      <c r="AF916" s="669"/>
      <c r="AG916" s="669"/>
      <c r="AH916" s="670">
        <v>95</v>
      </c>
      <c r="AI916" s="670"/>
      <c r="AJ916" s="670"/>
      <c r="AK916" s="670"/>
      <c r="AL916" s="671">
        <v>100</v>
      </c>
      <c r="AM916" s="672"/>
      <c r="AN916" s="672"/>
      <c r="AO916" s="673"/>
      <c r="AP916" s="278" t="s">
        <v>562</v>
      </c>
      <c r="AQ916" s="278"/>
      <c r="AR916" s="278"/>
      <c r="AS916" s="278"/>
      <c r="AT916" s="278"/>
      <c r="AU916" s="278"/>
      <c r="AV916" s="278"/>
      <c r="AW916" s="278"/>
      <c r="AX916" s="278"/>
      <c r="AY916">
        <f>COUNTA($C$916)</f>
        <v>1</v>
      </c>
    </row>
    <row r="917" spans="1:51" ht="30" customHeight="1" x14ac:dyDescent="0.15">
      <c r="A917" s="661">
        <v>7</v>
      </c>
      <c r="B917" s="661">
        <v>1</v>
      </c>
      <c r="C917" s="662" t="s">
        <v>186</v>
      </c>
      <c r="D917" s="662"/>
      <c r="E917" s="662"/>
      <c r="F917" s="662"/>
      <c r="G917" s="662"/>
      <c r="H917" s="662"/>
      <c r="I917" s="662"/>
      <c r="J917" s="663" t="s">
        <v>562</v>
      </c>
      <c r="K917" s="663"/>
      <c r="L917" s="663"/>
      <c r="M917" s="663"/>
      <c r="N917" s="663"/>
      <c r="O917" s="663"/>
      <c r="P917" s="664" t="s">
        <v>781</v>
      </c>
      <c r="Q917" s="664"/>
      <c r="R917" s="664"/>
      <c r="S917" s="664"/>
      <c r="T917" s="664"/>
      <c r="U917" s="664"/>
      <c r="V917" s="664"/>
      <c r="W917" s="664"/>
      <c r="X917" s="664"/>
      <c r="Y917" s="665">
        <v>85.1</v>
      </c>
      <c r="Z917" s="666"/>
      <c r="AA917" s="666"/>
      <c r="AB917" s="667"/>
      <c r="AC917" s="668" t="s">
        <v>543</v>
      </c>
      <c r="AD917" s="669"/>
      <c r="AE917" s="669"/>
      <c r="AF917" s="669"/>
      <c r="AG917" s="669"/>
      <c r="AH917" s="670">
        <v>95</v>
      </c>
      <c r="AI917" s="670"/>
      <c r="AJ917" s="670"/>
      <c r="AK917" s="670"/>
      <c r="AL917" s="671">
        <v>100</v>
      </c>
      <c r="AM917" s="672"/>
      <c r="AN917" s="672"/>
      <c r="AO917" s="673"/>
      <c r="AP917" s="278" t="s">
        <v>562</v>
      </c>
      <c r="AQ917" s="278"/>
      <c r="AR917" s="278"/>
      <c r="AS917" s="278"/>
      <c r="AT917" s="278"/>
      <c r="AU917" s="278"/>
      <c r="AV917" s="278"/>
      <c r="AW917" s="278"/>
      <c r="AX917" s="278"/>
      <c r="AY917">
        <f>COUNTA($C$917)</f>
        <v>1</v>
      </c>
    </row>
    <row r="918" spans="1:51" ht="66" customHeight="1" x14ac:dyDescent="0.15">
      <c r="A918" s="661">
        <v>8</v>
      </c>
      <c r="B918" s="661">
        <v>1</v>
      </c>
      <c r="C918" s="662" t="s">
        <v>668</v>
      </c>
      <c r="D918" s="662"/>
      <c r="E918" s="662"/>
      <c r="F918" s="662"/>
      <c r="G918" s="662"/>
      <c r="H918" s="662"/>
      <c r="I918" s="662"/>
      <c r="J918" s="663" t="s">
        <v>562</v>
      </c>
      <c r="K918" s="663"/>
      <c r="L918" s="663"/>
      <c r="M918" s="663"/>
      <c r="N918" s="663"/>
      <c r="O918" s="663"/>
      <c r="P918" s="664" t="s">
        <v>142</v>
      </c>
      <c r="Q918" s="664"/>
      <c r="R918" s="664"/>
      <c r="S918" s="664"/>
      <c r="T918" s="664"/>
      <c r="U918" s="664"/>
      <c r="V918" s="664"/>
      <c r="W918" s="664"/>
      <c r="X918" s="664"/>
      <c r="Y918" s="665">
        <v>77.7</v>
      </c>
      <c r="Z918" s="666"/>
      <c r="AA918" s="666"/>
      <c r="AB918" s="667"/>
      <c r="AC918" s="668" t="s">
        <v>543</v>
      </c>
      <c r="AD918" s="669"/>
      <c r="AE918" s="669"/>
      <c r="AF918" s="669"/>
      <c r="AG918" s="669"/>
      <c r="AH918" s="670">
        <v>95</v>
      </c>
      <c r="AI918" s="670"/>
      <c r="AJ918" s="670"/>
      <c r="AK918" s="670"/>
      <c r="AL918" s="671">
        <v>100</v>
      </c>
      <c r="AM918" s="672"/>
      <c r="AN918" s="672"/>
      <c r="AO918" s="673"/>
      <c r="AP918" s="278" t="s">
        <v>562</v>
      </c>
      <c r="AQ918" s="278"/>
      <c r="AR918" s="278"/>
      <c r="AS918" s="278"/>
      <c r="AT918" s="278"/>
      <c r="AU918" s="278"/>
      <c r="AV918" s="278"/>
      <c r="AW918" s="278"/>
      <c r="AX918" s="278"/>
      <c r="AY918">
        <f>COUNTA($C$918)</f>
        <v>1</v>
      </c>
    </row>
    <row r="919" spans="1:51" ht="54.75" customHeight="1" x14ac:dyDescent="0.15">
      <c r="A919" s="661">
        <v>9</v>
      </c>
      <c r="B919" s="661">
        <v>1</v>
      </c>
      <c r="C919" s="662" t="s">
        <v>847</v>
      </c>
      <c r="D919" s="662"/>
      <c r="E919" s="662"/>
      <c r="F919" s="662"/>
      <c r="G919" s="662"/>
      <c r="H919" s="662"/>
      <c r="I919" s="662"/>
      <c r="J919" s="663">
        <v>7011005003749</v>
      </c>
      <c r="K919" s="663"/>
      <c r="L919" s="663"/>
      <c r="M919" s="663"/>
      <c r="N919" s="663"/>
      <c r="O919" s="663"/>
      <c r="P919" s="664" t="s">
        <v>674</v>
      </c>
      <c r="Q919" s="664"/>
      <c r="R919" s="664"/>
      <c r="S919" s="664"/>
      <c r="T919" s="664"/>
      <c r="U919" s="664"/>
      <c r="V919" s="664"/>
      <c r="W919" s="664"/>
      <c r="X919" s="664"/>
      <c r="Y919" s="665">
        <v>42.3</v>
      </c>
      <c r="Z919" s="666"/>
      <c r="AA919" s="666"/>
      <c r="AB919" s="667"/>
      <c r="AC919" s="668" t="s">
        <v>543</v>
      </c>
      <c r="AD919" s="669"/>
      <c r="AE919" s="669"/>
      <c r="AF919" s="669"/>
      <c r="AG919" s="669"/>
      <c r="AH919" s="670">
        <v>95</v>
      </c>
      <c r="AI919" s="670"/>
      <c r="AJ919" s="670"/>
      <c r="AK919" s="670"/>
      <c r="AL919" s="671">
        <v>100</v>
      </c>
      <c r="AM919" s="672"/>
      <c r="AN919" s="672"/>
      <c r="AO919" s="673"/>
      <c r="AP919" s="278" t="s">
        <v>562</v>
      </c>
      <c r="AQ919" s="278"/>
      <c r="AR919" s="278"/>
      <c r="AS919" s="278"/>
      <c r="AT919" s="278"/>
      <c r="AU919" s="278"/>
      <c r="AV919" s="278"/>
      <c r="AW919" s="278"/>
      <c r="AX919" s="278"/>
      <c r="AY919">
        <f>COUNTA($C$919)</f>
        <v>1</v>
      </c>
    </row>
    <row r="920" spans="1:51" ht="51" customHeight="1" x14ac:dyDescent="0.15">
      <c r="A920" s="661">
        <v>10</v>
      </c>
      <c r="B920" s="661">
        <v>1</v>
      </c>
      <c r="C920" s="662" t="s">
        <v>847</v>
      </c>
      <c r="D920" s="662"/>
      <c r="E920" s="662"/>
      <c r="F920" s="662"/>
      <c r="G920" s="662"/>
      <c r="H920" s="662"/>
      <c r="I920" s="662"/>
      <c r="J920" s="663">
        <v>7011005003749</v>
      </c>
      <c r="K920" s="663"/>
      <c r="L920" s="663"/>
      <c r="M920" s="663"/>
      <c r="N920" s="663"/>
      <c r="O920" s="663"/>
      <c r="P920" s="664" t="s">
        <v>9</v>
      </c>
      <c r="Q920" s="664"/>
      <c r="R920" s="664"/>
      <c r="S920" s="664"/>
      <c r="T920" s="664"/>
      <c r="U920" s="664"/>
      <c r="V920" s="664"/>
      <c r="W920" s="664"/>
      <c r="X920" s="664"/>
      <c r="Y920" s="665">
        <v>18.100000000000001</v>
      </c>
      <c r="Z920" s="666"/>
      <c r="AA920" s="666"/>
      <c r="AB920" s="667"/>
      <c r="AC920" s="668" t="s">
        <v>543</v>
      </c>
      <c r="AD920" s="669"/>
      <c r="AE920" s="669"/>
      <c r="AF920" s="669"/>
      <c r="AG920" s="669"/>
      <c r="AH920" s="670">
        <v>95</v>
      </c>
      <c r="AI920" s="670"/>
      <c r="AJ920" s="670"/>
      <c r="AK920" s="670"/>
      <c r="AL920" s="671">
        <v>100</v>
      </c>
      <c r="AM920" s="672"/>
      <c r="AN920" s="672"/>
      <c r="AO920" s="673"/>
      <c r="AP920" s="278" t="s">
        <v>562</v>
      </c>
      <c r="AQ920" s="278"/>
      <c r="AR920" s="278"/>
      <c r="AS920" s="278"/>
      <c r="AT920" s="278"/>
      <c r="AU920" s="278"/>
      <c r="AV920" s="278"/>
      <c r="AW920" s="278"/>
      <c r="AX920" s="278"/>
      <c r="AY920">
        <f>COUNTA($C$920)</f>
        <v>1</v>
      </c>
    </row>
    <row r="921" spans="1:51" ht="30" customHeight="1" x14ac:dyDescent="0.15">
      <c r="A921" s="661">
        <v>11</v>
      </c>
      <c r="B921" s="661">
        <v>1</v>
      </c>
      <c r="C921" s="662" t="s">
        <v>848</v>
      </c>
      <c r="D921" s="662"/>
      <c r="E921" s="662"/>
      <c r="F921" s="662"/>
      <c r="G921" s="662"/>
      <c r="H921" s="662"/>
      <c r="I921" s="662"/>
      <c r="J921" s="663" t="s">
        <v>562</v>
      </c>
      <c r="K921" s="663"/>
      <c r="L921" s="663"/>
      <c r="M921" s="663"/>
      <c r="N921" s="663"/>
      <c r="O921" s="663"/>
      <c r="P921" s="664" t="s">
        <v>853</v>
      </c>
      <c r="Q921" s="664"/>
      <c r="R921" s="664"/>
      <c r="S921" s="664"/>
      <c r="T921" s="664"/>
      <c r="U921" s="664"/>
      <c r="V921" s="664"/>
      <c r="W921" s="664"/>
      <c r="X921" s="664"/>
      <c r="Y921" s="665">
        <v>58.2</v>
      </c>
      <c r="Z921" s="666"/>
      <c r="AA921" s="666"/>
      <c r="AB921" s="667"/>
      <c r="AC921" s="668" t="s">
        <v>543</v>
      </c>
      <c r="AD921" s="669"/>
      <c r="AE921" s="669"/>
      <c r="AF921" s="669"/>
      <c r="AG921" s="669"/>
      <c r="AH921" s="670">
        <v>95</v>
      </c>
      <c r="AI921" s="670"/>
      <c r="AJ921" s="670"/>
      <c r="AK921" s="670"/>
      <c r="AL921" s="671">
        <v>100</v>
      </c>
      <c r="AM921" s="672"/>
      <c r="AN921" s="672"/>
      <c r="AO921" s="673"/>
      <c r="AP921" s="278" t="s">
        <v>562</v>
      </c>
      <c r="AQ921" s="278"/>
      <c r="AR921" s="278"/>
      <c r="AS921" s="278"/>
      <c r="AT921" s="278"/>
      <c r="AU921" s="278"/>
      <c r="AV921" s="278"/>
      <c r="AW921" s="278"/>
      <c r="AX921" s="278"/>
      <c r="AY921">
        <f>COUNTA($C$921)</f>
        <v>1</v>
      </c>
    </row>
    <row r="922" spans="1:51" ht="30" customHeight="1" x14ac:dyDescent="0.15">
      <c r="A922" s="661">
        <v>12</v>
      </c>
      <c r="B922" s="661">
        <v>1</v>
      </c>
      <c r="C922" s="662" t="s">
        <v>849</v>
      </c>
      <c r="D922" s="662"/>
      <c r="E922" s="662"/>
      <c r="F922" s="662"/>
      <c r="G922" s="662"/>
      <c r="H922" s="662"/>
      <c r="I922" s="662"/>
      <c r="J922" s="663">
        <v>4010505001182</v>
      </c>
      <c r="K922" s="663"/>
      <c r="L922" s="663"/>
      <c r="M922" s="663"/>
      <c r="N922" s="663"/>
      <c r="O922" s="663"/>
      <c r="P922" s="664" t="s">
        <v>854</v>
      </c>
      <c r="Q922" s="664"/>
      <c r="R922" s="664"/>
      <c r="S922" s="664"/>
      <c r="T922" s="664"/>
      <c r="U922" s="664"/>
      <c r="V922" s="664"/>
      <c r="W922" s="664"/>
      <c r="X922" s="664"/>
      <c r="Y922" s="665">
        <v>40.799999999999997</v>
      </c>
      <c r="Z922" s="666"/>
      <c r="AA922" s="666"/>
      <c r="AB922" s="667"/>
      <c r="AC922" s="668" t="s">
        <v>543</v>
      </c>
      <c r="AD922" s="669"/>
      <c r="AE922" s="669"/>
      <c r="AF922" s="669"/>
      <c r="AG922" s="669"/>
      <c r="AH922" s="670">
        <v>95</v>
      </c>
      <c r="AI922" s="670"/>
      <c r="AJ922" s="670"/>
      <c r="AK922" s="670"/>
      <c r="AL922" s="671">
        <v>100</v>
      </c>
      <c r="AM922" s="672"/>
      <c r="AN922" s="672"/>
      <c r="AO922" s="673"/>
      <c r="AP922" s="278" t="s">
        <v>562</v>
      </c>
      <c r="AQ922" s="278"/>
      <c r="AR922" s="278"/>
      <c r="AS922" s="278"/>
      <c r="AT922" s="278"/>
      <c r="AU922" s="278"/>
      <c r="AV922" s="278"/>
      <c r="AW922" s="278"/>
      <c r="AX922" s="278"/>
      <c r="AY922">
        <f>COUNTA($C$922)</f>
        <v>1</v>
      </c>
    </row>
    <row r="923" spans="1:51" ht="30" customHeight="1" x14ac:dyDescent="0.15">
      <c r="A923" s="661">
        <v>13</v>
      </c>
      <c r="B923" s="661">
        <v>1</v>
      </c>
      <c r="C923" s="662" t="s">
        <v>849</v>
      </c>
      <c r="D923" s="662"/>
      <c r="E923" s="662"/>
      <c r="F923" s="662"/>
      <c r="G923" s="662"/>
      <c r="H923" s="662"/>
      <c r="I923" s="662"/>
      <c r="J923" s="663">
        <v>4010505001182</v>
      </c>
      <c r="K923" s="663"/>
      <c r="L923" s="663"/>
      <c r="M923" s="663"/>
      <c r="N923" s="663"/>
      <c r="O923" s="663"/>
      <c r="P923" s="664" t="s">
        <v>855</v>
      </c>
      <c r="Q923" s="664"/>
      <c r="R923" s="664"/>
      <c r="S923" s="664"/>
      <c r="T923" s="664"/>
      <c r="U923" s="664"/>
      <c r="V923" s="664"/>
      <c r="W923" s="664"/>
      <c r="X923" s="664"/>
      <c r="Y923" s="665">
        <v>9</v>
      </c>
      <c r="Z923" s="666"/>
      <c r="AA923" s="666"/>
      <c r="AB923" s="667"/>
      <c r="AC923" s="668" t="s">
        <v>543</v>
      </c>
      <c r="AD923" s="669"/>
      <c r="AE923" s="669"/>
      <c r="AF923" s="669"/>
      <c r="AG923" s="669"/>
      <c r="AH923" s="670">
        <v>95</v>
      </c>
      <c r="AI923" s="670"/>
      <c r="AJ923" s="670"/>
      <c r="AK923" s="670"/>
      <c r="AL923" s="671">
        <v>100</v>
      </c>
      <c r="AM923" s="672"/>
      <c r="AN923" s="672"/>
      <c r="AO923" s="673"/>
      <c r="AP923" s="278" t="s">
        <v>562</v>
      </c>
      <c r="AQ923" s="278"/>
      <c r="AR923" s="278"/>
      <c r="AS923" s="278"/>
      <c r="AT923" s="278"/>
      <c r="AU923" s="278"/>
      <c r="AV923" s="278"/>
      <c r="AW923" s="278"/>
      <c r="AX923" s="278"/>
      <c r="AY923">
        <f>COUNTA($C$923)</f>
        <v>1</v>
      </c>
    </row>
    <row r="924" spans="1:51" ht="30" customHeight="1" x14ac:dyDescent="0.15">
      <c r="A924" s="661">
        <v>14</v>
      </c>
      <c r="B924" s="661">
        <v>1</v>
      </c>
      <c r="C924" s="662" t="s">
        <v>849</v>
      </c>
      <c r="D924" s="662"/>
      <c r="E924" s="662"/>
      <c r="F924" s="662"/>
      <c r="G924" s="662"/>
      <c r="H924" s="662"/>
      <c r="I924" s="662"/>
      <c r="J924" s="663">
        <v>4010505001182</v>
      </c>
      <c r="K924" s="663"/>
      <c r="L924" s="663"/>
      <c r="M924" s="663"/>
      <c r="N924" s="663"/>
      <c r="O924" s="663"/>
      <c r="P924" s="664" t="s">
        <v>632</v>
      </c>
      <c r="Q924" s="664"/>
      <c r="R924" s="664"/>
      <c r="S924" s="664"/>
      <c r="T924" s="664"/>
      <c r="U924" s="664"/>
      <c r="V924" s="664"/>
      <c r="W924" s="664"/>
      <c r="X924" s="664"/>
      <c r="Y924" s="665">
        <v>7.5</v>
      </c>
      <c r="Z924" s="666"/>
      <c r="AA924" s="666"/>
      <c r="AB924" s="667"/>
      <c r="AC924" s="668" t="s">
        <v>543</v>
      </c>
      <c r="AD924" s="669"/>
      <c r="AE924" s="669"/>
      <c r="AF924" s="669"/>
      <c r="AG924" s="669"/>
      <c r="AH924" s="670">
        <v>95</v>
      </c>
      <c r="AI924" s="670"/>
      <c r="AJ924" s="670"/>
      <c r="AK924" s="670"/>
      <c r="AL924" s="671">
        <v>100</v>
      </c>
      <c r="AM924" s="672"/>
      <c r="AN924" s="672"/>
      <c r="AO924" s="673"/>
      <c r="AP924" s="278" t="s">
        <v>562</v>
      </c>
      <c r="AQ924" s="278"/>
      <c r="AR924" s="278"/>
      <c r="AS924" s="278"/>
      <c r="AT924" s="278"/>
      <c r="AU924" s="278"/>
      <c r="AV924" s="278"/>
      <c r="AW924" s="278"/>
      <c r="AX924" s="278"/>
      <c r="AY924">
        <f>COUNTA($C$924)</f>
        <v>1</v>
      </c>
    </row>
    <row r="925" spans="1:51" ht="58.5" customHeight="1" x14ac:dyDescent="0.15">
      <c r="A925" s="661">
        <v>15</v>
      </c>
      <c r="B925" s="661">
        <v>1</v>
      </c>
      <c r="C925" s="662" t="s">
        <v>850</v>
      </c>
      <c r="D925" s="662"/>
      <c r="E925" s="662"/>
      <c r="F925" s="662"/>
      <c r="G925" s="662"/>
      <c r="H925" s="662"/>
      <c r="I925" s="662"/>
      <c r="J925" s="663">
        <v>8010005005424</v>
      </c>
      <c r="K925" s="663"/>
      <c r="L925" s="663"/>
      <c r="M925" s="663"/>
      <c r="N925" s="663"/>
      <c r="O925" s="663"/>
      <c r="P925" s="664" t="s">
        <v>774</v>
      </c>
      <c r="Q925" s="664"/>
      <c r="R925" s="664"/>
      <c r="S925" s="664"/>
      <c r="T925" s="664"/>
      <c r="U925" s="664"/>
      <c r="V925" s="664"/>
      <c r="W925" s="664"/>
      <c r="X925" s="664"/>
      <c r="Y925" s="665">
        <v>56.7</v>
      </c>
      <c r="Z925" s="666"/>
      <c r="AA925" s="666"/>
      <c r="AB925" s="667"/>
      <c r="AC925" s="668" t="s">
        <v>543</v>
      </c>
      <c r="AD925" s="669"/>
      <c r="AE925" s="669"/>
      <c r="AF925" s="669"/>
      <c r="AG925" s="669"/>
      <c r="AH925" s="670">
        <v>95</v>
      </c>
      <c r="AI925" s="670"/>
      <c r="AJ925" s="670"/>
      <c r="AK925" s="670"/>
      <c r="AL925" s="671">
        <v>100</v>
      </c>
      <c r="AM925" s="672"/>
      <c r="AN925" s="672"/>
      <c r="AO925" s="673"/>
      <c r="AP925" s="278" t="s">
        <v>562</v>
      </c>
      <c r="AQ925" s="278"/>
      <c r="AR925" s="278"/>
      <c r="AS925" s="278"/>
      <c r="AT925" s="278"/>
      <c r="AU925" s="278"/>
      <c r="AV925" s="278"/>
      <c r="AW925" s="278"/>
      <c r="AX925" s="278"/>
      <c r="AY925">
        <f>COUNTA($C$925)</f>
        <v>1</v>
      </c>
    </row>
    <row r="926" spans="1:51" ht="51" customHeight="1" x14ac:dyDescent="0.15">
      <c r="A926" s="661">
        <v>16</v>
      </c>
      <c r="B926" s="661">
        <v>1</v>
      </c>
      <c r="C926" s="662" t="s">
        <v>851</v>
      </c>
      <c r="D926" s="662"/>
      <c r="E926" s="662"/>
      <c r="F926" s="662"/>
      <c r="G926" s="662"/>
      <c r="H926" s="662"/>
      <c r="I926" s="662"/>
      <c r="J926" s="663">
        <v>8013305002917</v>
      </c>
      <c r="K926" s="663"/>
      <c r="L926" s="663"/>
      <c r="M926" s="663"/>
      <c r="N926" s="663"/>
      <c r="O926" s="663"/>
      <c r="P926" s="664" t="s">
        <v>857</v>
      </c>
      <c r="Q926" s="664"/>
      <c r="R926" s="664"/>
      <c r="S926" s="664"/>
      <c r="T926" s="664"/>
      <c r="U926" s="664"/>
      <c r="V926" s="664"/>
      <c r="W926" s="664"/>
      <c r="X926" s="664"/>
      <c r="Y926" s="665">
        <v>54.9</v>
      </c>
      <c r="Z926" s="666"/>
      <c r="AA926" s="666"/>
      <c r="AB926" s="667"/>
      <c r="AC926" s="668" t="s">
        <v>543</v>
      </c>
      <c r="AD926" s="669"/>
      <c r="AE926" s="669"/>
      <c r="AF926" s="669"/>
      <c r="AG926" s="669"/>
      <c r="AH926" s="670">
        <v>95</v>
      </c>
      <c r="AI926" s="670"/>
      <c r="AJ926" s="670"/>
      <c r="AK926" s="670"/>
      <c r="AL926" s="671">
        <v>100</v>
      </c>
      <c r="AM926" s="672"/>
      <c r="AN926" s="672"/>
      <c r="AO926" s="673"/>
      <c r="AP926" s="278" t="s">
        <v>562</v>
      </c>
      <c r="AQ926" s="278"/>
      <c r="AR926" s="278"/>
      <c r="AS926" s="278"/>
      <c r="AT926" s="278"/>
      <c r="AU926" s="278"/>
      <c r="AV926" s="278"/>
      <c r="AW926" s="278"/>
      <c r="AX926" s="278"/>
      <c r="AY926">
        <f>COUNTA($C$926)</f>
        <v>1</v>
      </c>
    </row>
    <row r="927" spans="1:51" s="1" customFormat="1" ht="30" customHeight="1" x14ac:dyDescent="0.15">
      <c r="A927" s="661">
        <v>17</v>
      </c>
      <c r="B927" s="661">
        <v>1</v>
      </c>
      <c r="C927" s="662" t="s">
        <v>852</v>
      </c>
      <c r="D927" s="662"/>
      <c r="E927" s="662"/>
      <c r="F927" s="662"/>
      <c r="G927" s="662"/>
      <c r="H927" s="662"/>
      <c r="I927" s="662"/>
      <c r="J927" s="663" t="s">
        <v>562</v>
      </c>
      <c r="K927" s="663"/>
      <c r="L927" s="663"/>
      <c r="M927" s="663"/>
      <c r="N927" s="663"/>
      <c r="O927" s="663"/>
      <c r="P927" s="664" t="s">
        <v>238</v>
      </c>
      <c r="Q927" s="664"/>
      <c r="R927" s="664"/>
      <c r="S927" s="664"/>
      <c r="T927" s="664"/>
      <c r="U927" s="664"/>
      <c r="V927" s="664"/>
      <c r="W927" s="664"/>
      <c r="X927" s="664"/>
      <c r="Y927" s="665">
        <v>52.4</v>
      </c>
      <c r="Z927" s="666"/>
      <c r="AA927" s="666"/>
      <c r="AB927" s="667"/>
      <c r="AC927" s="668" t="s">
        <v>543</v>
      </c>
      <c r="AD927" s="669"/>
      <c r="AE927" s="669"/>
      <c r="AF927" s="669"/>
      <c r="AG927" s="669"/>
      <c r="AH927" s="670">
        <v>95</v>
      </c>
      <c r="AI927" s="670"/>
      <c r="AJ927" s="670"/>
      <c r="AK927" s="670"/>
      <c r="AL927" s="671">
        <v>100</v>
      </c>
      <c r="AM927" s="672"/>
      <c r="AN927" s="672"/>
      <c r="AO927" s="673"/>
      <c r="AP927" s="278" t="s">
        <v>562</v>
      </c>
      <c r="AQ927" s="278"/>
      <c r="AR927" s="278"/>
      <c r="AS927" s="278"/>
      <c r="AT927" s="278"/>
      <c r="AU927" s="278"/>
      <c r="AV927" s="278"/>
      <c r="AW927" s="278"/>
      <c r="AX927" s="278"/>
      <c r="AY927" s="2">
        <f>COUNTA($C$927)</f>
        <v>1</v>
      </c>
    </row>
    <row r="928" spans="1:51" ht="30" customHeight="1" x14ac:dyDescent="0.15">
      <c r="A928" s="661">
        <v>18</v>
      </c>
      <c r="B928" s="661">
        <v>1</v>
      </c>
      <c r="C928" s="662" t="s">
        <v>608</v>
      </c>
      <c r="D928" s="662"/>
      <c r="E928" s="662"/>
      <c r="F928" s="662"/>
      <c r="G928" s="662"/>
      <c r="H928" s="662"/>
      <c r="I928" s="662"/>
      <c r="J928" s="663">
        <v>1011105004454</v>
      </c>
      <c r="K928" s="663"/>
      <c r="L928" s="663"/>
      <c r="M928" s="663"/>
      <c r="N928" s="663"/>
      <c r="O928" s="663"/>
      <c r="P928" s="664" t="s">
        <v>858</v>
      </c>
      <c r="Q928" s="664"/>
      <c r="R928" s="664"/>
      <c r="S928" s="664"/>
      <c r="T928" s="664"/>
      <c r="U928" s="664"/>
      <c r="V928" s="664"/>
      <c r="W928" s="664"/>
      <c r="X928" s="664"/>
      <c r="Y928" s="665">
        <v>52.3</v>
      </c>
      <c r="Z928" s="666"/>
      <c r="AA928" s="666"/>
      <c r="AB928" s="667"/>
      <c r="AC928" s="668" t="s">
        <v>543</v>
      </c>
      <c r="AD928" s="669"/>
      <c r="AE928" s="669"/>
      <c r="AF928" s="669"/>
      <c r="AG928" s="669"/>
      <c r="AH928" s="670">
        <v>95</v>
      </c>
      <c r="AI928" s="670"/>
      <c r="AJ928" s="670"/>
      <c r="AK928" s="670"/>
      <c r="AL928" s="671">
        <v>100</v>
      </c>
      <c r="AM928" s="672"/>
      <c r="AN928" s="672"/>
      <c r="AO928" s="673"/>
      <c r="AP928" s="278" t="s">
        <v>562</v>
      </c>
      <c r="AQ928" s="278"/>
      <c r="AR928" s="278"/>
      <c r="AS928" s="278"/>
      <c r="AT928" s="278"/>
      <c r="AU928" s="278"/>
      <c r="AV928" s="278"/>
      <c r="AW928" s="278"/>
      <c r="AX928" s="278"/>
      <c r="AY928">
        <f>COUNTA($C$928)</f>
        <v>1</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98</v>
      </c>
      <c r="D943" s="364"/>
      <c r="E943" s="364"/>
      <c r="F943" s="364"/>
      <c r="G943" s="364"/>
      <c r="H943" s="364"/>
      <c r="I943" s="364"/>
      <c r="J943" s="417" t="s">
        <v>101</v>
      </c>
      <c r="K943" s="610"/>
      <c r="L943" s="610"/>
      <c r="M943" s="610"/>
      <c r="N943" s="610"/>
      <c r="O943" s="610"/>
      <c r="P943" s="364" t="s">
        <v>24</v>
      </c>
      <c r="Q943" s="364"/>
      <c r="R943" s="364"/>
      <c r="S943" s="364"/>
      <c r="T943" s="364"/>
      <c r="U943" s="364"/>
      <c r="V943" s="364"/>
      <c r="W943" s="364"/>
      <c r="X943" s="364"/>
      <c r="Y943" s="660" t="s">
        <v>478</v>
      </c>
      <c r="Z943" s="660"/>
      <c r="AA943" s="660"/>
      <c r="AB943" s="660"/>
      <c r="AC943" s="417" t="s">
        <v>398</v>
      </c>
      <c r="AD943" s="417"/>
      <c r="AE943" s="417"/>
      <c r="AF943" s="417"/>
      <c r="AG943" s="417"/>
      <c r="AH943" s="660" t="s">
        <v>534</v>
      </c>
      <c r="AI943" s="364"/>
      <c r="AJ943" s="364"/>
      <c r="AK943" s="364"/>
      <c r="AL943" s="364" t="s">
        <v>25</v>
      </c>
      <c r="AM943" s="364"/>
      <c r="AN943" s="364"/>
      <c r="AO943" s="246"/>
      <c r="AP943" s="417" t="s">
        <v>482</v>
      </c>
      <c r="AQ943" s="417"/>
      <c r="AR943" s="417"/>
      <c r="AS943" s="417"/>
      <c r="AT943" s="417"/>
      <c r="AU943" s="417"/>
      <c r="AV943" s="417"/>
      <c r="AW943" s="417"/>
      <c r="AX943" s="417"/>
      <c r="AY943">
        <f>$AY$941</f>
        <v>1</v>
      </c>
    </row>
    <row r="944" spans="1:51" ht="63.75" customHeight="1" x14ac:dyDescent="0.15">
      <c r="A944" s="661">
        <v>1</v>
      </c>
      <c r="B944" s="661">
        <v>1</v>
      </c>
      <c r="C944" s="662" t="s">
        <v>341</v>
      </c>
      <c r="D944" s="662"/>
      <c r="E944" s="662"/>
      <c r="F944" s="662"/>
      <c r="G944" s="662"/>
      <c r="H944" s="662"/>
      <c r="I944" s="662"/>
      <c r="J944" s="663">
        <v>8010005005424</v>
      </c>
      <c r="K944" s="663"/>
      <c r="L944" s="663"/>
      <c r="M944" s="663"/>
      <c r="N944" s="663"/>
      <c r="O944" s="663"/>
      <c r="P944" s="664" t="s">
        <v>863</v>
      </c>
      <c r="Q944" s="664"/>
      <c r="R944" s="664"/>
      <c r="S944" s="664"/>
      <c r="T944" s="664"/>
      <c r="U944" s="664"/>
      <c r="V944" s="664"/>
      <c r="W944" s="664"/>
      <c r="X944" s="664"/>
      <c r="Y944" s="665">
        <v>62.7</v>
      </c>
      <c r="Z944" s="666"/>
      <c r="AA944" s="666"/>
      <c r="AB944" s="667"/>
      <c r="AC944" s="668" t="s">
        <v>543</v>
      </c>
      <c r="AD944" s="669"/>
      <c r="AE944" s="669"/>
      <c r="AF944" s="669"/>
      <c r="AG944" s="669"/>
      <c r="AH944" s="670">
        <v>95</v>
      </c>
      <c r="AI944" s="670"/>
      <c r="AJ944" s="670"/>
      <c r="AK944" s="670"/>
      <c r="AL944" s="671">
        <v>100</v>
      </c>
      <c r="AM944" s="672"/>
      <c r="AN944" s="672"/>
      <c r="AO944" s="673"/>
      <c r="AP944" s="278" t="s">
        <v>562</v>
      </c>
      <c r="AQ944" s="278"/>
      <c r="AR944" s="278"/>
      <c r="AS944" s="278"/>
      <c r="AT944" s="278"/>
      <c r="AU944" s="278"/>
      <c r="AV944" s="278"/>
      <c r="AW944" s="278"/>
      <c r="AX944" s="278"/>
      <c r="AY944">
        <f>$AY$941</f>
        <v>1</v>
      </c>
    </row>
    <row r="945" spans="1:51" ht="38.25" customHeight="1" x14ac:dyDescent="0.15">
      <c r="A945" s="661">
        <v>2</v>
      </c>
      <c r="B945" s="661">
        <v>1</v>
      </c>
      <c r="C945" s="662" t="s">
        <v>672</v>
      </c>
      <c r="D945" s="662"/>
      <c r="E945" s="662"/>
      <c r="F945" s="662"/>
      <c r="G945" s="662"/>
      <c r="H945" s="662"/>
      <c r="I945" s="662"/>
      <c r="J945" s="663">
        <v>2011001056152</v>
      </c>
      <c r="K945" s="663"/>
      <c r="L945" s="663"/>
      <c r="M945" s="663"/>
      <c r="N945" s="663"/>
      <c r="O945" s="663"/>
      <c r="P945" s="664" t="s">
        <v>864</v>
      </c>
      <c r="Q945" s="664"/>
      <c r="R945" s="664"/>
      <c r="S945" s="664"/>
      <c r="T945" s="664"/>
      <c r="U945" s="664"/>
      <c r="V945" s="664"/>
      <c r="W945" s="664"/>
      <c r="X945" s="664"/>
      <c r="Y945" s="665">
        <v>55.2</v>
      </c>
      <c r="Z945" s="666"/>
      <c r="AA945" s="666"/>
      <c r="AB945" s="667"/>
      <c r="AC945" s="668" t="s">
        <v>543</v>
      </c>
      <c r="AD945" s="669"/>
      <c r="AE945" s="669"/>
      <c r="AF945" s="669"/>
      <c r="AG945" s="669"/>
      <c r="AH945" s="670">
        <v>95</v>
      </c>
      <c r="AI945" s="670"/>
      <c r="AJ945" s="670"/>
      <c r="AK945" s="670"/>
      <c r="AL945" s="671">
        <v>100</v>
      </c>
      <c r="AM945" s="672"/>
      <c r="AN945" s="672"/>
      <c r="AO945" s="673"/>
      <c r="AP945" s="278" t="s">
        <v>562</v>
      </c>
      <c r="AQ945" s="278"/>
      <c r="AR945" s="278"/>
      <c r="AS945" s="278"/>
      <c r="AT945" s="278"/>
      <c r="AU945" s="278"/>
      <c r="AV945" s="278"/>
      <c r="AW945" s="278"/>
      <c r="AX945" s="278"/>
      <c r="AY945">
        <f>COUNTA($C$945)</f>
        <v>1</v>
      </c>
    </row>
    <row r="946" spans="1:51" ht="33" customHeight="1" x14ac:dyDescent="0.15">
      <c r="A946" s="661">
        <v>3</v>
      </c>
      <c r="B946" s="661">
        <v>1</v>
      </c>
      <c r="C946" s="662" t="s">
        <v>759</v>
      </c>
      <c r="D946" s="662"/>
      <c r="E946" s="662"/>
      <c r="F946" s="662"/>
      <c r="G946" s="662"/>
      <c r="H946" s="662"/>
      <c r="I946" s="662"/>
      <c r="J946" s="663">
        <v>1000020290009</v>
      </c>
      <c r="K946" s="663"/>
      <c r="L946" s="663"/>
      <c r="M946" s="663"/>
      <c r="N946" s="663"/>
      <c r="O946" s="663"/>
      <c r="P946" s="664" t="s">
        <v>865</v>
      </c>
      <c r="Q946" s="664"/>
      <c r="R946" s="664"/>
      <c r="S946" s="664"/>
      <c r="T946" s="664"/>
      <c r="U946" s="664"/>
      <c r="V946" s="664"/>
      <c r="W946" s="664"/>
      <c r="X946" s="664"/>
      <c r="Y946" s="665">
        <v>49.7</v>
      </c>
      <c r="Z946" s="666"/>
      <c r="AA946" s="666"/>
      <c r="AB946" s="667"/>
      <c r="AC946" s="668" t="s">
        <v>543</v>
      </c>
      <c r="AD946" s="669"/>
      <c r="AE946" s="669"/>
      <c r="AF946" s="669"/>
      <c r="AG946" s="669"/>
      <c r="AH946" s="670">
        <v>95</v>
      </c>
      <c r="AI946" s="670"/>
      <c r="AJ946" s="670"/>
      <c r="AK946" s="670"/>
      <c r="AL946" s="671">
        <v>100</v>
      </c>
      <c r="AM946" s="672"/>
      <c r="AN946" s="672"/>
      <c r="AO946" s="673"/>
      <c r="AP946" s="278" t="s">
        <v>562</v>
      </c>
      <c r="AQ946" s="278"/>
      <c r="AR946" s="278"/>
      <c r="AS946" s="278"/>
      <c r="AT946" s="278"/>
      <c r="AU946" s="278"/>
      <c r="AV946" s="278"/>
      <c r="AW946" s="278"/>
      <c r="AX946" s="278"/>
      <c r="AY946">
        <f>COUNTA($C$946)</f>
        <v>1</v>
      </c>
    </row>
    <row r="947" spans="1:51" ht="85.5" customHeight="1" x14ac:dyDescent="0.15">
      <c r="A947" s="661">
        <v>4</v>
      </c>
      <c r="B947" s="661">
        <v>1</v>
      </c>
      <c r="C947" s="662" t="s">
        <v>859</v>
      </c>
      <c r="D947" s="662"/>
      <c r="E947" s="662"/>
      <c r="F947" s="662"/>
      <c r="G947" s="662"/>
      <c r="H947" s="662"/>
      <c r="I947" s="662"/>
      <c r="J947" s="663">
        <v>4010001148932</v>
      </c>
      <c r="K947" s="663"/>
      <c r="L947" s="663"/>
      <c r="M947" s="663"/>
      <c r="N947" s="663"/>
      <c r="O947" s="663"/>
      <c r="P947" s="664" t="s">
        <v>866</v>
      </c>
      <c r="Q947" s="664"/>
      <c r="R947" s="664"/>
      <c r="S947" s="664"/>
      <c r="T947" s="664"/>
      <c r="U947" s="664"/>
      <c r="V947" s="664"/>
      <c r="W947" s="664"/>
      <c r="X947" s="664"/>
      <c r="Y947" s="665">
        <v>48.1</v>
      </c>
      <c r="Z947" s="666"/>
      <c r="AA947" s="666"/>
      <c r="AB947" s="667"/>
      <c r="AC947" s="668" t="s">
        <v>543</v>
      </c>
      <c r="AD947" s="669"/>
      <c r="AE947" s="669"/>
      <c r="AF947" s="669"/>
      <c r="AG947" s="669"/>
      <c r="AH947" s="670">
        <v>95</v>
      </c>
      <c r="AI947" s="670"/>
      <c r="AJ947" s="670"/>
      <c r="AK947" s="670"/>
      <c r="AL947" s="671">
        <v>100</v>
      </c>
      <c r="AM947" s="672"/>
      <c r="AN947" s="672"/>
      <c r="AO947" s="673"/>
      <c r="AP947" s="278" t="s">
        <v>562</v>
      </c>
      <c r="AQ947" s="278"/>
      <c r="AR947" s="278"/>
      <c r="AS947" s="278"/>
      <c r="AT947" s="278"/>
      <c r="AU947" s="278"/>
      <c r="AV947" s="278"/>
      <c r="AW947" s="278"/>
      <c r="AX947" s="278"/>
      <c r="AY947">
        <f>COUNTA($C$947)</f>
        <v>1</v>
      </c>
    </row>
    <row r="948" spans="1:51" ht="30" customHeight="1" x14ac:dyDescent="0.15">
      <c r="A948" s="661">
        <v>5</v>
      </c>
      <c r="B948" s="661">
        <v>1</v>
      </c>
      <c r="C948" s="662" t="s">
        <v>780</v>
      </c>
      <c r="D948" s="662"/>
      <c r="E948" s="662"/>
      <c r="F948" s="662"/>
      <c r="G948" s="662"/>
      <c r="H948" s="662"/>
      <c r="I948" s="662"/>
      <c r="J948" s="663">
        <v>3011001062059</v>
      </c>
      <c r="K948" s="663"/>
      <c r="L948" s="663"/>
      <c r="M948" s="663"/>
      <c r="N948" s="663"/>
      <c r="O948" s="663"/>
      <c r="P948" s="664" t="s">
        <v>591</v>
      </c>
      <c r="Q948" s="664"/>
      <c r="R948" s="664"/>
      <c r="S948" s="664"/>
      <c r="T948" s="664"/>
      <c r="U948" s="664"/>
      <c r="V948" s="664"/>
      <c r="W948" s="664"/>
      <c r="X948" s="664"/>
      <c r="Y948" s="665">
        <v>39.4</v>
      </c>
      <c r="Z948" s="666"/>
      <c r="AA948" s="666"/>
      <c r="AB948" s="667"/>
      <c r="AC948" s="668" t="s">
        <v>543</v>
      </c>
      <c r="AD948" s="669"/>
      <c r="AE948" s="669"/>
      <c r="AF948" s="669"/>
      <c r="AG948" s="669"/>
      <c r="AH948" s="670">
        <v>95</v>
      </c>
      <c r="AI948" s="670"/>
      <c r="AJ948" s="670"/>
      <c r="AK948" s="670"/>
      <c r="AL948" s="671">
        <v>100</v>
      </c>
      <c r="AM948" s="672"/>
      <c r="AN948" s="672"/>
      <c r="AO948" s="673"/>
      <c r="AP948" s="278" t="s">
        <v>562</v>
      </c>
      <c r="AQ948" s="278"/>
      <c r="AR948" s="278"/>
      <c r="AS948" s="278"/>
      <c r="AT948" s="278"/>
      <c r="AU948" s="278"/>
      <c r="AV948" s="278"/>
      <c r="AW948" s="278"/>
      <c r="AX948" s="278"/>
      <c r="AY948">
        <f>COUNTA($C$948)</f>
        <v>1</v>
      </c>
    </row>
    <row r="949" spans="1:51" ht="49.5" customHeight="1" x14ac:dyDescent="0.15">
      <c r="A949" s="661">
        <v>6</v>
      </c>
      <c r="B949" s="661">
        <v>1</v>
      </c>
      <c r="C949" s="662" t="s">
        <v>613</v>
      </c>
      <c r="D949" s="662"/>
      <c r="E949" s="662"/>
      <c r="F949" s="662"/>
      <c r="G949" s="662"/>
      <c r="H949" s="662"/>
      <c r="I949" s="662"/>
      <c r="J949" s="663">
        <v>8010001079224</v>
      </c>
      <c r="K949" s="663"/>
      <c r="L949" s="663"/>
      <c r="M949" s="663"/>
      <c r="N949" s="663"/>
      <c r="O949" s="663"/>
      <c r="P949" s="664" t="s">
        <v>472</v>
      </c>
      <c r="Q949" s="664"/>
      <c r="R949" s="664"/>
      <c r="S949" s="664"/>
      <c r="T949" s="664"/>
      <c r="U949" s="664"/>
      <c r="V949" s="664"/>
      <c r="W949" s="664"/>
      <c r="X949" s="664"/>
      <c r="Y949" s="665">
        <v>34.700000000000003</v>
      </c>
      <c r="Z949" s="666"/>
      <c r="AA949" s="666"/>
      <c r="AB949" s="667"/>
      <c r="AC949" s="668" t="s">
        <v>543</v>
      </c>
      <c r="AD949" s="669"/>
      <c r="AE949" s="669"/>
      <c r="AF949" s="669"/>
      <c r="AG949" s="669"/>
      <c r="AH949" s="670">
        <v>95</v>
      </c>
      <c r="AI949" s="670"/>
      <c r="AJ949" s="670"/>
      <c r="AK949" s="670"/>
      <c r="AL949" s="671">
        <v>100</v>
      </c>
      <c r="AM949" s="672"/>
      <c r="AN949" s="672"/>
      <c r="AO949" s="673"/>
      <c r="AP949" s="278" t="s">
        <v>562</v>
      </c>
      <c r="AQ949" s="278"/>
      <c r="AR949" s="278"/>
      <c r="AS949" s="278"/>
      <c r="AT949" s="278"/>
      <c r="AU949" s="278"/>
      <c r="AV949" s="278"/>
      <c r="AW949" s="278"/>
      <c r="AX949" s="278"/>
      <c r="AY949">
        <f>COUNTA($C$949)</f>
        <v>1</v>
      </c>
    </row>
    <row r="950" spans="1:51" ht="51.75" customHeight="1" x14ac:dyDescent="0.15">
      <c r="A950" s="661">
        <v>7</v>
      </c>
      <c r="B950" s="661">
        <v>1</v>
      </c>
      <c r="C950" s="662" t="s">
        <v>860</v>
      </c>
      <c r="D950" s="662"/>
      <c r="E950" s="662"/>
      <c r="F950" s="662"/>
      <c r="G950" s="662"/>
      <c r="H950" s="662"/>
      <c r="I950" s="662"/>
      <c r="J950" s="663">
        <v>6120005016998</v>
      </c>
      <c r="K950" s="663"/>
      <c r="L950" s="663"/>
      <c r="M950" s="663"/>
      <c r="N950" s="663"/>
      <c r="O950" s="663"/>
      <c r="P950" s="664" t="s">
        <v>862</v>
      </c>
      <c r="Q950" s="664"/>
      <c r="R950" s="664"/>
      <c r="S950" s="664"/>
      <c r="T950" s="664"/>
      <c r="U950" s="664"/>
      <c r="V950" s="664"/>
      <c r="W950" s="664"/>
      <c r="X950" s="664"/>
      <c r="Y950" s="665">
        <v>24.7</v>
      </c>
      <c r="Z950" s="666"/>
      <c r="AA950" s="666"/>
      <c r="AB950" s="667"/>
      <c r="AC950" s="668" t="s">
        <v>543</v>
      </c>
      <c r="AD950" s="669"/>
      <c r="AE950" s="669"/>
      <c r="AF950" s="669"/>
      <c r="AG950" s="669"/>
      <c r="AH950" s="670">
        <v>95</v>
      </c>
      <c r="AI950" s="670"/>
      <c r="AJ950" s="670"/>
      <c r="AK950" s="670"/>
      <c r="AL950" s="671">
        <v>100</v>
      </c>
      <c r="AM950" s="672"/>
      <c r="AN950" s="672"/>
      <c r="AO950" s="673"/>
      <c r="AP950" s="278" t="s">
        <v>562</v>
      </c>
      <c r="AQ950" s="278"/>
      <c r="AR950" s="278"/>
      <c r="AS950" s="278"/>
      <c r="AT950" s="278"/>
      <c r="AU950" s="278"/>
      <c r="AV950" s="278"/>
      <c r="AW950" s="278"/>
      <c r="AX950" s="278"/>
      <c r="AY950">
        <f>COUNTA($C$950)</f>
        <v>1</v>
      </c>
    </row>
    <row r="951" spans="1:51" ht="30" customHeight="1" x14ac:dyDescent="0.15">
      <c r="A951" s="661">
        <v>8</v>
      </c>
      <c r="B951" s="661">
        <v>1</v>
      </c>
      <c r="C951" s="662" t="s">
        <v>47</v>
      </c>
      <c r="D951" s="662"/>
      <c r="E951" s="662"/>
      <c r="F951" s="662"/>
      <c r="G951" s="662"/>
      <c r="H951" s="662"/>
      <c r="I951" s="662"/>
      <c r="J951" s="663" t="s">
        <v>562</v>
      </c>
      <c r="K951" s="663"/>
      <c r="L951" s="663"/>
      <c r="M951" s="663"/>
      <c r="N951" s="663"/>
      <c r="O951" s="663"/>
      <c r="P951" s="664" t="s">
        <v>351</v>
      </c>
      <c r="Q951" s="664"/>
      <c r="R951" s="664"/>
      <c r="S951" s="664"/>
      <c r="T951" s="664"/>
      <c r="U951" s="664"/>
      <c r="V951" s="664"/>
      <c r="W951" s="664"/>
      <c r="X951" s="664"/>
      <c r="Y951" s="665">
        <v>12.5</v>
      </c>
      <c r="Z951" s="666"/>
      <c r="AA951" s="666"/>
      <c r="AB951" s="667"/>
      <c r="AC951" s="668" t="s">
        <v>543</v>
      </c>
      <c r="AD951" s="669"/>
      <c r="AE951" s="669"/>
      <c r="AF951" s="669"/>
      <c r="AG951" s="669"/>
      <c r="AH951" s="670">
        <v>95</v>
      </c>
      <c r="AI951" s="670"/>
      <c r="AJ951" s="670"/>
      <c r="AK951" s="670"/>
      <c r="AL951" s="671">
        <v>100</v>
      </c>
      <c r="AM951" s="672"/>
      <c r="AN951" s="672"/>
      <c r="AO951" s="673"/>
      <c r="AP951" s="278" t="s">
        <v>562</v>
      </c>
      <c r="AQ951" s="278"/>
      <c r="AR951" s="278"/>
      <c r="AS951" s="278"/>
      <c r="AT951" s="278"/>
      <c r="AU951" s="278"/>
      <c r="AV951" s="278"/>
      <c r="AW951" s="278"/>
      <c r="AX951" s="278"/>
      <c r="AY951">
        <f>COUNTA($C$951)</f>
        <v>1</v>
      </c>
    </row>
    <row r="952" spans="1:51" ht="54.75" customHeight="1" x14ac:dyDescent="0.15">
      <c r="A952" s="661">
        <v>9</v>
      </c>
      <c r="B952" s="661">
        <v>1</v>
      </c>
      <c r="C952" s="662" t="s">
        <v>861</v>
      </c>
      <c r="D952" s="662"/>
      <c r="E952" s="662"/>
      <c r="F952" s="662"/>
      <c r="G952" s="662"/>
      <c r="H952" s="662"/>
      <c r="I952" s="662"/>
      <c r="J952" s="663">
        <v>9010605002200</v>
      </c>
      <c r="K952" s="663"/>
      <c r="L952" s="663"/>
      <c r="M952" s="663"/>
      <c r="N952" s="663"/>
      <c r="O952" s="663"/>
      <c r="P952" s="664" t="s">
        <v>771</v>
      </c>
      <c r="Q952" s="664"/>
      <c r="R952" s="664"/>
      <c r="S952" s="664"/>
      <c r="T952" s="664"/>
      <c r="U952" s="664"/>
      <c r="V952" s="664"/>
      <c r="W952" s="664"/>
      <c r="X952" s="664"/>
      <c r="Y952" s="665">
        <v>4</v>
      </c>
      <c r="Z952" s="666"/>
      <c r="AA952" s="666"/>
      <c r="AB952" s="667"/>
      <c r="AC952" s="668" t="s">
        <v>543</v>
      </c>
      <c r="AD952" s="669"/>
      <c r="AE952" s="669"/>
      <c r="AF952" s="669"/>
      <c r="AG952" s="669"/>
      <c r="AH952" s="670">
        <v>95</v>
      </c>
      <c r="AI952" s="670"/>
      <c r="AJ952" s="670"/>
      <c r="AK952" s="670"/>
      <c r="AL952" s="671">
        <v>100</v>
      </c>
      <c r="AM952" s="672"/>
      <c r="AN952" s="672"/>
      <c r="AO952" s="673"/>
      <c r="AP952" s="278" t="s">
        <v>562</v>
      </c>
      <c r="AQ952" s="278"/>
      <c r="AR952" s="278"/>
      <c r="AS952" s="278"/>
      <c r="AT952" s="278"/>
      <c r="AU952" s="278"/>
      <c r="AV952" s="278"/>
      <c r="AW952" s="278"/>
      <c r="AX952" s="278"/>
      <c r="AY952">
        <f>COUNTA($C$952)</f>
        <v>1</v>
      </c>
    </row>
    <row r="953" spans="1:51" ht="30" customHeight="1" x14ac:dyDescent="0.15">
      <c r="A953" s="661">
        <v>10</v>
      </c>
      <c r="B953" s="661">
        <v>1</v>
      </c>
      <c r="C953" s="662" t="s">
        <v>713</v>
      </c>
      <c r="D953" s="662"/>
      <c r="E953" s="662"/>
      <c r="F953" s="662"/>
      <c r="G953" s="662"/>
      <c r="H953" s="662"/>
      <c r="I953" s="662"/>
      <c r="J953" s="663">
        <v>4000020450006</v>
      </c>
      <c r="K953" s="663"/>
      <c r="L953" s="663"/>
      <c r="M953" s="663"/>
      <c r="N953" s="663"/>
      <c r="O953" s="663"/>
      <c r="P953" s="664" t="s">
        <v>706</v>
      </c>
      <c r="Q953" s="664"/>
      <c r="R953" s="664"/>
      <c r="S953" s="664"/>
      <c r="T953" s="664"/>
      <c r="U953" s="664"/>
      <c r="V953" s="664"/>
      <c r="W953" s="664"/>
      <c r="X953" s="664"/>
      <c r="Y953" s="665">
        <v>0.4</v>
      </c>
      <c r="Z953" s="666"/>
      <c r="AA953" s="666"/>
      <c r="AB953" s="667"/>
      <c r="AC953" s="668" t="s">
        <v>543</v>
      </c>
      <c r="AD953" s="669"/>
      <c r="AE953" s="669"/>
      <c r="AF953" s="669"/>
      <c r="AG953" s="669"/>
      <c r="AH953" s="670">
        <v>95</v>
      </c>
      <c r="AI953" s="670"/>
      <c r="AJ953" s="670"/>
      <c r="AK953" s="670"/>
      <c r="AL953" s="671">
        <v>100</v>
      </c>
      <c r="AM953" s="672"/>
      <c r="AN953" s="672"/>
      <c r="AO953" s="673"/>
      <c r="AP953" s="278" t="s">
        <v>562</v>
      </c>
      <c r="AQ953" s="278"/>
      <c r="AR953" s="278"/>
      <c r="AS953" s="278"/>
      <c r="AT953" s="278"/>
      <c r="AU953" s="278"/>
      <c r="AV953" s="278"/>
      <c r="AW953" s="278"/>
      <c r="AX953" s="278"/>
      <c r="AY953">
        <f>COUNTA($C$953)</f>
        <v>1</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352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98</v>
      </c>
      <c r="D976" s="364"/>
      <c r="E976" s="364"/>
      <c r="F976" s="364"/>
      <c r="G976" s="364"/>
      <c r="H976" s="364"/>
      <c r="I976" s="364"/>
      <c r="J976" s="417" t="s">
        <v>101</v>
      </c>
      <c r="K976" s="610"/>
      <c r="L976" s="610"/>
      <c r="M976" s="610"/>
      <c r="N976" s="610"/>
      <c r="O976" s="610"/>
      <c r="P976" s="364" t="s">
        <v>24</v>
      </c>
      <c r="Q976" s="364"/>
      <c r="R976" s="364"/>
      <c r="S976" s="364"/>
      <c r="T976" s="364"/>
      <c r="U976" s="364"/>
      <c r="V976" s="364"/>
      <c r="W976" s="364"/>
      <c r="X976" s="364"/>
      <c r="Y976" s="660" t="s">
        <v>478</v>
      </c>
      <c r="Z976" s="660"/>
      <c r="AA976" s="660"/>
      <c r="AB976" s="660"/>
      <c r="AC976" s="417" t="s">
        <v>398</v>
      </c>
      <c r="AD976" s="417"/>
      <c r="AE976" s="417"/>
      <c r="AF976" s="417"/>
      <c r="AG976" s="417"/>
      <c r="AH976" s="660" t="s">
        <v>534</v>
      </c>
      <c r="AI976" s="364"/>
      <c r="AJ976" s="364"/>
      <c r="AK976" s="364"/>
      <c r="AL976" s="364" t="s">
        <v>25</v>
      </c>
      <c r="AM976" s="364"/>
      <c r="AN976" s="364"/>
      <c r="AO976" s="246"/>
      <c r="AP976" s="417" t="s">
        <v>482</v>
      </c>
      <c r="AQ976" s="417"/>
      <c r="AR976" s="417"/>
      <c r="AS976" s="417"/>
      <c r="AT976" s="417"/>
      <c r="AU976" s="417"/>
      <c r="AV976" s="417"/>
      <c r="AW976" s="417"/>
      <c r="AX976" s="417"/>
      <c r="AY976">
        <f>$AY$974</f>
        <v>1</v>
      </c>
    </row>
    <row r="977" spans="1:51" ht="30" customHeight="1" x14ac:dyDescent="0.15">
      <c r="A977" s="661">
        <v>1</v>
      </c>
      <c r="B977" s="661">
        <v>1</v>
      </c>
      <c r="C977" s="662" t="s">
        <v>877</v>
      </c>
      <c r="D977" s="662"/>
      <c r="E977" s="662"/>
      <c r="F977" s="662"/>
      <c r="G977" s="662"/>
      <c r="H977" s="662"/>
      <c r="I977" s="662"/>
      <c r="J977" s="663">
        <v>8011001003974</v>
      </c>
      <c r="K977" s="663"/>
      <c r="L977" s="663"/>
      <c r="M977" s="663"/>
      <c r="N977" s="663"/>
      <c r="O977" s="663"/>
      <c r="P977" s="664" t="s">
        <v>64</v>
      </c>
      <c r="Q977" s="664"/>
      <c r="R977" s="664"/>
      <c r="S977" s="664"/>
      <c r="T977" s="664"/>
      <c r="U977" s="664"/>
      <c r="V977" s="664"/>
      <c r="W977" s="664"/>
      <c r="X977" s="664"/>
      <c r="Y977" s="665">
        <v>28</v>
      </c>
      <c r="Z977" s="666"/>
      <c r="AA977" s="666"/>
      <c r="AB977" s="667"/>
      <c r="AC977" s="668" t="s">
        <v>543</v>
      </c>
      <c r="AD977" s="669"/>
      <c r="AE977" s="669"/>
      <c r="AF977" s="669"/>
      <c r="AG977" s="669"/>
      <c r="AH977" s="670">
        <v>3</v>
      </c>
      <c r="AI977" s="670"/>
      <c r="AJ977" s="670"/>
      <c r="AK977" s="670"/>
      <c r="AL977" s="671">
        <v>99.8</v>
      </c>
      <c r="AM977" s="672"/>
      <c r="AN977" s="672"/>
      <c r="AO977" s="673"/>
      <c r="AP977" s="278" t="s">
        <v>562</v>
      </c>
      <c r="AQ977" s="278"/>
      <c r="AR977" s="278"/>
      <c r="AS977" s="278"/>
      <c r="AT977" s="278"/>
      <c r="AU977" s="278"/>
      <c r="AV977" s="278"/>
      <c r="AW977" s="278"/>
      <c r="AX977" s="278"/>
      <c r="AY977">
        <f>$AY$974</f>
        <v>1</v>
      </c>
    </row>
    <row r="978" spans="1:51" ht="30" customHeight="1" x14ac:dyDescent="0.15">
      <c r="A978" s="661">
        <v>2</v>
      </c>
      <c r="B978" s="661">
        <v>1</v>
      </c>
      <c r="C978" s="662" t="s">
        <v>413</v>
      </c>
      <c r="D978" s="662"/>
      <c r="E978" s="662"/>
      <c r="F978" s="662"/>
      <c r="G978" s="662"/>
      <c r="H978" s="662"/>
      <c r="I978" s="662"/>
      <c r="J978" s="663">
        <v>3140005005275</v>
      </c>
      <c r="K978" s="663"/>
      <c r="L978" s="663"/>
      <c r="M978" s="663"/>
      <c r="N978" s="663"/>
      <c r="O978" s="663"/>
      <c r="P978" s="664" t="s">
        <v>114</v>
      </c>
      <c r="Q978" s="664"/>
      <c r="R978" s="664"/>
      <c r="S978" s="664"/>
      <c r="T978" s="664"/>
      <c r="U978" s="664"/>
      <c r="V978" s="664"/>
      <c r="W978" s="664"/>
      <c r="X978" s="664"/>
      <c r="Y978" s="665">
        <v>21.2</v>
      </c>
      <c r="Z978" s="666"/>
      <c r="AA978" s="666"/>
      <c r="AB978" s="667"/>
      <c r="AC978" s="668" t="s">
        <v>544</v>
      </c>
      <c r="AD978" s="669"/>
      <c r="AE978" s="669"/>
      <c r="AF978" s="669"/>
      <c r="AG978" s="669"/>
      <c r="AH978" s="670" t="s">
        <v>562</v>
      </c>
      <c r="AI978" s="670"/>
      <c r="AJ978" s="670"/>
      <c r="AK978" s="670"/>
      <c r="AL978" s="671">
        <v>100</v>
      </c>
      <c r="AM978" s="672"/>
      <c r="AN978" s="672"/>
      <c r="AO978" s="673"/>
      <c r="AP978" s="278" t="s">
        <v>562</v>
      </c>
      <c r="AQ978" s="278"/>
      <c r="AR978" s="278"/>
      <c r="AS978" s="278"/>
      <c r="AT978" s="278"/>
      <c r="AU978" s="278"/>
      <c r="AV978" s="278"/>
      <c r="AW978" s="278"/>
      <c r="AX978" s="278"/>
      <c r="AY978">
        <f>COUNTA($C$978)</f>
        <v>1</v>
      </c>
    </row>
    <row r="979" spans="1:51" ht="30" customHeight="1" x14ac:dyDescent="0.15">
      <c r="A979" s="661">
        <v>3</v>
      </c>
      <c r="B979" s="661">
        <v>1</v>
      </c>
      <c r="C979" s="662" t="s">
        <v>878</v>
      </c>
      <c r="D979" s="662"/>
      <c r="E979" s="662"/>
      <c r="F979" s="662"/>
      <c r="G979" s="662"/>
      <c r="H979" s="662"/>
      <c r="I979" s="662"/>
      <c r="J979" s="663">
        <v>4010401125795</v>
      </c>
      <c r="K979" s="663"/>
      <c r="L979" s="663"/>
      <c r="M979" s="663"/>
      <c r="N979" s="663"/>
      <c r="O979" s="663"/>
      <c r="P979" s="664" t="s">
        <v>310</v>
      </c>
      <c r="Q979" s="664"/>
      <c r="R979" s="664"/>
      <c r="S979" s="664"/>
      <c r="T979" s="664"/>
      <c r="U979" s="664"/>
      <c r="V979" s="664"/>
      <c r="W979" s="664"/>
      <c r="X979" s="664"/>
      <c r="Y979" s="665">
        <v>16.5</v>
      </c>
      <c r="Z979" s="666"/>
      <c r="AA979" s="666"/>
      <c r="AB979" s="667"/>
      <c r="AC979" s="668" t="s">
        <v>544</v>
      </c>
      <c r="AD979" s="669"/>
      <c r="AE979" s="669"/>
      <c r="AF979" s="669"/>
      <c r="AG979" s="669"/>
      <c r="AH979" s="674" t="s">
        <v>562</v>
      </c>
      <c r="AI979" s="674"/>
      <c r="AJ979" s="674"/>
      <c r="AK979" s="674"/>
      <c r="AL979" s="671">
        <v>100</v>
      </c>
      <c r="AM979" s="672"/>
      <c r="AN979" s="672"/>
      <c r="AO979" s="673"/>
      <c r="AP979" s="278" t="s">
        <v>562</v>
      </c>
      <c r="AQ979" s="278"/>
      <c r="AR979" s="278"/>
      <c r="AS979" s="278"/>
      <c r="AT979" s="278"/>
      <c r="AU979" s="278"/>
      <c r="AV979" s="278"/>
      <c r="AW979" s="278"/>
      <c r="AX979" s="278"/>
      <c r="AY979">
        <f>COUNTA($C$979)</f>
        <v>1</v>
      </c>
    </row>
    <row r="980" spans="1:51" ht="30" customHeight="1" x14ac:dyDescent="0.15">
      <c r="A980" s="661">
        <v>4</v>
      </c>
      <c r="B980" s="661">
        <v>1</v>
      </c>
      <c r="C980" s="662" t="s">
        <v>879</v>
      </c>
      <c r="D980" s="662"/>
      <c r="E980" s="662"/>
      <c r="F980" s="662"/>
      <c r="G980" s="662"/>
      <c r="H980" s="662"/>
      <c r="I980" s="662"/>
      <c r="J980" s="663">
        <v>7010001033883</v>
      </c>
      <c r="K980" s="663"/>
      <c r="L980" s="663"/>
      <c r="M980" s="663"/>
      <c r="N980" s="663"/>
      <c r="O980" s="663"/>
      <c r="P980" s="664" t="s">
        <v>372</v>
      </c>
      <c r="Q980" s="664"/>
      <c r="R980" s="664"/>
      <c r="S980" s="664"/>
      <c r="T980" s="664"/>
      <c r="U980" s="664"/>
      <c r="V980" s="664"/>
      <c r="W980" s="664"/>
      <c r="X980" s="664"/>
      <c r="Y980" s="665">
        <v>13.2</v>
      </c>
      <c r="Z980" s="666"/>
      <c r="AA980" s="666"/>
      <c r="AB980" s="667"/>
      <c r="AC980" s="668" t="s">
        <v>544</v>
      </c>
      <c r="AD980" s="669"/>
      <c r="AE980" s="669"/>
      <c r="AF980" s="669"/>
      <c r="AG980" s="669"/>
      <c r="AH980" s="674" t="s">
        <v>562</v>
      </c>
      <c r="AI980" s="674"/>
      <c r="AJ980" s="674"/>
      <c r="AK980" s="674"/>
      <c r="AL980" s="671">
        <v>100</v>
      </c>
      <c r="AM980" s="672"/>
      <c r="AN980" s="672"/>
      <c r="AO980" s="673"/>
      <c r="AP980" s="278" t="s">
        <v>562</v>
      </c>
      <c r="AQ980" s="278"/>
      <c r="AR980" s="278"/>
      <c r="AS980" s="278"/>
      <c r="AT980" s="278"/>
      <c r="AU980" s="278"/>
      <c r="AV980" s="278"/>
      <c r="AW980" s="278"/>
      <c r="AX980" s="278"/>
      <c r="AY980">
        <f>COUNTA($C$980)</f>
        <v>1</v>
      </c>
    </row>
    <row r="981" spans="1:51" ht="30" customHeight="1" x14ac:dyDescent="0.15">
      <c r="A981" s="661">
        <v>5</v>
      </c>
      <c r="B981" s="661">
        <v>1</v>
      </c>
      <c r="C981" s="662" t="s">
        <v>880</v>
      </c>
      <c r="D981" s="662"/>
      <c r="E981" s="662"/>
      <c r="F981" s="662"/>
      <c r="G981" s="662"/>
      <c r="H981" s="662"/>
      <c r="I981" s="662"/>
      <c r="J981" s="663">
        <v>3010401099553</v>
      </c>
      <c r="K981" s="663"/>
      <c r="L981" s="663"/>
      <c r="M981" s="663"/>
      <c r="N981" s="663"/>
      <c r="O981" s="663"/>
      <c r="P981" s="664" t="s">
        <v>840</v>
      </c>
      <c r="Q981" s="664"/>
      <c r="R981" s="664"/>
      <c r="S981" s="664"/>
      <c r="T981" s="664"/>
      <c r="U981" s="664"/>
      <c r="V981" s="664"/>
      <c r="W981" s="664"/>
      <c r="X981" s="664"/>
      <c r="Y981" s="665">
        <v>12.1</v>
      </c>
      <c r="Z981" s="666"/>
      <c r="AA981" s="666"/>
      <c r="AB981" s="667"/>
      <c r="AC981" s="668" t="s">
        <v>544</v>
      </c>
      <c r="AD981" s="669"/>
      <c r="AE981" s="669"/>
      <c r="AF981" s="669"/>
      <c r="AG981" s="669"/>
      <c r="AH981" s="674" t="s">
        <v>562</v>
      </c>
      <c r="AI981" s="674"/>
      <c r="AJ981" s="674"/>
      <c r="AK981" s="674"/>
      <c r="AL981" s="671">
        <v>100</v>
      </c>
      <c r="AM981" s="672"/>
      <c r="AN981" s="672"/>
      <c r="AO981" s="673"/>
      <c r="AP981" s="278" t="s">
        <v>562</v>
      </c>
      <c r="AQ981" s="278"/>
      <c r="AR981" s="278"/>
      <c r="AS981" s="278"/>
      <c r="AT981" s="278"/>
      <c r="AU981" s="278"/>
      <c r="AV981" s="278"/>
      <c r="AW981" s="278"/>
      <c r="AX981" s="278"/>
      <c r="AY981">
        <f>COUNTA($C$981)</f>
        <v>1</v>
      </c>
    </row>
    <row r="982" spans="1:51" ht="30" customHeight="1" x14ac:dyDescent="0.15">
      <c r="A982" s="661">
        <v>6</v>
      </c>
      <c r="B982" s="661">
        <v>1</v>
      </c>
      <c r="C982" s="662" t="s">
        <v>514</v>
      </c>
      <c r="D982" s="662"/>
      <c r="E982" s="662"/>
      <c r="F982" s="662"/>
      <c r="G982" s="662"/>
      <c r="H982" s="662"/>
      <c r="I982" s="662"/>
      <c r="J982" s="663">
        <v>5310005002303</v>
      </c>
      <c r="K982" s="663"/>
      <c r="L982" s="663"/>
      <c r="M982" s="663"/>
      <c r="N982" s="663"/>
      <c r="O982" s="663"/>
      <c r="P982" s="664" t="s">
        <v>421</v>
      </c>
      <c r="Q982" s="664"/>
      <c r="R982" s="664"/>
      <c r="S982" s="664"/>
      <c r="T982" s="664"/>
      <c r="U982" s="664"/>
      <c r="V982" s="664"/>
      <c r="W982" s="664"/>
      <c r="X982" s="664"/>
      <c r="Y982" s="665">
        <v>11.1</v>
      </c>
      <c r="Z982" s="666"/>
      <c r="AA982" s="666"/>
      <c r="AB982" s="667"/>
      <c r="AC982" s="668" t="s">
        <v>814</v>
      </c>
      <c r="AD982" s="669"/>
      <c r="AE982" s="669"/>
      <c r="AF982" s="669"/>
      <c r="AG982" s="669"/>
      <c r="AH982" s="674" t="s">
        <v>562</v>
      </c>
      <c r="AI982" s="674"/>
      <c r="AJ982" s="674"/>
      <c r="AK982" s="674"/>
      <c r="AL982" s="671">
        <v>100</v>
      </c>
      <c r="AM982" s="672"/>
      <c r="AN982" s="672"/>
      <c r="AO982" s="673"/>
      <c r="AP982" s="278" t="s">
        <v>562</v>
      </c>
      <c r="AQ982" s="278"/>
      <c r="AR982" s="278"/>
      <c r="AS982" s="278"/>
      <c r="AT982" s="278"/>
      <c r="AU982" s="278"/>
      <c r="AV982" s="278"/>
      <c r="AW982" s="278"/>
      <c r="AX982" s="278"/>
      <c r="AY982">
        <f>COUNTA($C$982)</f>
        <v>1</v>
      </c>
    </row>
    <row r="983" spans="1:51" ht="30" customHeight="1" x14ac:dyDescent="0.15">
      <c r="A983" s="661">
        <v>7</v>
      </c>
      <c r="B983" s="661">
        <v>1</v>
      </c>
      <c r="C983" s="662" t="s">
        <v>665</v>
      </c>
      <c r="D983" s="662"/>
      <c r="E983" s="662"/>
      <c r="F983" s="662"/>
      <c r="G983" s="662"/>
      <c r="H983" s="662"/>
      <c r="I983" s="662"/>
      <c r="J983" s="663" t="s">
        <v>562</v>
      </c>
      <c r="K983" s="663"/>
      <c r="L983" s="663"/>
      <c r="M983" s="663"/>
      <c r="N983" s="663"/>
      <c r="O983" s="663"/>
      <c r="P983" s="664" t="s">
        <v>71</v>
      </c>
      <c r="Q983" s="664"/>
      <c r="R983" s="664"/>
      <c r="S983" s="664"/>
      <c r="T983" s="664"/>
      <c r="U983" s="664"/>
      <c r="V983" s="664"/>
      <c r="W983" s="664"/>
      <c r="X983" s="664"/>
      <c r="Y983" s="665">
        <v>11.1</v>
      </c>
      <c r="Z983" s="666"/>
      <c r="AA983" s="666"/>
      <c r="AB983" s="667"/>
      <c r="AC983" s="668" t="s">
        <v>814</v>
      </c>
      <c r="AD983" s="669"/>
      <c r="AE983" s="669"/>
      <c r="AF983" s="669"/>
      <c r="AG983" s="669"/>
      <c r="AH983" s="674" t="s">
        <v>562</v>
      </c>
      <c r="AI983" s="674"/>
      <c r="AJ983" s="674"/>
      <c r="AK983" s="674"/>
      <c r="AL983" s="671">
        <v>100</v>
      </c>
      <c r="AM983" s="672"/>
      <c r="AN983" s="672"/>
      <c r="AO983" s="673"/>
      <c r="AP983" s="278" t="s">
        <v>562</v>
      </c>
      <c r="AQ983" s="278"/>
      <c r="AR983" s="278"/>
      <c r="AS983" s="278"/>
      <c r="AT983" s="278"/>
      <c r="AU983" s="278"/>
      <c r="AV983" s="278"/>
      <c r="AW983" s="278"/>
      <c r="AX983" s="278"/>
      <c r="AY983">
        <f>COUNTA($C$983)</f>
        <v>1</v>
      </c>
    </row>
    <row r="984" spans="1:51" ht="30" customHeight="1" x14ac:dyDescent="0.15">
      <c r="A984" s="661">
        <v>8</v>
      </c>
      <c r="B984" s="661">
        <v>1</v>
      </c>
      <c r="C984" s="662" t="s">
        <v>43</v>
      </c>
      <c r="D984" s="662"/>
      <c r="E984" s="662"/>
      <c r="F984" s="662"/>
      <c r="G984" s="662"/>
      <c r="H984" s="662"/>
      <c r="I984" s="662"/>
      <c r="J984" s="663">
        <v>1010001022891</v>
      </c>
      <c r="K984" s="663"/>
      <c r="L984" s="663"/>
      <c r="M984" s="663"/>
      <c r="N984" s="663"/>
      <c r="O984" s="663"/>
      <c r="P984" s="664" t="s">
        <v>875</v>
      </c>
      <c r="Q984" s="664"/>
      <c r="R984" s="664"/>
      <c r="S984" s="664"/>
      <c r="T984" s="664"/>
      <c r="U984" s="664"/>
      <c r="V984" s="664"/>
      <c r="W984" s="664"/>
      <c r="X984" s="664"/>
      <c r="Y984" s="665">
        <v>10.5</v>
      </c>
      <c r="Z984" s="666"/>
      <c r="AA984" s="666"/>
      <c r="AB984" s="667"/>
      <c r="AC984" s="668" t="s">
        <v>544</v>
      </c>
      <c r="AD984" s="669"/>
      <c r="AE984" s="669"/>
      <c r="AF984" s="669"/>
      <c r="AG984" s="669"/>
      <c r="AH984" s="674" t="s">
        <v>562</v>
      </c>
      <c r="AI984" s="674"/>
      <c r="AJ984" s="674"/>
      <c r="AK984" s="674"/>
      <c r="AL984" s="671">
        <v>100</v>
      </c>
      <c r="AM984" s="672"/>
      <c r="AN984" s="672"/>
      <c r="AO984" s="673"/>
      <c r="AP984" s="278" t="s">
        <v>562</v>
      </c>
      <c r="AQ984" s="278"/>
      <c r="AR984" s="278"/>
      <c r="AS984" s="278"/>
      <c r="AT984" s="278"/>
      <c r="AU984" s="278"/>
      <c r="AV984" s="278"/>
      <c r="AW984" s="278"/>
      <c r="AX984" s="278"/>
      <c r="AY984">
        <f>COUNTA($C$984)</f>
        <v>1</v>
      </c>
    </row>
    <row r="985" spans="1:51" ht="30" customHeight="1" x14ac:dyDescent="0.15">
      <c r="A985" s="661">
        <v>9</v>
      </c>
      <c r="B985" s="661">
        <v>1</v>
      </c>
      <c r="C985" s="662" t="s">
        <v>881</v>
      </c>
      <c r="D985" s="662"/>
      <c r="E985" s="662"/>
      <c r="F985" s="662"/>
      <c r="G985" s="662"/>
      <c r="H985" s="662"/>
      <c r="I985" s="662"/>
      <c r="J985" s="663">
        <v>1010401065895</v>
      </c>
      <c r="K985" s="663"/>
      <c r="L985" s="663"/>
      <c r="M985" s="663"/>
      <c r="N985" s="663"/>
      <c r="O985" s="663"/>
      <c r="P985" s="664" t="s">
        <v>876</v>
      </c>
      <c r="Q985" s="664"/>
      <c r="R985" s="664"/>
      <c r="S985" s="664"/>
      <c r="T985" s="664"/>
      <c r="U985" s="664"/>
      <c r="V985" s="664"/>
      <c r="W985" s="664"/>
      <c r="X985" s="664"/>
      <c r="Y985" s="665">
        <v>9.1</v>
      </c>
      <c r="Z985" s="666"/>
      <c r="AA985" s="666"/>
      <c r="AB985" s="667"/>
      <c r="AC985" s="668" t="s">
        <v>544</v>
      </c>
      <c r="AD985" s="669"/>
      <c r="AE985" s="669"/>
      <c r="AF985" s="669"/>
      <c r="AG985" s="669"/>
      <c r="AH985" s="674" t="s">
        <v>562</v>
      </c>
      <c r="AI985" s="674"/>
      <c r="AJ985" s="674"/>
      <c r="AK985" s="674"/>
      <c r="AL985" s="671">
        <v>100</v>
      </c>
      <c r="AM985" s="672"/>
      <c r="AN985" s="672"/>
      <c r="AO985" s="673"/>
      <c r="AP985" s="278" t="s">
        <v>562</v>
      </c>
      <c r="AQ985" s="278"/>
      <c r="AR985" s="278"/>
      <c r="AS985" s="278"/>
      <c r="AT985" s="278"/>
      <c r="AU985" s="278"/>
      <c r="AV985" s="278"/>
      <c r="AW985" s="278"/>
      <c r="AX985" s="278"/>
      <c r="AY985">
        <f>COUNTA($C$985)</f>
        <v>1</v>
      </c>
    </row>
    <row r="986" spans="1:51" ht="30" customHeight="1" x14ac:dyDescent="0.15">
      <c r="A986" s="661">
        <v>10</v>
      </c>
      <c r="B986" s="661">
        <v>1</v>
      </c>
      <c r="C986" s="662" t="s">
        <v>882</v>
      </c>
      <c r="D986" s="662"/>
      <c r="E986" s="662"/>
      <c r="F986" s="662"/>
      <c r="G986" s="662"/>
      <c r="H986" s="662"/>
      <c r="I986" s="662"/>
      <c r="J986" s="663">
        <v>2010001007355</v>
      </c>
      <c r="K986" s="663"/>
      <c r="L986" s="663"/>
      <c r="M986" s="663"/>
      <c r="N986" s="663"/>
      <c r="O986" s="663"/>
      <c r="P986" s="664" t="s">
        <v>698</v>
      </c>
      <c r="Q986" s="664"/>
      <c r="R986" s="664"/>
      <c r="S986" s="664"/>
      <c r="T986" s="664"/>
      <c r="U986" s="664"/>
      <c r="V986" s="664"/>
      <c r="W986" s="664"/>
      <c r="X986" s="664"/>
      <c r="Y986" s="665">
        <v>5.7</v>
      </c>
      <c r="Z986" s="666"/>
      <c r="AA986" s="666"/>
      <c r="AB986" s="667"/>
      <c r="AC986" s="668" t="s">
        <v>544</v>
      </c>
      <c r="AD986" s="669"/>
      <c r="AE986" s="669"/>
      <c r="AF986" s="669"/>
      <c r="AG986" s="669"/>
      <c r="AH986" s="674" t="s">
        <v>562</v>
      </c>
      <c r="AI986" s="674"/>
      <c r="AJ986" s="674"/>
      <c r="AK986" s="674"/>
      <c r="AL986" s="671">
        <v>100</v>
      </c>
      <c r="AM986" s="672"/>
      <c r="AN986" s="672"/>
      <c r="AO986" s="673"/>
      <c r="AP986" s="278" t="s">
        <v>562</v>
      </c>
      <c r="AQ986" s="278"/>
      <c r="AR986" s="278"/>
      <c r="AS986" s="278"/>
      <c r="AT986" s="278"/>
      <c r="AU986" s="278"/>
      <c r="AV986" s="278"/>
      <c r="AW986" s="278"/>
      <c r="AX986" s="278"/>
      <c r="AY986">
        <f>COUNTA($C$986)</f>
        <v>1</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143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4"/>
      <c r="B1009" s="364"/>
      <c r="C1009" s="364" t="s">
        <v>98</v>
      </c>
      <c r="D1009" s="364"/>
      <c r="E1009" s="364"/>
      <c r="F1009" s="364"/>
      <c r="G1009" s="364"/>
      <c r="H1009" s="364"/>
      <c r="I1009" s="364"/>
      <c r="J1009" s="417" t="s">
        <v>101</v>
      </c>
      <c r="K1009" s="610"/>
      <c r="L1009" s="610"/>
      <c r="M1009" s="610"/>
      <c r="N1009" s="610"/>
      <c r="O1009" s="610"/>
      <c r="P1009" s="364" t="s">
        <v>24</v>
      </c>
      <c r="Q1009" s="364"/>
      <c r="R1009" s="364"/>
      <c r="S1009" s="364"/>
      <c r="T1009" s="364"/>
      <c r="U1009" s="364"/>
      <c r="V1009" s="364"/>
      <c r="W1009" s="364"/>
      <c r="X1009" s="364"/>
      <c r="Y1009" s="660" t="s">
        <v>478</v>
      </c>
      <c r="Z1009" s="660"/>
      <c r="AA1009" s="660"/>
      <c r="AB1009" s="660"/>
      <c r="AC1009" s="417" t="s">
        <v>398</v>
      </c>
      <c r="AD1009" s="417"/>
      <c r="AE1009" s="417"/>
      <c r="AF1009" s="417"/>
      <c r="AG1009" s="417"/>
      <c r="AH1009" s="660" t="s">
        <v>534</v>
      </c>
      <c r="AI1009" s="364"/>
      <c r="AJ1009" s="364"/>
      <c r="AK1009" s="364"/>
      <c r="AL1009" s="364" t="s">
        <v>25</v>
      </c>
      <c r="AM1009" s="364"/>
      <c r="AN1009" s="364"/>
      <c r="AO1009" s="246"/>
      <c r="AP1009" s="417" t="s">
        <v>482</v>
      </c>
      <c r="AQ1009" s="417"/>
      <c r="AR1009" s="417"/>
      <c r="AS1009" s="417"/>
      <c r="AT1009" s="417"/>
      <c r="AU1009" s="417"/>
      <c r="AV1009" s="417"/>
      <c r="AW1009" s="417"/>
      <c r="AX1009" s="417"/>
      <c r="AY1009">
        <f>$AY$1007</f>
        <v>1</v>
      </c>
    </row>
    <row r="1010" spans="1:51" ht="68.25" customHeight="1" x14ac:dyDescent="0.15">
      <c r="A1010" s="661">
        <v>1</v>
      </c>
      <c r="B1010" s="661">
        <v>1</v>
      </c>
      <c r="C1010" s="662" t="s">
        <v>136</v>
      </c>
      <c r="D1010" s="662"/>
      <c r="E1010" s="662"/>
      <c r="F1010" s="662"/>
      <c r="G1010" s="662"/>
      <c r="H1010" s="662"/>
      <c r="I1010" s="662"/>
      <c r="J1010" s="663">
        <v>7010005006877</v>
      </c>
      <c r="K1010" s="663"/>
      <c r="L1010" s="663"/>
      <c r="M1010" s="663"/>
      <c r="N1010" s="663"/>
      <c r="O1010" s="663"/>
      <c r="P1010" s="664" t="s">
        <v>783</v>
      </c>
      <c r="Q1010" s="664"/>
      <c r="R1010" s="664"/>
      <c r="S1010" s="664"/>
      <c r="T1010" s="664"/>
      <c r="U1010" s="664"/>
      <c r="V1010" s="664"/>
      <c r="W1010" s="664"/>
      <c r="X1010" s="664"/>
      <c r="Y1010" s="665">
        <v>619.20000000000005</v>
      </c>
      <c r="Z1010" s="666"/>
      <c r="AA1010" s="666"/>
      <c r="AB1010" s="667"/>
      <c r="AC1010" s="668" t="s">
        <v>532</v>
      </c>
      <c r="AD1010" s="669"/>
      <c r="AE1010" s="669"/>
      <c r="AF1010" s="669"/>
      <c r="AG1010" s="669"/>
      <c r="AH1010" s="670" t="s">
        <v>562</v>
      </c>
      <c r="AI1010" s="670"/>
      <c r="AJ1010" s="670"/>
      <c r="AK1010" s="670"/>
      <c r="AL1010" s="671" t="s">
        <v>562</v>
      </c>
      <c r="AM1010" s="672"/>
      <c r="AN1010" s="672"/>
      <c r="AO1010" s="673"/>
      <c r="AP1010" s="278" t="s">
        <v>562</v>
      </c>
      <c r="AQ1010" s="278"/>
      <c r="AR1010" s="278"/>
      <c r="AS1010" s="278"/>
      <c r="AT1010" s="278"/>
      <c r="AU1010" s="278"/>
      <c r="AV1010" s="278"/>
      <c r="AW1010" s="278"/>
      <c r="AX1010" s="278"/>
      <c r="AY1010">
        <f>$AY$1007</f>
        <v>1</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64"/>
      <c r="B1042" s="364"/>
      <c r="C1042" s="364" t="s">
        <v>98</v>
      </c>
      <c r="D1042" s="364"/>
      <c r="E1042" s="364"/>
      <c r="F1042" s="364"/>
      <c r="G1042" s="364"/>
      <c r="H1042" s="364"/>
      <c r="I1042" s="364"/>
      <c r="J1042" s="417" t="s">
        <v>101</v>
      </c>
      <c r="K1042" s="610"/>
      <c r="L1042" s="610"/>
      <c r="M1042" s="610"/>
      <c r="N1042" s="610"/>
      <c r="O1042" s="610"/>
      <c r="P1042" s="364" t="s">
        <v>24</v>
      </c>
      <c r="Q1042" s="364"/>
      <c r="R1042" s="364"/>
      <c r="S1042" s="364"/>
      <c r="T1042" s="364"/>
      <c r="U1042" s="364"/>
      <c r="V1042" s="364"/>
      <c r="W1042" s="364"/>
      <c r="X1042" s="364"/>
      <c r="Y1042" s="660" t="s">
        <v>478</v>
      </c>
      <c r="Z1042" s="660"/>
      <c r="AA1042" s="660"/>
      <c r="AB1042" s="660"/>
      <c r="AC1042" s="417" t="s">
        <v>398</v>
      </c>
      <c r="AD1042" s="417"/>
      <c r="AE1042" s="417"/>
      <c r="AF1042" s="417"/>
      <c r="AG1042" s="417"/>
      <c r="AH1042" s="660" t="s">
        <v>534</v>
      </c>
      <c r="AI1042" s="364"/>
      <c r="AJ1042" s="364"/>
      <c r="AK1042" s="364"/>
      <c r="AL1042" s="364" t="s">
        <v>25</v>
      </c>
      <c r="AM1042" s="364"/>
      <c r="AN1042" s="364"/>
      <c r="AO1042" s="246"/>
      <c r="AP1042" s="417" t="s">
        <v>482</v>
      </c>
      <c r="AQ1042" s="417"/>
      <c r="AR1042" s="417"/>
      <c r="AS1042" s="417"/>
      <c r="AT1042" s="417"/>
      <c r="AU1042" s="417"/>
      <c r="AV1042" s="417"/>
      <c r="AW1042" s="417"/>
      <c r="AX1042" s="417"/>
      <c r="AY1042">
        <f>$AY$1040</f>
        <v>1</v>
      </c>
    </row>
    <row r="1043" spans="1:51" ht="45.75" customHeight="1" x14ac:dyDescent="0.15">
      <c r="A1043" s="661">
        <v>1</v>
      </c>
      <c r="B1043" s="661">
        <v>1</v>
      </c>
      <c r="C1043" s="662" t="s">
        <v>871</v>
      </c>
      <c r="D1043" s="662"/>
      <c r="E1043" s="662"/>
      <c r="F1043" s="662"/>
      <c r="G1043" s="662"/>
      <c r="H1043" s="662"/>
      <c r="I1043" s="662"/>
      <c r="J1043" s="663">
        <v>2000020261009</v>
      </c>
      <c r="K1043" s="663"/>
      <c r="L1043" s="663"/>
      <c r="M1043" s="663"/>
      <c r="N1043" s="663"/>
      <c r="O1043" s="663"/>
      <c r="P1043" s="664" t="s">
        <v>806</v>
      </c>
      <c r="Q1043" s="664"/>
      <c r="R1043" s="664"/>
      <c r="S1043" s="664"/>
      <c r="T1043" s="664"/>
      <c r="U1043" s="664"/>
      <c r="V1043" s="664"/>
      <c r="W1043" s="664"/>
      <c r="X1043" s="664"/>
      <c r="Y1043" s="665">
        <v>63</v>
      </c>
      <c r="Z1043" s="666"/>
      <c r="AA1043" s="666"/>
      <c r="AB1043" s="667"/>
      <c r="AC1043" s="668" t="s">
        <v>532</v>
      </c>
      <c r="AD1043" s="669"/>
      <c r="AE1043" s="669"/>
      <c r="AF1043" s="669"/>
      <c r="AG1043" s="669"/>
      <c r="AH1043" s="670" t="s">
        <v>562</v>
      </c>
      <c r="AI1043" s="670"/>
      <c r="AJ1043" s="670"/>
      <c r="AK1043" s="670"/>
      <c r="AL1043" s="671" t="s">
        <v>562</v>
      </c>
      <c r="AM1043" s="672"/>
      <c r="AN1043" s="672"/>
      <c r="AO1043" s="673"/>
      <c r="AP1043" s="278" t="s">
        <v>562</v>
      </c>
      <c r="AQ1043" s="278"/>
      <c r="AR1043" s="278"/>
      <c r="AS1043" s="278"/>
      <c r="AT1043" s="278"/>
      <c r="AU1043" s="278"/>
      <c r="AV1043" s="278"/>
      <c r="AW1043" s="278"/>
      <c r="AX1043" s="278"/>
      <c r="AY1043">
        <f>$AY$1040</f>
        <v>1</v>
      </c>
    </row>
    <row r="1044" spans="1:51" ht="48.75" customHeight="1" x14ac:dyDescent="0.15">
      <c r="A1044" s="661">
        <v>2</v>
      </c>
      <c r="B1044" s="661">
        <v>1</v>
      </c>
      <c r="C1044" s="662" t="s">
        <v>871</v>
      </c>
      <c r="D1044" s="662"/>
      <c r="E1044" s="662"/>
      <c r="F1044" s="662"/>
      <c r="G1044" s="662"/>
      <c r="H1044" s="662"/>
      <c r="I1044" s="662"/>
      <c r="J1044" s="663">
        <v>2000020261009</v>
      </c>
      <c r="K1044" s="663"/>
      <c r="L1044" s="663"/>
      <c r="M1044" s="663"/>
      <c r="N1044" s="663"/>
      <c r="O1044" s="663"/>
      <c r="P1044" s="664" t="s">
        <v>872</v>
      </c>
      <c r="Q1044" s="664"/>
      <c r="R1044" s="664"/>
      <c r="S1044" s="664"/>
      <c r="T1044" s="664"/>
      <c r="U1044" s="664"/>
      <c r="V1044" s="664"/>
      <c r="W1044" s="664"/>
      <c r="X1044" s="664"/>
      <c r="Y1044" s="665">
        <v>26</v>
      </c>
      <c r="Z1044" s="666"/>
      <c r="AA1044" s="666"/>
      <c r="AB1044" s="667"/>
      <c r="AC1044" s="668" t="s">
        <v>532</v>
      </c>
      <c r="AD1044" s="669"/>
      <c r="AE1044" s="669"/>
      <c r="AF1044" s="669"/>
      <c r="AG1044" s="669"/>
      <c r="AH1044" s="670" t="s">
        <v>562</v>
      </c>
      <c r="AI1044" s="670"/>
      <c r="AJ1044" s="670"/>
      <c r="AK1044" s="670"/>
      <c r="AL1044" s="671" t="s">
        <v>562</v>
      </c>
      <c r="AM1044" s="672"/>
      <c r="AN1044" s="672"/>
      <c r="AO1044" s="673"/>
      <c r="AP1044" s="278" t="s">
        <v>562</v>
      </c>
      <c r="AQ1044" s="278"/>
      <c r="AR1044" s="278"/>
      <c r="AS1044" s="278"/>
      <c r="AT1044" s="278"/>
      <c r="AU1044" s="278"/>
      <c r="AV1044" s="278"/>
      <c r="AW1044" s="278"/>
      <c r="AX1044" s="278"/>
      <c r="AY1044">
        <f>COUNTA($C$1044)</f>
        <v>1</v>
      </c>
    </row>
    <row r="1045" spans="1:51" ht="77.25" customHeight="1" x14ac:dyDescent="0.15">
      <c r="A1045" s="661">
        <v>3</v>
      </c>
      <c r="B1045" s="661">
        <v>1</v>
      </c>
      <c r="C1045" s="662" t="s">
        <v>871</v>
      </c>
      <c r="D1045" s="662"/>
      <c r="E1045" s="662"/>
      <c r="F1045" s="662"/>
      <c r="G1045" s="662"/>
      <c r="H1045" s="662"/>
      <c r="I1045" s="662"/>
      <c r="J1045" s="663">
        <v>2000020261009</v>
      </c>
      <c r="K1045" s="663"/>
      <c r="L1045" s="663"/>
      <c r="M1045" s="663"/>
      <c r="N1045" s="663"/>
      <c r="O1045" s="663"/>
      <c r="P1045" s="664" t="s">
        <v>549</v>
      </c>
      <c r="Q1045" s="664"/>
      <c r="R1045" s="664"/>
      <c r="S1045" s="664"/>
      <c r="T1045" s="664"/>
      <c r="U1045" s="664"/>
      <c r="V1045" s="664"/>
      <c r="W1045" s="664"/>
      <c r="X1045" s="664"/>
      <c r="Y1045" s="665">
        <v>20</v>
      </c>
      <c r="Z1045" s="666"/>
      <c r="AA1045" s="666"/>
      <c r="AB1045" s="667"/>
      <c r="AC1045" s="668" t="s">
        <v>532</v>
      </c>
      <c r="AD1045" s="669"/>
      <c r="AE1045" s="669"/>
      <c r="AF1045" s="669"/>
      <c r="AG1045" s="669"/>
      <c r="AH1045" s="670" t="s">
        <v>562</v>
      </c>
      <c r="AI1045" s="670"/>
      <c r="AJ1045" s="670"/>
      <c r="AK1045" s="670"/>
      <c r="AL1045" s="671" t="s">
        <v>562</v>
      </c>
      <c r="AM1045" s="672"/>
      <c r="AN1045" s="672"/>
      <c r="AO1045" s="673"/>
      <c r="AP1045" s="278" t="s">
        <v>562</v>
      </c>
      <c r="AQ1045" s="278"/>
      <c r="AR1045" s="278"/>
      <c r="AS1045" s="278"/>
      <c r="AT1045" s="278"/>
      <c r="AU1045" s="278"/>
      <c r="AV1045" s="278"/>
      <c r="AW1045" s="278"/>
      <c r="AX1045" s="278"/>
      <c r="AY1045">
        <f>COUNTA($C$1045)</f>
        <v>1</v>
      </c>
    </row>
    <row r="1046" spans="1:51" ht="45" customHeight="1" x14ac:dyDescent="0.15">
      <c r="A1046" s="661">
        <v>4</v>
      </c>
      <c r="B1046" s="661">
        <v>1</v>
      </c>
      <c r="C1046" s="662" t="s">
        <v>871</v>
      </c>
      <c r="D1046" s="662"/>
      <c r="E1046" s="662"/>
      <c r="F1046" s="662"/>
      <c r="G1046" s="662"/>
      <c r="H1046" s="662"/>
      <c r="I1046" s="662"/>
      <c r="J1046" s="663">
        <v>2000020261009</v>
      </c>
      <c r="K1046" s="663"/>
      <c r="L1046" s="663"/>
      <c r="M1046" s="663"/>
      <c r="N1046" s="663"/>
      <c r="O1046" s="663"/>
      <c r="P1046" s="664" t="s">
        <v>873</v>
      </c>
      <c r="Q1046" s="664"/>
      <c r="R1046" s="664"/>
      <c r="S1046" s="664"/>
      <c r="T1046" s="664"/>
      <c r="U1046" s="664"/>
      <c r="V1046" s="664"/>
      <c r="W1046" s="664"/>
      <c r="X1046" s="664"/>
      <c r="Y1046" s="665">
        <v>15</v>
      </c>
      <c r="Z1046" s="666"/>
      <c r="AA1046" s="666"/>
      <c r="AB1046" s="667"/>
      <c r="AC1046" s="668" t="s">
        <v>532</v>
      </c>
      <c r="AD1046" s="669"/>
      <c r="AE1046" s="669"/>
      <c r="AF1046" s="669"/>
      <c r="AG1046" s="669"/>
      <c r="AH1046" s="670" t="s">
        <v>562</v>
      </c>
      <c r="AI1046" s="670"/>
      <c r="AJ1046" s="670"/>
      <c r="AK1046" s="670"/>
      <c r="AL1046" s="671" t="s">
        <v>562</v>
      </c>
      <c r="AM1046" s="672"/>
      <c r="AN1046" s="672"/>
      <c r="AO1046" s="673"/>
      <c r="AP1046" s="278" t="s">
        <v>562</v>
      </c>
      <c r="AQ1046" s="278"/>
      <c r="AR1046" s="278"/>
      <c r="AS1046" s="278"/>
      <c r="AT1046" s="278"/>
      <c r="AU1046" s="278"/>
      <c r="AV1046" s="278"/>
      <c r="AW1046" s="278"/>
      <c r="AX1046" s="278"/>
      <c r="AY1046">
        <f>COUNTA($C$1046)</f>
        <v>1</v>
      </c>
    </row>
    <row r="1047" spans="1:51" ht="46.5" customHeight="1" x14ac:dyDescent="0.15">
      <c r="A1047" s="661">
        <v>5</v>
      </c>
      <c r="B1047" s="661">
        <v>1</v>
      </c>
      <c r="C1047" s="662" t="s">
        <v>675</v>
      </c>
      <c r="D1047" s="662"/>
      <c r="E1047" s="662"/>
      <c r="F1047" s="662"/>
      <c r="G1047" s="662"/>
      <c r="H1047" s="662"/>
      <c r="I1047" s="662"/>
      <c r="J1047" s="663">
        <v>9000020152102</v>
      </c>
      <c r="K1047" s="663"/>
      <c r="L1047" s="663"/>
      <c r="M1047" s="663"/>
      <c r="N1047" s="663"/>
      <c r="O1047" s="663"/>
      <c r="P1047" s="664" t="s">
        <v>646</v>
      </c>
      <c r="Q1047" s="664"/>
      <c r="R1047" s="664"/>
      <c r="S1047" s="664"/>
      <c r="T1047" s="664"/>
      <c r="U1047" s="664"/>
      <c r="V1047" s="664"/>
      <c r="W1047" s="664"/>
      <c r="X1047" s="664"/>
      <c r="Y1047" s="665">
        <v>98</v>
      </c>
      <c r="Z1047" s="666"/>
      <c r="AA1047" s="666"/>
      <c r="AB1047" s="667"/>
      <c r="AC1047" s="668" t="s">
        <v>532</v>
      </c>
      <c r="AD1047" s="669"/>
      <c r="AE1047" s="669"/>
      <c r="AF1047" s="669"/>
      <c r="AG1047" s="669"/>
      <c r="AH1047" s="670" t="s">
        <v>562</v>
      </c>
      <c r="AI1047" s="670"/>
      <c r="AJ1047" s="670"/>
      <c r="AK1047" s="670"/>
      <c r="AL1047" s="671" t="s">
        <v>562</v>
      </c>
      <c r="AM1047" s="672"/>
      <c r="AN1047" s="672"/>
      <c r="AO1047" s="673"/>
      <c r="AP1047" s="278" t="s">
        <v>562</v>
      </c>
      <c r="AQ1047" s="278"/>
      <c r="AR1047" s="278"/>
      <c r="AS1047" s="278"/>
      <c r="AT1047" s="278"/>
      <c r="AU1047" s="278"/>
      <c r="AV1047" s="278"/>
      <c r="AW1047" s="278"/>
      <c r="AX1047" s="278"/>
      <c r="AY1047">
        <f>COUNTA($C$1047)</f>
        <v>1</v>
      </c>
    </row>
    <row r="1048" spans="1:51" ht="30" customHeight="1" x14ac:dyDescent="0.15">
      <c r="A1048" s="661">
        <v>6</v>
      </c>
      <c r="B1048" s="661">
        <v>1</v>
      </c>
      <c r="C1048" s="662" t="s">
        <v>730</v>
      </c>
      <c r="D1048" s="662"/>
      <c r="E1048" s="662"/>
      <c r="F1048" s="662"/>
      <c r="G1048" s="662"/>
      <c r="H1048" s="662"/>
      <c r="I1048" s="662"/>
      <c r="J1048" s="663">
        <v>4000020270008</v>
      </c>
      <c r="K1048" s="663"/>
      <c r="L1048" s="663"/>
      <c r="M1048" s="663"/>
      <c r="N1048" s="663"/>
      <c r="O1048" s="663"/>
      <c r="P1048" s="681" t="s">
        <v>217</v>
      </c>
      <c r="Q1048" s="682"/>
      <c r="R1048" s="682"/>
      <c r="S1048" s="682"/>
      <c r="T1048" s="682"/>
      <c r="U1048" s="682"/>
      <c r="V1048" s="682"/>
      <c r="W1048" s="682"/>
      <c r="X1048" s="683"/>
      <c r="Y1048" s="665">
        <v>72</v>
      </c>
      <c r="Z1048" s="666"/>
      <c r="AA1048" s="666"/>
      <c r="AB1048" s="667"/>
      <c r="AC1048" s="668" t="s">
        <v>532</v>
      </c>
      <c r="AD1048" s="669"/>
      <c r="AE1048" s="669"/>
      <c r="AF1048" s="669"/>
      <c r="AG1048" s="669"/>
      <c r="AH1048" s="670" t="s">
        <v>562</v>
      </c>
      <c r="AI1048" s="670"/>
      <c r="AJ1048" s="670"/>
      <c r="AK1048" s="670"/>
      <c r="AL1048" s="671" t="s">
        <v>562</v>
      </c>
      <c r="AM1048" s="672"/>
      <c r="AN1048" s="672"/>
      <c r="AO1048" s="673"/>
      <c r="AP1048" s="278" t="s">
        <v>562</v>
      </c>
      <c r="AQ1048" s="278"/>
      <c r="AR1048" s="278"/>
      <c r="AS1048" s="278"/>
      <c r="AT1048" s="278"/>
      <c r="AU1048" s="278"/>
      <c r="AV1048" s="278"/>
      <c r="AW1048" s="278"/>
      <c r="AX1048" s="278"/>
      <c r="AY1048">
        <f>COUNTA($C$1048)</f>
        <v>1</v>
      </c>
    </row>
    <row r="1049" spans="1:51" ht="30" customHeight="1" x14ac:dyDescent="0.15">
      <c r="A1049" s="661">
        <v>7</v>
      </c>
      <c r="B1049" s="661">
        <v>1</v>
      </c>
      <c r="C1049" s="662" t="s">
        <v>825</v>
      </c>
      <c r="D1049" s="662"/>
      <c r="E1049" s="662"/>
      <c r="F1049" s="662"/>
      <c r="G1049" s="662"/>
      <c r="H1049" s="662"/>
      <c r="I1049" s="662"/>
      <c r="J1049" s="663">
        <v>3000020141003</v>
      </c>
      <c r="K1049" s="663"/>
      <c r="L1049" s="663"/>
      <c r="M1049" s="663"/>
      <c r="N1049" s="663"/>
      <c r="O1049" s="663"/>
      <c r="P1049" s="664" t="s">
        <v>214</v>
      </c>
      <c r="Q1049" s="664"/>
      <c r="R1049" s="664"/>
      <c r="S1049" s="664"/>
      <c r="T1049" s="664"/>
      <c r="U1049" s="664"/>
      <c r="V1049" s="664"/>
      <c r="W1049" s="664"/>
      <c r="X1049" s="664"/>
      <c r="Y1049" s="665">
        <v>67</v>
      </c>
      <c r="Z1049" s="666"/>
      <c r="AA1049" s="666"/>
      <c r="AB1049" s="667"/>
      <c r="AC1049" s="668" t="s">
        <v>532</v>
      </c>
      <c r="AD1049" s="669"/>
      <c r="AE1049" s="669"/>
      <c r="AF1049" s="669"/>
      <c r="AG1049" s="669"/>
      <c r="AH1049" s="670" t="s">
        <v>562</v>
      </c>
      <c r="AI1049" s="670"/>
      <c r="AJ1049" s="670"/>
      <c r="AK1049" s="670"/>
      <c r="AL1049" s="671" t="s">
        <v>562</v>
      </c>
      <c r="AM1049" s="672"/>
      <c r="AN1049" s="672"/>
      <c r="AO1049" s="673"/>
      <c r="AP1049" s="278" t="s">
        <v>562</v>
      </c>
      <c r="AQ1049" s="278"/>
      <c r="AR1049" s="278"/>
      <c r="AS1049" s="278"/>
      <c r="AT1049" s="278"/>
      <c r="AU1049" s="278"/>
      <c r="AV1049" s="278"/>
      <c r="AW1049" s="278"/>
      <c r="AX1049" s="278"/>
      <c r="AY1049">
        <f>COUNTA($C$1049)</f>
        <v>1</v>
      </c>
    </row>
    <row r="1050" spans="1:51" ht="55.5" customHeight="1" x14ac:dyDescent="0.15">
      <c r="A1050" s="661">
        <v>8</v>
      </c>
      <c r="B1050" s="661">
        <v>1</v>
      </c>
      <c r="C1050" s="662" t="s">
        <v>826</v>
      </c>
      <c r="D1050" s="662"/>
      <c r="E1050" s="662"/>
      <c r="F1050" s="662"/>
      <c r="G1050" s="662"/>
      <c r="H1050" s="662"/>
      <c r="I1050" s="662"/>
      <c r="J1050" s="663" t="s">
        <v>562</v>
      </c>
      <c r="K1050" s="663"/>
      <c r="L1050" s="663"/>
      <c r="M1050" s="663"/>
      <c r="N1050" s="663"/>
      <c r="O1050" s="663"/>
      <c r="P1050" s="664" t="s">
        <v>828</v>
      </c>
      <c r="Q1050" s="664"/>
      <c r="R1050" s="664"/>
      <c r="S1050" s="664"/>
      <c r="T1050" s="664"/>
      <c r="U1050" s="664"/>
      <c r="V1050" s="664"/>
      <c r="W1050" s="664"/>
      <c r="X1050" s="664"/>
      <c r="Y1050" s="665">
        <v>65</v>
      </c>
      <c r="Z1050" s="666"/>
      <c r="AA1050" s="666"/>
      <c r="AB1050" s="667"/>
      <c r="AC1050" s="668" t="s">
        <v>532</v>
      </c>
      <c r="AD1050" s="669"/>
      <c r="AE1050" s="669"/>
      <c r="AF1050" s="669"/>
      <c r="AG1050" s="669"/>
      <c r="AH1050" s="670" t="s">
        <v>562</v>
      </c>
      <c r="AI1050" s="670"/>
      <c r="AJ1050" s="670"/>
      <c r="AK1050" s="670"/>
      <c r="AL1050" s="671" t="s">
        <v>562</v>
      </c>
      <c r="AM1050" s="672"/>
      <c r="AN1050" s="672"/>
      <c r="AO1050" s="673"/>
      <c r="AP1050" s="278" t="s">
        <v>562</v>
      </c>
      <c r="AQ1050" s="278"/>
      <c r="AR1050" s="278"/>
      <c r="AS1050" s="278"/>
      <c r="AT1050" s="278"/>
      <c r="AU1050" s="278"/>
      <c r="AV1050" s="278"/>
      <c r="AW1050" s="278"/>
      <c r="AX1050" s="278"/>
      <c r="AY1050">
        <f>COUNTA($C$1050)</f>
        <v>1</v>
      </c>
    </row>
    <row r="1051" spans="1:51" ht="63.75" customHeight="1" x14ac:dyDescent="0.15">
      <c r="A1051" s="661">
        <v>9</v>
      </c>
      <c r="B1051" s="661">
        <v>1</v>
      </c>
      <c r="C1051" s="662" t="s">
        <v>870</v>
      </c>
      <c r="D1051" s="662"/>
      <c r="E1051" s="662"/>
      <c r="F1051" s="662"/>
      <c r="G1051" s="662"/>
      <c r="H1051" s="662"/>
      <c r="I1051" s="662"/>
      <c r="J1051" s="663">
        <v>9000020011002</v>
      </c>
      <c r="K1051" s="663"/>
      <c r="L1051" s="663"/>
      <c r="M1051" s="663"/>
      <c r="N1051" s="663"/>
      <c r="O1051" s="663"/>
      <c r="P1051" s="664" t="s">
        <v>812</v>
      </c>
      <c r="Q1051" s="664"/>
      <c r="R1051" s="664"/>
      <c r="S1051" s="664"/>
      <c r="T1051" s="664"/>
      <c r="U1051" s="664"/>
      <c r="V1051" s="664"/>
      <c r="W1051" s="664"/>
      <c r="X1051" s="664"/>
      <c r="Y1051" s="665">
        <v>55</v>
      </c>
      <c r="Z1051" s="666"/>
      <c r="AA1051" s="666"/>
      <c r="AB1051" s="667"/>
      <c r="AC1051" s="668" t="s">
        <v>532</v>
      </c>
      <c r="AD1051" s="669"/>
      <c r="AE1051" s="669"/>
      <c r="AF1051" s="669"/>
      <c r="AG1051" s="669"/>
      <c r="AH1051" s="670" t="s">
        <v>562</v>
      </c>
      <c r="AI1051" s="670"/>
      <c r="AJ1051" s="670"/>
      <c r="AK1051" s="670"/>
      <c r="AL1051" s="671" t="s">
        <v>562</v>
      </c>
      <c r="AM1051" s="672"/>
      <c r="AN1051" s="672"/>
      <c r="AO1051" s="673"/>
      <c r="AP1051" s="278" t="s">
        <v>562</v>
      </c>
      <c r="AQ1051" s="278"/>
      <c r="AR1051" s="278"/>
      <c r="AS1051" s="278"/>
      <c r="AT1051" s="278"/>
      <c r="AU1051" s="278"/>
      <c r="AV1051" s="278"/>
      <c r="AW1051" s="278"/>
      <c r="AX1051" s="278"/>
      <c r="AY1051">
        <f>COUNTA($C$1051)</f>
        <v>1</v>
      </c>
    </row>
    <row r="1052" spans="1:51" ht="46.5" customHeight="1" x14ac:dyDescent="0.15">
      <c r="A1052" s="661">
        <v>10</v>
      </c>
      <c r="B1052" s="661">
        <v>1</v>
      </c>
      <c r="C1052" s="662" t="s">
        <v>827</v>
      </c>
      <c r="D1052" s="662"/>
      <c r="E1052" s="662"/>
      <c r="F1052" s="662"/>
      <c r="G1052" s="662"/>
      <c r="H1052" s="662"/>
      <c r="I1052" s="662"/>
      <c r="J1052" s="663">
        <v>1000020440001</v>
      </c>
      <c r="K1052" s="663"/>
      <c r="L1052" s="663"/>
      <c r="M1052" s="663"/>
      <c r="N1052" s="663"/>
      <c r="O1052" s="663"/>
      <c r="P1052" s="664" t="s">
        <v>303</v>
      </c>
      <c r="Q1052" s="664"/>
      <c r="R1052" s="664"/>
      <c r="S1052" s="664"/>
      <c r="T1052" s="664"/>
      <c r="U1052" s="664"/>
      <c r="V1052" s="664"/>
      <c r="W1052" s="664"/>
      <c r="X1052" s="664"/>
      <c r="Y1052" s="665">
        <v>54</v>
      </c>
      <c r="Z1052" s="666"/>
      <c r="AA1052" s="666"/>
      <c r="AB1052" s="667"/>
      <c r="AC1052" s="668" t="s">
        <v>532</v>
      </c>
      <c r="AD1052" s="669"/>
      <c r="AE1052" s="669"/>
      <c r="AF1052" s="669"/>
      <c r="AG1052" s="669"/>
      <c r="AH1052" s="670" t="s">
        <v>562</v>
      </c>
      <c r="AI1052" s="670"/>
      <c r="AJ1052" s="670"/>
      <c r="AK1052" s="670"/>
      <c r="AL1052" s="671" t="s">
        <v>562</v>
      </c>
      <c r="AM1052" s="672"/>
      <c r="AN1052" s="672"/>
      <c r="AO1052" s="673"/>
      <c r="AP1052" s="278" t="s">
        <v>562</v>
      </c>
      <c r="AQ1052" s="278"/>
      <c r="AR1052" s="278"/>
      <c r="AS1052" s="278"/>
      <c r="AT1052" s="278"/>
      <c r="AU1052" s="278"/>
      <c r="AV1052" s="278"/>
      <c r="AW1052" s="278"/>
      <c r="AX1052" s="278"/>
      <c r="AY1052">
        <f>COUNTA($C$1052)</f>
        <v>1</v>
      </c>
    </row>
    <row r="1053" spans="1:51" ht="30" customHeight="1" x14ac:dyDescent="0.15">
      <c r="A1053" s="661">
        <v>11</v>
      </c>
      <c r="B1053" s="661">
        <v>1</v>
      </c>
      <c r="C1053" s="675" t="s">
        <v>724</v>
      </c>
      <c r="D1053" s="676"/>
      <c r="E1053" s="676"/>
      <c r="F1053" s="676"/>
      <c r="G1053" s="676"/>
      <c r="H1053" s="676"/>
      <c r="I1053" s="677"/>
      <c r="J1053" s="663">
        <v>2000020170003</v>
      </c>
      <c r="K1053" s="663"/>
      <c r="L1053" s="663"/>
      <c r="M1053" s="663"/>
      <c r="N1053" s="663"/>
      <c r="O1053" s="663"/>
      <c r="P1053" s="664" t="s">
        <v>326</v>
      </c>
      <c r="Q1053" s="664"/>
      <c r="R1053" s="664"/>
      <c r="S1053" s="664"/>
      <c r="T1053" s="664"/>
      <c r="U1053" s="664"/>
      <c r="V1053" s="664"/>
      <c r="W1053" s="664"/>
      <c r="X1053" s="664"/>
      <c r="Y1053" s="665">
        <v>50</v>
      </c>
      <c r="Z1053" s="666"/>
      <c r="AA1053" s="666"/>
      <c r="AB1053" s="667"/>
      <c r="AC1053" s="668" t="s">
        <v>532</v>
      </c>
      <c r="AD1053" s="669"/>
      <c r="AE1053" s="669"/>
      <c r="AF1053" s="669"/>
      <c r="AG1053" s="669"/>
      <c r="AH1053" s="674" t="s">
        <v>562</v>
      </c>
      <c r="AI1053" s="674"/>
      <c r="AJ1053" s="674"/>
      <c r="AK1053" s="674"/>
      <c r="AL1053" s="671" t="s">
        <v>562</v>
      </c>
      <c r="AM1053" s="672"/>
      <c r="AN1053" s="672"/>
      <c r="AO1053" s="673"/>
      <c r="AP1053" s="278" t="s">
        <v>562</v>
      </c>
      <c r="AQ1053" s="278"/>
      <c r="AR1053" s="278"/>
      <c r="AS1053" s="278"/>
      <c r="AT1053" s="278"/>
      <c r="AU1053" s="278"/>
      <c r="AV1053" s="278"/>
      <c r="AW1053" s="278"/>
      <c r="AX1053" s="278"/>
      <c r="AY1053">
        <f>COUNTA($C$1053)</f>
        <v>1</v>
      </c>
    </row>
    <row r="1054" spans="1:51" ht="36" customHeight="1" x14ac:dyDescent="0.15">
      <c r="A1054" s="661">
        <v>12</v>
      </c>
      <c r="B1054" s="661">
        <v>1</v>
      </c>
      <c r="C1054" s="675" t="s">
        <v>712</v>
      </c>
      <c r="D1054" s="676"/>
      <c r="E1054" s="676"/>
      <c r="F1054" s="676"/>
      <c r="G1054" s="676"/>
      <c r="H1054" s="676"/>
      <c r="I1054" s="677"/>
      <c r="J1054" s="663">
        <v>7000020100005</v>
      </c>
      <c r="K1054" s="663"/>
      <c r="L1054" s="663"/>
      <c r="M1054" s="663"/>
      <c r="N1054" s="663"/>
      <c r="O1054" s="663"/>
      <c r="P1054" s="664" t="s">
        <v>458</v>
      </c>
      <c r="Q1054" s="664"/>
      <c r="R1054" s="664"/>
      <c r="S1054" s="664"/>
      <c r="T1054" s="664"/>
      <c r="U1054" s="664"/>
      <c r="V1054" s="664"/>
      <c r="W1054" s="664"/>
      <c r="X1054" s="664"/>
      <c r="Y1054" s="665">
        <v>33</v>
      </c>
      <c r="Z1054" s="666"/>
      <c r="AA1054" s="666"/>
      <c r="AB1054" s="667"/>
      <c r="AC1054" s="668" t="s">
        <v>532</v>
      </c>
      <c r="AD1054" s="669"/>
      <c r="AE1054" s="669"/>
      <c r="AF1054" s="669"/>
      <c r="AG1054" s="669"/>
      <c r="AH1054" s="674" t="s">
        <v>562</v>
      </c>
      <c r="AI1054" s="674"/>
      <c r="AJ1054" s="674"/>
      <c r="AK1054" s="674"/>
      <c r="AL1054" s="671" t="s">
        <v>562</v>
      </c>
      <c r="AM1054" s="672"/>
      <c r="AN1054" s="672"/>
      <c r="AO1054" s="673"/>
      <c r="AP1054" s="278" t="s">
        <v>562</v>
      </c>
      <c r="AQ1054" s="278"/>
      <c r="AR1054" s="278"/>
      <c r="AS1054" s="278"/>
      <c r="AT1054" s="278"/>
      <c r="AU1054" s="278"/>
      <c r="AV1054" s="278"/>
      <c r="AW1054" s="278"/>
      <c r="AX1054" s="278"/>
      <c r="AY1054">
        <f>COUNTA($C$1054)</f>
        <v>1</v>
      </c>
    </row>
    <row r="1055" spans="1:51" ht="45" customHeight="1" x14ac:dyDescent="0.15">
      <c r="A1055" s="661">
        <v>13</v>
      </c>
      <c r="B1055" s="661">
        <v>1</v>
      </c>
      <c r="C1055" s="662" t="s">
        <v>846</v>
      </c>
      <c r="D1055" s="662"/>
      <c r="E1055" s="662"/>
      <c r="F1055" s="662"/>
      <c r="G1055" s="662"/>
      <c r="H1055" s="662"/>
      <c r="I1055" s="662"/>
      <c r="J1055" s="663">
        <v>5000020122190</v>
      </c>
      <c r="K1055" s="663"/>
      <c r="L1055" s="663"/>
      <c r="M1055" s="663"/>
      <c r="N1055" s="663"/>
      <c r="O1055" s="663"/>
      <c r="P1055" s="664" t="s">
        <v>856</v>
      </c>
      <c r="Q1055" s="664"/>
      <c r="R1055" s="664"/>
      <c r="S1055" s="664"/>
      <c r="T1055" s="664"/>
      <c r="U1055" s="664"/>
      <c r="V1055" s="664"/>
      <c r="W1055" s="664"/>
      <c r="X1055" s="664"/>
      <c r="Y1055" s="665">
        <v>33</v>
      </c>
      <c r="Z1055" s="666"/>
      <c r="AA1055" s="666"/>
      <c r="AB1055" s="667"/>
      <c r="AC1055" s="668" t="s">
        <v>532</v>
      </c>
      <c r="AD1055" s="669"/>
      <c r="AE1055" s="669"/>
      <c r="AF1055" s="669"/>
      <c r="AG1055" s="669"/>
      <c r="AH1055" s="674" t="s">
        <v>562</v>
      </c>
      <c r="AI1055" s="674"/>
      <c r="AJ1055" s="674"/>
      <c r="AK1055" s="674"/>
      <c r="AL1055" s="671" t="s">
        <v>562</v>
      </c>
      <c r="AM1055" s="672"/>
      <c r="AN1055" s="672"/>
      <c r="AO1055" s="673"/>
      <c r="AP1055" s="278" t="s">
        <v>562</v>
      </c>
      <c r="AQ1055" s="278"/>
      <c r="AR1055" s="278"/>
      <c r="AS1055" s="278"/>
      <c r="AT1055" s="278"/>
      <c r="AU1055" s="278"/>
      <c r="AV1055" s="278"/>
      <c r="AW1055" s="278"/>
      <c r="AX1055" s="278"/>
      <c r="AY1055">
        <f>COUNTA($C$1055)</f>
        <v>1</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64"/>
      <c r="B1075" s="364"/>
      <c r="C1075" s="364" t="s">
        <v>98</v>
      </c>
      <c r="D1075" s="364"/>
      <c r="E1075" s="364"/>
      <c r="F1075" s="364"/>
      <c r="G1075" s="364"/>
      <c r="H1075" s="364"/>
      <c r="I1075" s="364"/>
      <c r="J1075" s="417" t="s">
        <v>101</v>
      </c>
      <c r="K1075" s="610"/>
      <c r="L1075" s="610"/>
      <c r="M1075" s="610"/>
      <c r="N1075" s="610"/>
      <c r="O1075" s="610"/>
      <c r="P1075" s="364" t="s">
        <v>24</v>
      </c>
      <c r="Q1075" s="364"/>
      <c r="R1075" s="364"/>
      <c r="S1075" s="364"/>
      <c r="T1075" s="364"/>
      <c r="U1075" s="364"/>
      <c r="V1075" s="364"/>
      <c r="W1075" s="364"/>
      <c r="X1075" s="364"/>
      <c r="Y1075" s="660" t="s">
        <v>478</v>
      </c>
      <c r="Z1075" s="660"/>
      <c r="AA1075" s="660"/>
      <c r="AB1075" s="660"/>
      <c r="AC1075" s="417" t="s">
        <v>398</v>
      </c>
      <c r="AD1075" s="417"/>
      <c r="AE1075" s="417"/>
      <c r="AF1075" s="417"/>
      <c r="AG1075" s="417"/>
      <c r="AH1075" s="660" t="s">
        <v>534</v>
      </c>
      <c r="AI1075" s="364"/>
      <c r="AJ1075" s="364"/>
      <c r="AK1075" s="364"/>
      <c r="AL1075" s="364" t="s">
        <v>25</v>
      </c>
      <c r="AM1075" s="364"/>
      <c r="AN1075" s="364"/>
      <c r="AO1075" s="246"/>
      <c r="AP1075" s="417" t="s">
        <v>482</v>
      </c>
      <c r="AQ1075" s="417"/>
      <c r="AR1075" s="417"/>
      <c r="AS1075" s="417"/>
      <c r="AT1075" s="417"/>
      <c r="AU1075" s="417"/>
      <c r="AV1075" s="417"/>
      <c r="AW1075" s="417"/>
      <c r="AX1075" s="417"/>
      <c r="AY1075">
        <f>$AY$1073</f>
        <v>1</v>
      </c>
    </row>
    <row r="1076" spans="1:51" ht="51" customHeight="1" x14ac:dyDescent="0.15">
      <c r="A1076" s="661">
        <v>1</v>
      </c>
      <c r="B1076" s="661">
        <v>1</v>
      </c>
      <c r="C1076" s="662" t="s">
        <v>890</v>
      </c>
      <c r="D1076" s="662"/>
      <c r="E1076" s="662"/>
      <c r="F1076" s="662"/>
      <c r="G1076" s="662"/>
      <c r="H1076" s="662"/>
      <c r="I1076" s="662"/>
      <c r="J1076" s="663" t="s">
        <v>562</v>
      </c>
      <c r="K1076" s="663"/>
      <c r="L1076" s="663"/>
      <c r="M1076" s="663"/>
      <c r="N1076" s="663"/>
      <c r="O1076" s="663"/>
      <c r="P1076" s="664" t="s">
        <v>891</v>
      </c>
      <c r="Q1076" s="664"/>
      <c r="R1076" s="664"/>
      <c r="S1076" s="664"/>
      <c r="T1076" s="664"/>
      <c r="U1076" s="664"/>
      <c r="V1076" s="664"/>
      <c r="W1076" s="664"/>
      <c r="X1076" s="664"/>
      <c r="Y1076" s="665">
        <v>27</v>
      </c>
      <c r="Z1076" s="666"/>
      <c r="AA1076" s="666"/>
      <c r="AB1076" s="667"/>
      <c r="AC1076" s="668" t="s">
        <v>532</v>
      </c>
      <c r="AD1076" s="669"/>
      <c r="AE1076" s="669"/>
      <c r="AF1076" s="669"/>
      <c r="AG1076" s="669"/>
      <c r="AH1076" s="670" t="s">
        <v>562</v>
      </c>
      <c r="AI1076" s="670"/>
      <c r="AJ1076" s="670"/>
      <c r="AK1076" s="670"/>
      <c r="AL1076" s="671" t="s">
        <v>562</v>
      </c>
      <c r="AM1076" s="672"/>
      <c r="AN1076" s="672"/>
      <c r="AO1076" s="673"/>
      <c r="AP1076" s="278" t="s">
        <v>562</v>
      </c>
      <c r="AQ1076" s="278"/>
      <c r="AR1076" s="278"/>
      <c r="AS1076" s="278"/>
      <c r="AT1076" s="278"/>
      <c r="AU1076" s="278"/>
      <c r="AV1076" s="278"/>
      <c r="AW1076" s="278"/>
      <c r="AX1076" s="278"/>
      <c r="AY1076">
        <f>$AY$1073</f>
        <v>1</v>
      </c>
    </row>
    <row r="1077" spans="1:51" ht="33.75" customHeight="1" x14ac:dyDescent="0.15">
      <c r="A1077" s="661">
        <v>2</v>
      </c>
      <c r="B1077" s="661">
        <v>1</v>
      </c>
      <c r="C1077" s="662" t="s">
        <v>893</v>
      </c>
      <c r="D1077" s="662"/>
      <c r="E1077" s="662"/>
      <c r="F1077" s="662"/>
      <c r="G1077" s="662"/>
      <c r="H1077" s="662"/>
      <c r="I1077" s="662"/>
      <c r="J1077" s="663">
        <v>9220005003208</v>
      </c>
      <c r="K1077" s="663"/>
      <c r="L1077" s="663"/>
      <c r="M1077" s="663"/>
      <c r="N1077" s="663"/>
      <c r="O1077" s="663"/>
      <c r="P1077" s="664" t="s">
        <v>892</v>
      </c>
      <c r="Q1077" s="664"/>
      <c r="R1077" s="664"/>
      <c r="S1077" s="664"/>
      <c r="T1077" s="664"/>
      <c r="U1077" s="664"/>
      <c r="V1077" s="664"/>
      <c r="W1077" s="664"/>
      <c r="X1077" s="664"/>
      <c r="Y1077" s="665">
        <v>27</v>
      </c>
      <c r="Z1077" s="666"/>
      <c r="AA1077" s="666"/>
      <c r="AB1077" s="667"/>
      <c r="AC1077" s="668" t="s">
        <v>532</v>
      </c>
      <c r="AD1077" s="669"/>
      <c r="AE1077" s="669"/>
      <c r="AF1077" s="669"/>
      <c r="AG1077" s="669"/>
      <c r="AH1077" s="670" t="s">
        <v>562</v>
      </c>
      <c r="AI1077" s="670"/>
      <c r="AJ1077" s="670"/>
      <c r="AK1077" s="670"/>
      <c r="AL1077" s="671" t="s">
        <v>562</v>
      </c>
      <c r="AM1077" s="672"/>
      <c r="AN1077" s="672"/>
      <c r="AO1077" s="673"/>
      <c r="AP1077" s="278" t="s">
        <v>562</v>
      </c>
      <c r="AQ1077" s="278"/>
      <c r="AR1077" s="278"/>
      <c r="AS1077" s="278"/>
      <c r="AT1077" s="278"/>
      <c r="AU1077" s="278"/>
      <c r="AV1077" s="278"/>
      <c r="AW1077" s="278"/>
      <c r="AX1077" s="278"/>
      <c r="AY1077">
        <f>COUNTA($C$1077)</f>
        <v>1</v>
      </c>
    </row>
    <row r="1078" spans="1:51" ht="39.75" customHeight="1" x14ac:dyDescent="0.15">
      <c r="A1078" s="661">
        <v>3</v>
      </c>
      <c r="B1078" s="661">
        <v>1</v>
      </c>
      <c r="C1078" s="662" t="s">
        <v>894</v>
      </c>
      <c r="D1078" s="662"/>
      <c r="E1078" s="662"/>
      <c r="F1078" s="662"/>
      <c r="G1078" s="662"/>
      <c r="H1078" s="662"/>
      <c r="I1078" s="662"/>
      <c r="J1078" s="663">
        <v>2010005025592</v>
      </c>
      <c r="K1078" s="663"/>
      <c r="L1078" s="663"/>
      <c r="M1078" s="663"/>
      <c r="N1078" s="663"/>
      <c r="O1078" s="663"/>
      <c r="P1078" s="664" t="s">
        <v>900</v>
      </c>
      <c r="Q1078" s="664"/>
      <c r="R1078" s="664"/>
      <c r="S1078" s="664"/>
      <c r="T1078" s="664"/>
      <c r="U1078" s="664"/>
      <c r="V1078" s="664"/>
      <c r="W1078" s="664"/>
      <c r="X1078" s="664"/>
      <c r="Y1078" s="665">
        <v>25.5</v>
      </c>
      <c r="Z1078" s="666"/>
      <c r="AA1078" s="666"/>
      <c r="AB1078" s="667"/>
      <c r="AC1078" s="668" t="s">
        <v>532</v>
      </c>
      <c r="AD1078" s="669"/>
      <c r="AE1078" s="669"/>
      <c r="AF1078" s="669"/>
      <c r="AG1078" s="669"/>
      <c r="AH1078" s="674" t="s">
        <v>562</v>
      </c>
      <c r="AI1078" s="674"/>
      <c r="AJ1078" s="674"/>
      <c r="AK1078" s="674"/>
      <c r="AL1078" s="671" t="s">
        <v>562</v>
      </c>
      <c r="AM1078" s="672"/>
      <c r="AN1078" s="672"/>
      <c r="AO1078" s="673"/>
      <c r="AP1078" s="278" t="s">
        <v>562</v>
      </c>
      <c r="AQ1078" s="278"/>
      <c r="AR1078" s="278"/>
      <c r="AS1078" s="278"/>
      <c r="AT1078" s="278"/>
      <c r="AU1078" s="278"/>
      <c r="AV1078" s="278"/>
      <c r="AW1078" s="278"/>
      <c r="AX1078" s="278"/>
      <c r="AY1078">
        <f>COUNTA($C$1078)</f>
        <v>1</v>
      </c>
    </row>
    <row r="1079" spans="1:51" ht="62.25" customHeight="1" x14ac:dyDescent="0.15">
      <c r="A1079" s="661">
        <v>4</v>
      </c>
      <c r="B1079" s="661">
        <v>1</v>
      </c>
      <c r="C1079" s="662" t="s">
        <v>895</v>
      </c>
      <c r="D1079" s="662"/>
      <c r="E1079" s="662"/>
      <c r="F1079" s="662"/>
      <c r="G1079" s="662"/>
      <c r="H1079" s="662"/>
      <c r="I1079" s="662"/>
      <c r="J1079" s="663" t="s">
        <v>562</v>
      </c>
      <c r="K1079" s="663"/>
      <c r="L1079" s="663"/>
      <c r="M1079" s="663"/>
      <c r="N1079" s="663"/>
      <c r="O1079" s="663"/>
      <c r="P1079" s="664" t="s">
        <v>896</v>
      </c>
      <c r="Q1079" s="664"/>
      <c r="R1079" s="664"/>
      <c r="S1079" s="664"/>
      <c r="T1079" s="664"/>
      <c r="U1079" s="664"/>
      <c r="V1079" s="664"/>
      <c r="W1079" s="664"/>
      <c r="X1079" s="664"/>
      <c r="Y1079" s="665">
        <v>25.5</v>
      </c>
      <c r="Z1079" s="666"/>
      <c r="AA1079" s="666"/>
      <c r="AB1079" s="667"/>
      <c r="AC1079" s="668" t="s">
        <v>532</v>
      </c>
      <c r="AD1079" s="669"/>
      <c r="AE1079" s="669"/>
      <c r="AF1079" s="669"/>
      <c r="AG1079" s="669"/>
      <c r="AH1079" s="674" t="s">
        <v>562</v>
      </c>
      <c r="AI1079" s="674"/>
      <c r="AJ1079" s="674"/>
      <c r="AK1079" s="674"/>
      <c r="AL1079" s="671" t="s">
        <v>562</v>
      </c>
      <c r="AM1079" s="672"/>
      <c r="AN1079" s="672"/>
      <c r="AO1079" s="673"/>
      <c r="AP1079" s="693" t="s">
        <v>562</v>
      </c>
      <c r="AQ1079" s="278"/>
      <c r="AR1079" s="278"/>
      <c r="AS1079" s="278"/>
      <c r="AT1079" s="278"/>
      <c r="AU1079" s="278"/>
      <c r="AV1079" s="278"/>
      <c r="AW1079" s="278"/>
      <c r="AX1079" s="278"/>
      <c r="AY1079">
        <f>COUNTA($C$1079)</f>
        <v>1</v>
      </c>
    </row>
    <row r="1080" spans="1:51" ht="50.25" customHeight="1" x14ac:dyDescent="0.15">
      <c r="A1080" s="661">
        <v>5</v>
      </c>
      <c r="B1080" s="661">
        <v>1</v>
      </c>
      <c r="C1080" s="662" t="s">
        <v>897</v>
      </c>
      <c r="D1080" s="662"/>
      <c r="E1080" s="662"/>
      <c r="F1080" s="662"/>
      <c r="G1080" s="662"/>
      <c r="H1080" s="662"/>
      <c r="I1080" s="662"/>
      <c r="J1080" s="663">
        <v>1012805001336</v>
      </c>
      <c r="K1080" s="663"/>
      <c r="L1080" s="663"/>
      <c r="M1080" s="663"/>
      <c r="N1080" s="663"/>
      <c r="O1080" s="663"/>
      <c r="P1080" s="664" t="s">
        <v>898</v>
      </c>
      <c r="Q1080" s="664"/>
      <c r="R1080" s="664"/>
      <c r="S1080" s="664"/>
      <c r="T1080" s="664"/>
      <c r="U1080" s="664"/>
      <c r="V1080" s="664"/>
      <c r="W1080" s="664"/>
      <c r="X1080" s="664"/>
      <c r="Y1080" s="665">
        <v>24</v>
      </c>
      <c r="Z1080" s="666"/>
      <c r="AA1080" s="666"/>
      <c r="AB1080" s="667"/>
      <c r="AC1080" s="668" t="s">
        <v>532</v>
      </c>
      <c r="AD1080" s="669"/>
      <c r="AE1080" s="669"/>
      <c r="AF1080" s="669"/>
      <c r="AG1080" s="669"/>
      <c r="AH1080" s="674" t="s">
        <v>562</v>
      </c>
      <c r="AI1080" s="674"/>
      <c r="AJ1080" s="674"/>
      <c r="AK1080" s="674"/>
      <c r="AL1080" s="671" t="s">
        <v>562</v>
      </c>
      <c r="AM1080" s="672"/>
      <c r="AN1080" s="672"/>
      <c r="AO1080" s="673"/>
      <c r="AP1080" s="278" t="s">
        <v>562</v>
      </c>
      <c r="AQ1080" s="278"/>
      <c r="AR1080" s="278"/>
      <c r="AS1080" s="278"/>
      <c r="AT1080" s="278"/>
      <c r="AU1080" s="278"/>
      <c r="AV1080" s="278"/>
      <c r="AW1080" s="278"/>
      <c r="AX1080" s="278"/>
      <c r="AY1080">
        <f>COUNTA($C$1080)</f>
        <v>1</v>
      </c>
    </row>
    <row r="1081" spans="1:51" ht="30" customHeight="1" x14ac:dyDescent="0.15">
      <c r="A1081" s="661">
        <v>6</v>
      </c>
      <c r="B1081" s="661">
        <v>1</v>
      </c>
      <c r="C1081" s="662" t="s">
        <v>899</v>
      </c>
      <c r="D1081" s="662"/>
      <c r="E1081" s="662"/>
      <c r="F1081" s="662"/>
      <c r="G1081" s="662"/>
      <c r="H1081" s="662"/>
      <c r="I1081" s="662"/>
      <c r="J1081" s="663">
        <v>8010001079224</v>
      </c>
      <c r="K1081" s="663"/>
      <c r="L1081" s="663"/>
      <c r="M1081" s="663"/>
      <c r="N1081" s="663"/>
      <c r="O1081" s="663"/>
      <c r="P1081" s="664" t="s">
        <v>901</v>
      </c>
      <c r="Q1081" s="664"/>
      <c r="R1081" s="664"/>
      <c r="S1081" s="664"/>
      <c r="T1081" s="664"/>
      <c r="U1081" s="664"/>
      <c r="V1081" s="664"/>
      <c r="W1081" s="664"/>
      <c r="X1081" s="664"/>
      <c r="Y1081" s="665">
        <v>22.5</v>
      </c>
      <c r="Z1081" s="666"/>
      <c r="AA1081" s="666"/>
      <c r="AB1081" s="667"/>
      <c r="AC1081" s="668" t="s">
        <v>532</v>
      </c>
      <c r="AD1081" s="669"/>
      <c r="AE1081" s="669"/>
      <c r="AF1081" s="669"/>
      <c r="AG1081" s="669"/>
      <c r="AH1081" s="674" t="s">
        <v>562</v>
      </c>
      <c r="AI1081" s="674"/>
      <c r="AJ1081" s="674"/>
      <c r="AK1081" s="674"/>
      <c r="AL1081" s="671" t="s">
        <v>562</v>
      </c>
      <c r="AM1081" s="672"/>
      <c r="AN1081" s="672"/>
      <c r="AO1081" s="673"/>
      <c r="AP1081" s="278" t="s">
        <v>562</v>
      </c>
      <c r="AQ1081" s="278"/>
      <c r="AR1081" s="278"/>
      <c r="AS1081" s="278"/>
      <c r="AT1081" s="278"/>
      <c r="AU1081" s="278"/>
      <c r="AV1081" s="278"/>
      <c r="AW1081" s="278"/>
      <c r="AX1081" s="278"/>
      <c r="AY1081">
        <f>COUNTA($C$1081)</f>
        <v>1</v>
      </c>
    </row>
    <row r="1082" spans="1:51" ht="45.75" customHeight="1" x14ac:dyDescent="0.15">
      <c r="A1082" s="661">
        <v>7</v>
      </c>
      <c r="B1082" s="661">
        <v>1</v>
      </c>
      <c r="C1082" s="662" t="s">
        <v>903</v>
      </c>
      <c r="D1082" s="662"/>
      <c r="E1082" s="662"/>
      <c r="F1082" s="662"/>
      <c r="G1082" s="662"/>
      <c r="H1082" s="662"/>
      <c r="I1082" s="662"/>
      <c r="J1082" s="663">
        <v>6010505001362</v>
      </c>
      <c r="K1082" s="663"/>
      <c r="L1082" s="663"/>
      <c r="M1082" s="663"/>
      <c r="N1082" s="663"/>
      <c r="O1082" s="663"/>
      <c r="P1082" s="664" t="s">
        <v>902</v>
      </c>
      <c r="Q1082" s="664"/>
      <c r="R1082" s="664"/>
      <c r="S1082" s="664"/>
      <c r="T1082" s="664"/>
      <c r="U1082" s="664"/>
      <c r="V1082" s="664"/>
      <c r="W1082" s="664"/>
      <c r="X1082" s="664"/>
      <c r="Y1082" s="665">
        <v>22.5</v>
      </c>
      <c r="Z1082" s="666"/>
      <c r="AA1082" s="666"/>
      <c r="AB1082" s="667"/>
      <c r="AC1082" s="668" t="s">
        <v>532</v>
      </c>
      <c r="AD1082" s="669"/>
      <c r="AE1082" s="669"/>
      <c r="AF1082" s="669"/>
      <c r="AG1082" s="669"/>
      <c r="AH1082" s="674" t="s">
        <v>562</v>
      </c>
      <c r="AI1082" s="674"/>
      <c r="AJ1082" s="674"/>
      <c r="AK1082" s="674"/>
      <c r="AL1082" s="671" t="s">
        <v>562</v>
      </c>
      <c r="AM1082" s="672"/>
      <c r="AN1082" s="672"/>
      <c r="AO1082" s="673"/>
      <c r="AP1082" s="278" t="s">
        <v>562</v>
      </c>
      <c r="AQ1082" s="278"/>
      <c r="AR1082" s="278"/>
      <c r="AS1082" s="278"/>
      <c r="AT1082" s="278"/>
      <c r="AU1082" s="278"/>
      <c r="AV1082" s="278"/>
      <c r="AW1082" s="278"/>
      <c r="AX1082" s="278"/>
      <c r="AY1082">
        <f>COUNTA($C$1082)</f>
        <v>1</v>
      </c>
    </row>
    <row r="1083" spans="1:51" ht="64.5" customHeight="1" x14ac:dyDescent="0.15">
      <c r="A1083" s="661">
        <v>8</v>
      </c>
      <c r="B1083" s="661">
        <v>1</v>
      </c>
      <c r="C1083" s="662" t="s">
        <v>904</v>
      </c>
      <c r="D1083" s="662"/>
      <c r="E1083" s="662"/>
      <c r="F1083" s="662"/>
      <c r="G1083" s="662"/>
      <c r="H1083" s="662"/>
      <c r="I1083" s="662"/>
      <c r="J1083" s="663">
        <v>1010001168883</v>
      </c>
      <c r="K1083" s="663"/>
      <c r="L1083" s="663"/>
      <c r="M1083" s="663"/>
      <c r="N1083" s="663"/>
      <c r="O1083" s="663"/>
      <c r="P1083" s="664" t="s">
        <v>905</v>
      </c>
      <c r="Q1083" s="664"/>
      <c r="R1083" s="664"/>
      <c r="S1083" s="664"/>
      <c r="T1083" s="664"/>
      <c r="U1083" s="664"/>
      <c r="V1083" s="664"/>
      <c r="W1083" s="664"/>
      <c r="X1083" s="664"/>
      <c r="Y1083" s="665">
        <v>20.5</v>
      </c>
      <c r="Z1083" s="666"/>
      <c r="AA1083" s="666"/>
      <c r="AB1083" s="667"/>
      <c r="AC1083" s="668" t="s">
        <v>532</v>
      </c>
      <c r="AD1083" s="669"/>
      <c r="AE1083" s="669"/>
      <c r="AF1083" s="669"/>
      <c r="AG1083" s="669"/>
      <c r="AH1083" s="674" t="s">
        <v>562</v>
      </c>
      <c r="AI1083" s="674"/>
      <c r="AJ1083" s="674"/>
      <c r="AK1083" s="674"/>
      <c r="AL1083" s="671" t="s">
        <v>562</v>
      </c>
      <c r="AM1083" s="672"/>
      <c r="AN1083" s="672"/>
      <c r="AO1083" s="673"/>
      <c r="AP1083" s="278" t="s">
        <v>562</v>
      </c>
      <c r="AQ1083" s="278"/>
      <c r="AR1083" s="278"/>
      <c r="AS1083" s="278"/>
      <c r="AT1083" s="278"/>
      <c r="AU1083" s="278"/>
      <c r="AV1083" s="278"/>
      <c r="AW1083" s="278"/>
      <c r="AX1083" s="278"/>
      <c r="AY1083">
        <f>COUNTA($C$1083)</f>
        <v>1</v>
      </c>
    </row>
    <row r="1084" spans="1:51" ht="39.75" customHeight="1" x14ac:dyDescent="0.15">
      <c r="A1084" s="661">
        <v>9</v>
      </c>
      <c r="B1084" s="661">
        <v>1</v>
      </c>
      <c r="C1084" s="662" t="s">
        <v>906</v>
      </c>
      <c r="D1084" s="662"/>
      <c r="E1084" s="662"/>
      <c r="F1084" s="662"/>
      <c r="G1084" s="662"/>
      <c r="H1084" s="662"/>
      <c r="I1084" s="662"/>
      <c r="J1084" s="663" t="s">
        <v>562</v>
      </c>
      <c r="K1084" s="663"/>
      <c r="L1084" s="663"/>
      <c r="M1084" s="663"/>
      <c r="N1084" s="663"/>
      <c r="O1084" s="663"/>
      <c r="P1084" s="664" t="s">
        <v>907</v>
      </c>
      <c r="Q1084" s="664"/>
      <c r="R1084" s="664"/>
      <c r="S1084" s="664"/>
      <c r="T1084" s="664"/>
      <c r="U1084" s="664"/>
      <c r="V1084" s="664"/>
      <c r="W1084" s="664"/>
      <c r="X1084" s="664"/>
      <c r="Y1084" s="665">
        <v>21</v>
      </c>
      <c r="Z1084" s="666"/>
      <c r="AA1084" s="666"/>
      <c r="AB1084" s="667"/>
      <c r="AC1084" s="668" t="s">
        <v>532</v>
      </c>
      <c r="AD1084" s="669"/>
      <c r="AE1084" s="669"/>
      <c r="AF1084" s="669"/>
      <c r="AG1084" s="669"/>
      <c r="AH1084" s="674" t="s">
        <v>562</v>
      </c>
      <c r="AI1084" s="674"/>
      <c r="AJ1084" s="674"/>
      <c r="AK1084" s="674"/>
      <c r="AL1084" s="671" t="s">
        <v>562</v>
      </c>
      <c r="AM1084" s="672"/>
      <c r="AN1084" s="672"/>
      <c r="AO1084" s="673"/>
      <c r="AP1084" s="278" t="s">
        <v>562</v>
      </c>
      <c r="AQ1084" s="278"/>
      <c r="AR1084" s="278"/>
      <c r="AS1084" s="278"/>
      <c r="AT1084" s="278"/>
      <c r="AU1084" s="278"/>
      <c r="AV1084" s="278"/>
      <c r="AW1084" s="278"/>
      <c r="AX1084" s="278"/>
      <c r="AY1084">
        <f>COUNTA($C$1084)</f>
        <v>1</v>
      </c>
    </row>
    <row r="1085" spans="1:51" ht="69" customHeight="1" x14ac:dyDescent="0.15">
      <c r="A1085" s="661">
        <v>10</v>
      </c>
      <c r="B1085" s="661">
        <v>1</v>
      </c>
      <c r="C1085" s="662" t="s">
        <v>908</v>
      </c>
      <c r="D1085" s="662"/>
      <c r="E1085" s="662"/>
      <c r="F1085" s="662"/>
      <c r="G1085" s="662"/>
      <c r="H1085" s="662"/>
      <c r="I1085" s="662"/>
      <c r="J1085" s="663" t="s">
        <v>562</v>
      </c>
      <c r="K1085" s="663"/>
      <c r="L1085" s="663"/>
      <c r="M1085" s="663"/>
      <c r="N1085" s="663"/>
      <c r="O1085" s="663"/>
      <c r="P1085" s="664" t="s">
        <v>909</v>
      </c>
      <c r="Q1085" s="664"/>
      <c r="R1085" s="664"/>
      <c r="S1085" s="664"/>
      <c r="T1085" s="664"/>
      <c r="U1085" s="664"/>
      <c r="V1085" s="664"/>
      <c r="W1085" s="664"/>
      <c r="X1085" s="664"/>
      <c r="Y1085" s="665">
        <v>18</v>
      </c>
      <c r="Z1085" s="666"/>
      <c r="AA1085" s="666"/>
      <c r="AB1085" s="667"/>
      <c r="AC1085" s="668" t="s">
        <v>532</v>
      </c>
      <c r="AD1085" s="669"/>
      <c r="AE1085" s="669"/>
      <c r="AF1085" s="669"/>
      <c r="AG1085" s="669"/>
      <c r="AH1085" s="674" t="s">
        <v>562</v>
      </c>
      <c r="AI1085" s="674"/>
      <c r="AJ1085" s="674"/>
      <c r="AK1085" s="674"/>
      <c r="AL1085" s="671" t="s">
        <v>562</v>
      </c>
      <c r="AM1085" s="672"/>
      <c r="AN1085" s="672"/>
      <c r="AO1085" s="673"/>
      <c r="AP1085" s="278" t="s">
        <v>562</v>
      </c>
      <c r="AQ1085" s="278"/>
      <c r="AR1085" s="278"/>
      <c r="AS1085" s="278"/>
      <c r="AT1085" s="278"/>
      <c r="AU1085" s="278"/>
      <c r="AV1085" s="278"/>
      <c r="AW1085" s="278"/>
      <c r="AX1085" s="278"/>
      <c r="AY1085">
        <f>COUNTA($C$1085)</f>
        <v>1</v>
      </c>
    </row>
    <row r="1086" spans="1:51" ht="30" customHeight="1" x14ac:dyDescent="0.15">
      <c r="A1086" s="661">
        <v>11</v>
      </c>
      <c r="B1086" s="661">
        <v>1</v>
      </c>
      <c r="C1086" s="662" t="s">
        <v>910</v>
      </c>
      <c r="D1086" s="662"/>
      <c r="E1086" s="662"/>
      <c r="F1086" s="662"/>
      <c r="G1086" s="662"/>
      <c r="H1086" s="662"/>
      <c r="I1086" s="662"/>
      <c r="J1086" s="663">
        <v>6010005000113</v>
      </c>
      <c r="K1086" s="663"/>
      <c r="L1086" s="663"/>
      <c r="M1086" s="663"/>
      <c r="N1086" s="663"/>
      <c r="O1086" s="663"/>
      <c r="P1086" s="664" t="s">
        <v>911</v>
      </c>
      <c r="Q1086" s="664"/>
      <c r="R1086" s="664"/>
      <c r="S1086" s="664"/>
      <c r="T1086" s="664"/>
      <c r="U1086" s="664"/>
      <c r="V1086" s="664"/>
      <c r="W1086" s="664"/>
      <c r="X1086" s="664"/>
      <c r="Y1086" s="665">
        <v>18</v>
      </c>
      <c r="Z1086" s="666"/>
      <c r="AA1086" s="666"/>
      <c r="AB1086" s="667"/>
      <c r="AC1086" s="668" t="s">
        <v>532</v>
      </c>
      <c r="AD1086" s="669"/>
      <c r="AE1086" s="669"/>
      <c r="AF1086" s="669"/>
      <c r="AG1086" s="669"/>
      <c r="AH1086" s="674" t="s">
        <v>562</v>
      </c>
      <c r="AI1086" s="674"/>
      <c r="AJ1086" s="674"/>
      <c r="AK1086" s="674"/>
      <c r="AL1086" s="671" t="s">
        <v>562</v>
      </c>
      <c r="AM1086" s="672"/>
      <c r="AN1086" s="672"/>
      <c r="AO1086" s="673"/>
      <c r="AP1086" s="278" t="s">
        <v>562</v>
      </c>
      <c r="AQ1086" s="278"/>
      <c r="AR1086" s="278"/>
      <c r="AS1086" s="278"/>
      <c r="AT1086" s="278"/>
      <c r="AU1086" s="278"/>
      <c r="AV1086" s="278"/>
      <c r="AW1086" s="278"/>
      <c r="AX1086" s="278"/>
      <c r="AY1086">
        <f>COUNTA($C$1086)</f>
        <v>1</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14.25"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94" t="s">
        <v>45</v>
      </c>
      <c r="B1106" s="695"/>
      <c r="C1106" s="695"/>
      <c r="D1106" s="695"/>
      <c r="E1106" s="695"/>
      <c r="F1106" s="695"/>
      <c r="G1106" s="695"/>
      <c r="H1106" s="695"/>
      <c r="I1106" s="695"/>
      <c r="J1106" s="695"/>
      <c r="K1106" s="695"/>
      <c r="L1106" s="695"/>
      <c r="M1106" s="695"/>
      <c r="N1106" s="695"/>
      <c r="O1106" s="695"/>
      <c r="P1106" s="695"/>
      <c r="Q1106" s="695"/>
      <c r="R1106" s="695"/>
      <c r="S1106" s="695"/>
      <c r="T1106" s="695"/>
      <c r="U1106" s="695"/>
      <c r="V1106" s="695"/>
      <c r="W1106" s="695"/>
      <c r="X1106" s="695"/>
      <c r="Y1106" s="695"/>
      <c r="Z1106" s="695"/>
      <c r="AA1106" s="695"/>
      <c r="AB1106" s="695"/>
      <c r="AC1106" s="695"/>
      <c r="AD1106" s="695"/>
      <c r="AE1106" s="695"/>
      <c r="AF1106" s="695"/>
      <c r="AG1106" s="695"/>
      <c r="AH1106" s="695"/>
      <c r="AI1106" s="695"/>
      <c r="AJ1106" s="695"/>
      <c r="AK1106" s="696"/>
      <c r="AL1106" s="697" t="s">
        <v>521</v>
      </c>
      <c r="AM1106" s="698"/>
      <c r="AN1106" s="698"/>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504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5</v>
      </c>
      <c r="D1109" s="417"/>
      <c r="E1109" s="417" t="s">
        <v>411</v>
      </c>
      <c r="F1109" s="417"/>
      <c r="G1109" s="417"/>
      <c r="H1109" s="417"/>
      <c r="I1109" s="417"/>
      <c r="J1109" s="417" t="s">
        <v>101</v>
      </c>
      <c r="K1109" s="417"/>
      <c r="L1109" s="417"/>
      <c r="M1109" s="417"/>
      <c r="N1109" s="417"/>
      <c r="O1109" s="417"/>
      <c r="P1109" s="660" t="s">
        <v>24</v>
      </c>
      <c r="Q1109" s="660"/>
      <c r="R1109" s="660"/>
      <c r="S1109" s="660"/>
      <c r="T1109" s="660"/>
      <c r="U1109" s="660"/>
      <c r="V1109" s="660"/>
      <c r="W1109" s="660"/>
      <c r="X1109" s="660"/>
      <c r="Y1109" s="417" t="s">
        <v>408</v>
      </c>
      <c r="Z1109" s="417"/>
      <c r="AA1109" s="417"/>
      <c r="AB1109" s="417"/>
      <c r="AC1109" s="417" t="s">
        <v>412</v>
      </c>
      <c r="AD1109" s="417"/>
      <c r="AE1109" s="417"/>
      <c r="AF1109" s="417"/>
      <c r="AG1109" s="417"/>
      <c r="AH1109" s="660" t="s">
        <v>434</v>
      </c>
      <c r="AI1109" s="660"/>
      <c r="AJ1109" s="660"/>
      <c r="AK1109" s="660"/>
      <c r="AL1109" s="660" t="s">
        <v>25</v>
      </c>
      <c r="AM1109" s="660"/>
      <c r="AN1109" s="660"/>
      <c r="AO1109" s="699"/>
      <c r="AP1109" s="417" t="s">
        <v>515</v>
      </c>
      <c r="AQ1109" s="417"/>
      <c r="AR1109" s="417"/>
      <c r="AS1109" s="417"/>
      <c r="AT1109" s="417"/>
      <c r="AU1109" s="417"/>
      <c r="AV1109" s="417"/>
      <c r="AW1109" s="417"/>
      <c r="AX1109" s="417"/>
    </row>
    <row r="1110" spans="1:51" ht="30" hidden="1" customHeight="1" x14ac:dyDescent="0.15">
      <c r="A1110" s="661">
        <v>1</v>
      </c>
      <c r="B1110" s="661">
        <v>1</v>
      </c>
      <c r="C1110" s="700"/>
      <c r="D1110" s="700"/>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700"/>
      <c r="D1111" s="700"/>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700"/>
      <c r="D1112" s="700"/>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700"/>
      <c r="D1113" s="700"/>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700"/>
      <c r="D1114" s="700"/>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700"/>
      <c r="D1115" s="700"/>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700"/>
      <c r="D1116" s="700"/>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700"/>
      <c r="D1117" s="700"/>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700"/>
      <c r="D1118" s="700"/>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700"/>
      <c r="D1119" s="700"/>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700"/>
      <c r="D1120" s="700"/>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700"/>
      <c r="D1121" s="700"/>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700"/>
      <c r="D1122" s="700"/>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700"/>
      <c r="D1123" s="700"/>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700"/>
      <c r="D1124" s="700"/>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700"/>
      <c r="D1125" s="700"/>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700"/>
      <c r="D1126" s="700"/>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700"/>
      <c r="D1127" s="700"/>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700"/>
      <c r="D1128" s="700"/>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700"/>
      <c r="D1129" s="700"/>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700"/>
      <c r="D1130" s="700"/>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700"/>
      <c r="D1131" s="700"/>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700"/>
      <c r="D1132" s="700"/>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700"/>
      <c r="D1133" s="700"/>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700"/>
      <c r="D1134" s="700"/>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700"/>
      <c r="D1135" s="700"/>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700"/>
      <c r="D1136" s="700"/>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700"/>
      <c r="D1137" s="700"/>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700"/>
      <c r="D1138" s="700"/>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700"/>
      <c r="D1139" s="700"/>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row r="1140" spans="1:51" hidden="1" x14ac:dyDescent="0.15"/>
    <row r="1141" spans="1:51" hidden="1" x14ac:dyDescent="0.15"/>
    <row r="1142" spans="1:51" hidden="1" x14ac:dyDescent="0.15"/>
    <row r="1143" spans="1:51" hidden="1" x14ac:dyDescent="0.15"/>
    <row r="1144"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9" priority="14037">
      <formula>IF(RIGHT(TEXT(P14,"0.#"),1)=".",FALSE,TRUE)</formula>
    </cfRule>
    <cfRule type="expression" dxfId="2808" priority="14038">
      <formula>IF(RIGHT(TEXT(P14,"0.#"),1)=".",TRUE,FALSE)</formula>
    </cfRule>
  </conditionalFormatting>
  <conditionalFormatting sqref="AE32">
    <cfRule type="expression" dxfId="2807" priority="14027">
      <formula>IF(RIGHT(TEXT(AE32,"0.#"),1)=".",FALSE,TRUE)</formula>
    </cfRule>
    <cfRule type="expression" dxfId="2806" priority="14028">
      <formula>IF(RIGHT(TEXT(AE32,"0.#"),1)=".",TRUE,FALSE)</formula>
    </cfRule>
  </conditionalFormatting>
  <conditionalFormatting sqref="P18:AX18">
    <cfRule type="expression" dxfId="2805" priority="13913">
      <formula>IF(RIGHT(TEXT(P18,"0.#"),1)=".",FALSE,TRUE)</formula>
    </cfRule>
    <cfRule type="expression" dxfId="2804" priority="13914">
      <formula>IF(RIGHT(TEXT(P18,"0.#"),1)=".",TRUE,FALSE)</formula>
    </cfRule>
  </conditionalFormatting>
  <conditionalFormatting sqref="Y790">
    <cfRule type="expression" dxfId="2803" priority="13909">
      <formula>IF(RIGHT(TEXT(Y790,"0.#"),1)=".",FALSE,TRUE)</formula>
    </cfRule>
    <cfRule type="expression" dxfId="2802" priority="13910">
      <formula>IF(RIGHT(TEXT(Y790,"0.#"),1)=".",TRUE,FALSE)</formula>
    </cfRule>
  </conditionalFormatting>
  <conditionalFormatting sqref="Y799">
    <cfRule type="expression" dxfId="2801" priority="13905">
      <formula>IF(RIGHT(TEXT(Y799,"0.#"),1)=".",FALSE,TRUE)</formula>
    </cfRule>
    <cfRule type="expression" dxfId="2800" priority="13906">
      <formula>IF(RIGHT(TEXT(Y799,"0.#"),1)=".",TRUE,FALSE)</formula>
    </cfRule>
  </conditionalFormatting>
  <conditionalFormatting sqref="Y830:Y837 Y828 Y817:Y824 Y815 Y804:Y811 Y802">
    <cfRule type="expression" dxfId="2799" priority="13687">
      <formula>IF(RIGHT(TEXT(Y802,"0.#"),1)=".",FALSE,TRUE)</formula>
    </cfRule>
    <cfRule type="expression" dxfId="2798" priority="13688">
      <formula>IF(RIGHT(TEXT(Y802,"0.#"),1)=".",TRUE,FALSE)</formula>
    </cfRule>
  </conditionalFormatting>
  <conditionalFormatting sqref="P16:AQ17 P15:AX15 P13:AX13">
    <cfRule type="expression" dxfId="2797" priority="13735">
      <formula>IF(RIGHT(TEXT(P13,"0.#"),1)=".",FALSE,TRUE)</formula>
    </cfRule>
    <cfRule type="expression" dxfId="2796" priority="13736">
      <formula>IF(RIGHT(TEXT(P13,"0.#"),1)=".",TRUE,FALSE)</formula>
    </cfRule>
  </conditionalFormatting>
  <conditionalFormatting sqref="P19:AJ19">
    <cfRule type="expression" dxfId="2795" priority="13733">
      <formula>IF(RIGHT(TEXT(P19,"0.#"),1)=".",FALSE,TRUE)</formula>
    </cfRule>
    <cfRule type="expression" dxfId="2794" priority="13734">
      <formula>IF(RIGHT(TEXT(P19,"0.#"),1)=".",TRUE,FALSE)</formula>
    </cfRule>
  </conditionalFormatting>
  <conditionalFormatting sqref="AE101 AQ101">
    <cfRule type="expression" dxfId="2793" priority="13725">
      <formula>IF(RIGHT(TEXT(AE101,"0.#"),1)=".",FALSE,TRUE)</formula>
    </cfRule>
    <cfRule type="expression" dxfId="2792" priority="13726">
      <formula>IF(RIGHT(TEXT(AE101,"0.#"),1)=".",TRUE,FALSE)</formula>
    </cfRule>
  </conditionalFormatting>
  <conditionalFormatting sqref="Y791:Y798 Y789">
    <cfRule type="expression" dxfId="2791" priority="13711">
      <formula>IF(RIGHT(TEXT(Y789,"0.#"),1)=".",FALSE,TRUE)</formula>
    </cfRule>
    <cfRule type="expression" dxfId="2790" priority="13712">
      <formula>IF(RIGHT(TEXT(Y789,"0.#"),1)=".",TRUE,FALSE)</formula>
    </cfRule>
  </conditionalFormatting>
  <conditionalFormatting sqref="AU790">
    <cfRule type="expression" dxfId="2789" priority="13709">
      <formula>IF(RIGHT(TEXT(AU790,"0.#"),1)=".",FALSE,TRUE)</formula>
    </cfRule>
    <cfRule type="expression" dxfId="2788" priority="13710">
      <formula>IF(RIGHT(TEXT(AU790,"0.#"),1)=".",TRUE,FALSE)</formula>
    </cfRule>
  </conditionalFormatting>
  <conditionalFormatting sqref="AU799">
    <cfRule type="expression" dxfId="2787" priority="13707">
      <formula>IF(RIGHT(TEXT(AU799,"0.#"),1)=".",FALSE,TRUE)</formula>
    </cfRule>
    <cfRule type="expression" dxfId="2786" priority="13708">
      <formula>IF(RIGHT(TEXT(AU799,"0.#"),1)=".",TRUE,FALSE)</formula>
    </cfRule>
  </conditionalFormatting>
  <conditionalFormatting sqref="AU791:AU798 AU789">
    <cfRule type="expression" dxfId="2785" priority="13705">
      <formula>IF(RIGHT(TEXT(AU789,"0.#"),1)=".",FALSE,TRUE)</formula>
    </cfRule>
    <cfRule type="expression" dxfId="2784" priority="13706">
      <formula>IF(RIGHT(TEXT(AU789,"0.#"),1)=".",TRUE,FALSE)</formula>
    </cfRule>
  </conditionalFormatting>
  <conditionalFormatting sqref="Y829 Y816 Y803">
    <cfRule type="expression" dxfId="2783" priority="13691">
      <formula>IF(RIGHT(TEXT(Y803,"0.#"),1)=".",FALSE,TRUE)</formula>
    </cfRule>
    <cfRule type="expression" dxfId="2782" priority="13692">
      <formula>IF(RIGHT(TEXT(Y803,"0.#"),1)=".",TRUE,FALSE)</formula>
    </cfRule>
  </conditionalFormatting>
  <conditionalFormatting sqref="Y838 Y825 Y812">
    <cfRule type="expression" dxfId="2781" priority="13689">
      <formula>IF(RIGHT(TEXT(Y812,"0.#"),1)=".",FALSE,TRUE)</formula>
    </cfRule>
    <cfRule type="expression" dxfId="2780" priority="13690">
      <formula>IF(RIGHT(TEXT(Y812,"0.#"),1)=".",TRUE,FALSE)</formula>
    </cfRule>
  </conditionalFormatting>
  <conditionalFormatting sqref="AU829 AU816 AU803">
    <cfRule type="expression" dxfId="2779" priority="13685">
      <formula>IF(RIGHT(TEXT(AU803,"0.#"),1)=".",FALSE,TRUE)</formula>
    </cfRule>
    <cfRule type="expression" dxfId="2778" priority="13686">
      <formula>IF(RIGHT(TEXT(AU803,"0.#"),1)=".",TRUE,FALSE)</formula>
    </cfRule>
  </conditionalFormatting>
  <conditionalFormatting sqref="AU838 AU825 AU812">
    <cfRule type="expression" dxfId="2777" priority="13683">
      <formula>IF(RIGHT(TEXT(AU812,"0.#"),1)=".",FALSE,TRUE)</formula>
    </cfRule>
    <cfRule type="expression" dxfId="2776" priority="13684">
      <formula>IF(RIGHT(TEXT(AU812,"0.#"),1)=".",TRUE,FALSE)</formula>
    </cfRule>
  </conditionalFormatting>
  <conditionalFormatting sqref="AU830:AU837 AU828 AU817:AU824 AU815 AU804:AU811 AU802">
    <cfRule type="expression" dxfId="2775" priority="13681">
      <formula>IF(RIGHT(TEXT(AU802,"0.#"),1)=".",FALSE,TRUE)</formula>
    </cfRule>
    <cfRule type="expression" dxfId="2774" priority="13682">
      <formula>IF(RIGHT(TEXT(AU802,"0.#"),1)=".",TRUE,FALSE)</formula>
    </cfRule>
  </conditionalFormatting>
  <conditionalFormatting sqref="AM87">
    <cfRule type="expression" dxfId="2773" priority="13335">
      <formula>IF(RIGHT(TEXT(AM87,"0.#"),1)=".",FALSE,TRUE)</formula>
    </cfRule>
    <cfRule type="expression" dxfId="2772" priority="13336">
      <formula>IF(RIGHT(TEXT(AM87,"0.#"),1)=".",TRUE,FALSE)</formula>
    </cfRule>
  </conditionalFormatting>
  <conditionalFormatting sqref="AE55">
    <cfRule type="expression" dxfId="2771" priority="13403">
      <formula>IF(RIGHT(TEXT(AE55,"0.#"),1)=".",FALSE,TRUE)</formula>
    </cfRule>
    <cfRule type="expression" dxfId="2770" priority="13404">
      <formula>IF(RIGHT(TEXT(AE55,"0.#"),1)=".",TRUE,FALSE)</formula>
    </cfRule>
  </conditionalFormatting>
  <conditionalFormatting sqref="AI55">
    <cfRule type="expression" dxfId="2769" priority="13401">
      <formula>IF(RIGHT(TEXT(AI55,"0.#"),1)=".",FALSE,TRUE)</formula>
    </cfRule>
    <cfRule type="expression" dxfId="2768" priority="13402">
      <formula>IF(RIGHT(TEXT(AI55,"0.#"),1)=".",TRUE,FALSE)</formula>
    </cfRule>
  </conditionalFormatting>
  <conditionalFormatting sqref="AM34">
    <cfRule type="expression" dxfId="2767" priority="13481">
      <formula>IF(RIGHT(TEXT(AM34,"0.#"),1)=".",FALSE,TRUE)</formula>
    </cfRule>
    <cfRule type="expression" dxfId="2766" priority="13482">
      <formula>IF(RIGHT(TEXT(AM34,"0.#"),1)=".",TRUE,FALSE)</formula>
    </cfRule>
  </conditionalFormatting>
  <conditionalFormatting sqref="AE33">
    <cfRule type="expression" dxfId="2765" priority="13495">
      <formula>IF(RIGHT(TEXT(AE33,"0.#"),1)=".",FALSE,TRUE)</formula>
    </cfRule>
    <cfRule type="expression" dxfId="2764" priority="13496">
      <formula>IF(RIGHT(TEXT(AE33,"0.#"),1)=".",TRUE,FALSE)</formula>
    </cfRule>
  </conditionalFormatting>
  <conditionalFormatting sqref="AE34">
    <cfRule type="expression" dxfId="2763" priority="13493">
      <formula>IF(RIGHT(TEXT(AE34,"0.#"),1)=".",FALSE,TRUE)</formula>
    </cfRule>
    <cfRule type="expression" dxfId="2762" priority="13494">
      <formula>IF(RIGHT(TEXT(AE34,"0.#"),1)=".",TRUE,FALSE)</formula>
    </cfRule>
  </conditionalFormatting>
  <conditionalFormatting sqref="AI34">
    <cfRule type="expression" dxfId="2761" priority="13491">
      <formula>IF(RIGHT(TEXT(AI34,"0.#"),1)=".",FALSE,TRUE)</formula>
    </cfRule>
    <cfRule type="expression" dxfId="2760" priority="13492">
      <formula>IF(RIGHT(TEXT(AI34,"0.#"),1)=".",TRUE,FALSE)</formula>
    </cfRule>
  </conditionalFormatting>
  <conditionalFormatting sqref="AI33">
    <cfRule type="expression" dxfId="2759" priority="13489">
      <formula>IF(RIGHT(TEXT(AI33,"0.#"),1)=".",FALSE,TRUE)</formula>
    </cfRule>
    <cfRule type="expression" dxfId="2758" priority="13490">
      <formula>IF(RIGHT(TEXT(AI33,"0.#"),1)=".",TRUE,FALSE)</formula>
    </cfRule>
  </conditionalFormatting>
  <conditionalFormatting sqref="AI32">
    <cfRule type="expression" dxfId="2757" priority="13487">
      <formula>IF(RIGHT(TEXT(AI32,"0.#"),1)=".",FALSE,TRUE)</formula>
    </cfRule>
    <cfRule type="expression" dxfId="2756" priority="13488">
      <formula>IF(RIGHT(TEXT(AI32,"0.#"),1)=".",TRUE,FALSE)</formula>
    </cfRule>
  </conditionalFormatting>
  <conditionalFormatting sqref="AM32">
    <cfRule type="expression" dxfId="2755" priority="13485">
      <formula>IF(RIGHT(TEXT(AM32,"0.#"),1)=".",FALSE,TRUE)</formula>
    </cfRule>
    <cfRule type="expression" dxfId="2754" priority="13486">
      <formula>IF(RIGHT(TEXT(AM32,"0.#"),1)=".",TRUE,FALSE)</formula>
    </cfRule>
  </conditionalFormatting>
  <conditionalFormatting sqref="AM33">
    <cfRule type="expression" dxfId="2753" priority="13483">
      <formula>IF(RIGHT(TEXT(AM33,"0.#"),1)=".",FALSE,TRUE)</formula>
    </cfRule>
    <cfRule type="expression" dxfId="2752" priority="13484">
      <formula>IF(RIGHT(TEXT(AM33,"0.#"),1)=".",TRUE,FALSE)</formula>
    </cfRule>
  </conditionalFormatting>
  <conditionalFormatting sqref="AQ32:AQ34">
    <cfRule type="expression" dxfId="2751" priority="13475">
      <formula>IF(RIGHT(TEXT(AQ32,"0.#"),1)=".",FALSE,TRUE)</formula>
    </cfRule>
    <cfRule type="expression" dxfId="2750" priority="13476">
      <formula>IF(RIGHT(TEXT(AQ32,"0.#"),1)=".",TRUE,FALSE)</formula>
    </cfRule>
  </conditionalFormatting>
  <conditionalFormatting sqref="AU32:AU34">
    <cfRule type="expression" dxfId="2749" priority="13473">
      <formula>IF(RIGHT(TEXT(AU32,"0.#"),1)=".",FALSE,TRUE)</formula>
    </cfRule>
    <cfRule type="expression" dxfId="2748" priority="13474">
      <formula>IF(RIGHT(TEXT(AU32,"0.#"),1)=".",TRUE,FALSE)</formula>
    </cfRule>
  </conditionalFormatting>
  <conditionalFormatting sqref="AE53">
    <cfRule type="expression" dxfId="2747" priority="13407">
      <formula>IF(RIGHT(TEXT(AE53,"0.#"),1)=".",FALSE,TRUE)</formula>
    </cfRule>
    <cfRule type="expression" dxfId="2746" priority="13408">
      <formula>IF(RIGHT(TEXT(AE53,"0.#"),1)=".",TRUE,FALSE)</formula>
    </cfRule>
  </conditionalFormatting>
  <conditionalFormatting sqref="AE54">
    <cfRule type="expression" dxfId="2745" priority="13405">
      <formula>IF(RIGHT(TEXT(AE54,"0.#"),1)=".",FALSE,TRUE)</formula>
    </cfRule>
    <cfRule type="expression" dxfId="2744" priority="13406">
      <formula>IF(RIGHT(TEXT(AE54,"0.#"),1)=".",TRUE,FALSE)</formula>
    </cfRule>
  </conditionalFormatting>
  <conditionalFormatting sqref="AI54">
    <cfRule type="expression" dxfId="2743" priority="13399">
      <formula>IF(RIGHT(TEXT(AI54,"0.#"),1)=".",FALSE,TRUE)</formula>
    </cfRule>
    <cfRule type="expression" dxfId="2742" priority="13400">
      <formula>IF(RIGHT(TEXT(AI54,"0.#"),1)=".",TRUE,FALSE)</formula>
    </cfRule>
  </conditionalFormatting>
  <conditionalFormatting sqref="AI53">
    <cfRule type="expression" dxfId="2741" priority="13397">
      <formula>IF(RIGHT(TEXT(AI53,"0.#"),1)=".",FALSE,TRUE)</formula>
    </cfRule>
    <cfRule type="expression" dxfId="2740" priority="13398">
      <formula>IF(RIGHT(TEXT(AI53,"0.#"),1)=".",TRUE,FALSE)</formula>
    </cfRule>
  </conditionalFormatting>
  <conditionalFormatting sqref="AM53">
    <cfRule type="expression" dxfId="2739" priority="13395">
      <formula>IF(RIGHT(TEXT(AM53,"0.#"),1)=".",FALSE,TRUE)</formula>
    </cfRule>
    <cfRule type="expression" dxfId="2738" priority="13396">
      <formula>IF(RIGHT(TEXT(AM53,"0.#"),1)=".",TRUE,FALSE)</formula>
    </cfRule>
  </conditionalFormatting>
  <conditionalFormatting sqref="AM54">
    <cfRule type="expression" dxfId="2737" priority="13393">
      <formula>IF(RIGHT(TEXT(AM54,"0.#"),1)=".",FALSE,TRUE)</formula>
    </cfRule>
    <cfRule type="expression" dxfId="2736" priority="13394">
      <formula>IF(RIGHT(TEXT(AM54,"0.#"),1)=".",TRUE,FALSE)</formula>
    </cfRule>
  </conditionalFormatting>
  <conditionalFormatting sqref="AM55">
    <cfRule type="expression" dxfId="2735" priority="13391">
      <formula>IF(RIGHT(TEXT(AM55,"0.#"),1)=".",FALSE,TRUE)</formula>
    </cfRule>
    <cfRule type="expression" dxfId="2734" priority="13392">
      <formula>IF(RIGHT(TEXT(AM55,"0.#"),1)=".",TRUE,FALSE)</formula>
    </cfRule>
  </conditionalFormatting>
  <conditionalFormatting sqref="AE60">
    <cfRule type="expression" dxfId="2733" priority="13377">
      <formula>IF(RIGHT(TEXT(AE60,"0.#"),1)=".",FALSE,TRUE)</formula>
    </cfRule>
    <cfRule type="expression" dxfId="2732" priority="13378">
      <formula>IF(RIGHT(TEXT(AE60,"0.#"),1)=".",TRUE,FALSE)</formula>
    </cfRule>
  </conditionalFormatting>
  <conditionalFormatting sqref="AE61">
    <cfRule type="expression" dxfId="2731" priority="13375">
      <formula>IF(RIGHT(TEXT(AE61,"0.#"),1)=".",FALSE,TRUE)</formula>
    </cfRule>
    <cfRule type="expression" dxfId="2730" priority="13376">
      <formula>IF(RIGHT(TEXT(AE61,"0.#"),1)=".",TRUE,FALSE)</formula>
    </cfRule>
  </conditionalFormatting>
  <conditionalFormatting sqref="AE62">
    <cfRule type="expression" dxfId="2729" priority="13373">
      <formula>IF(RIGHT(TEXT(AE62,"0.#"),1)=".",FALSE,TRUE)</formula>
    </cfRule>
    <cfRule type="expression" dxfId="2728" priority="13374">
      <formula>IF(RIGHT(TEXT(AE62,"0.#"),1)=".",TRUE,FALSE)</formula>
    </cfRule>
  </conditionalFormatting>
  <conditionalFormatting sqref="AI62">
    <cfRule type="expression" dxfId="2727" priority="13371">
      <formula>IF(RIGHT(TEXT(AI62,"0.#"),1)=".",FALSE,TRUE)</formula>
    </cfRule>
    <cfRule type="expression" dxfId="2726" priority="13372">
      <formula>IF(RIGHT(TEXT(AI62,"0.#"),1)=".",TRUE,FALSE)</formula>
    </cfRule>
  </conditionalFormatting>
  <conditionalFormatting sqref="AI61">
    <cfRule type="expression" dxfId="2725" priority="13369">
      <formula>IF(RIGHT(TEXT(AI61,"0.#"),1)=".",FALSE,TRUE)</formula>
    </cfRule>
    <cfRule type="expression" dxfId="2724" priority="13370">
      <formula>IF(RIGHT(TEXT(AI61,"0.#"),1)=".",TRUE,FALSE)</formula>
    </cfRule>
  </conditionalFormatting>
  <conditionalFormatting sqref="AI60">
    <cfRule type="expression" dxfId="2723" priority="13367">
      <formula>IF(RIGHT(TEXT(AI60,"0.#"),1)=".",FALSE,TRUE)</formula>
    </cfRule>
    <cfRule type="expression" dxfId="2722" priority="13368">
      <formula>IF(RIGHT(TEXT(AI60,"0.#"),1)=".",TRUE,FALSE)</formula>
    </cfRule>
  </conditionalFormatting>
  <conditionalFormatting sqref="AM60">
    <cfRule type="expression" dxfId="2721" priority="13365">
      <formula>IF(RIGHT(TEXT(AM60,"0.#"),1)=".",FALSE,TRUE)</formula>
    </cfRule>
    <cfRule type="expression" dxfId="2720" priority="13366">
      <formula>IF(RIGHT(TEXT(AM60,"0.#"),1)=".",TRUE,FALSE)</formula>
    </cfRule>
  </conditionalFormatting>
  <conditionalFormatting sqref="AM61">
    <cfRule type="expression" dxfId="2719" priority="13363">
      <formula>IF(RIGHT(TEXT(AM61,"0.#"),1)=".",FALSE,TRUE)</formula>
    </cfRule>
    <cfRule type="expression" dxfId="2718" priority="13364">
      <formula>IF(RIGHT(TEXT(AM61,"0.#"),1)=".",TRUE,FALSE)</formula>
    </cfRule>
  </conditionalFormatting>
  <conditionalFormatting sqref="AM62">
    <cfRule type="expression" dxfId="2717" priority="13361">
      <formula>IF(RIGHT(TEXT(AM62,"0.#"),1)=".",FALSE,TRUE)</formula>
    </cfRule>
    <cfRule type="expression" dxfId="2716" priority="13362">
      <formula>IF(RIGHT(TEXT(AM62,"0.#"),1)=".",TRUE,FALSE)</formula>
    </cfRule>
  </conditionalFormatting>
  <conditionalFormatting sqref="AE87">
    <cfRule type="expression" dxfId="2715" priority="13347">
      <formula>IF(RIGHT(TEXT(AE87,"0.#"),1)=".",FALSE,TRUE)</formula>
    </cfRule>
    <cfRule type="expression" dxfId="2714" priority="13348">
      <formula>IF(RIGHT(TEXT(AE87,"0.#"),1)=".",TRUE,FALSE)</formula>
    </cfRule>
  </conditionalFormatting>
  <conditionalFormatting sqref="AE88">
    <cfRule type="expression" dxfId="2713" priority="13345">
      <formula>IF(RIGHT(TEXT(AE88,"0.#"),1)=".",FALSE,TRUE)</formula>
    </cfRule>
    <cfRule type="expression" dxfId="2712" priority="13346">
      <formula>IF(RIGHT(TEXT(AE88,"0.#"),1)=".",TRUE,FALSE)</formula>
    </cfRule>
  </conditionalFormatting>
  <conditionalFormatting sqref="AE89">
    <cfRule type="expression" dxfId="2711" priority="13343">
      <formula>IF(RIGHT(TEXT(AE89,"0.#"),1)=".",FALSE,TRUE)</formula>
    </cfRule>
    <cfRule type="expression" dxfId="2710" priority="13344">
      <formula>IF(RIGHT(TEXT(AE89,"0.#"),1)=".",TRUE,FALSE)</formula>
    </cfRule>
  </conditionalFormatting>
  <conditionalFormatting sqref="AI89">
    <cfRule type="expression" dxfId="2709" priority="13341">
      <formula>IF(RIGHT(TEXT(AI89,"0.#"),1)=".",FALSE,TRUE)</formula>
    </cfRule>
    <cfRule type="expression" dxfId="2708" priority="13342">
      <formula>IF(RIGHT(TEXT(AI89,"0.#"),1)=".",TRUE,FALSE)</formula>
    </cfRule>
  </conditionalFormatting>
  <conditionalFormatting sqref="AI88">
    <cfRule type="expression" dxfId="2707" priority="13339">
      <formula>IF(RIGHT(TEXT(AI88,"0.#"),1)=".",FALSE,TRUE)</formula>
    </cfRule>
    <cfRule type="expression" dxfId="2706" priority="13340">
      <formula>IF(RIGHT(TEXT(AI88,"0.#"),1)=".",TRUE,FALSE)</formula>
    </cfRule>
  </conditionalFormatting>
  <conditionalFormatting sqref="AI87">
    <cfRule type="expression" dxfId="2705" priority="13337">
      <formula>IF(RIGHT(TEXT(AI87,"0.#"),1)=".",FALSE,TRUE)</formula>
    </cfRule>
    <cfRule type="expression" dxfId="2704" priority="13338">
      <formula>IF(RIGHT(TEXT(AI87,"0.#"),1)=".",TRUE,FALSE)</formula>
    </cfRule>
  </conditionalFormatting>
  <conditionalFormatting sqref="AM88">
    <cfRule type="expression" dxfId="2703" priority="13333">
      <formula>IF(RIGHT(TEXT(AM88,"0.#"),1)=".",FALSE,TRUE)</formula>
    </cfRule>
    <cfRule type="expression" dxfId="2702" priority="13334">
      <formula>IF(RIGHT(TEXT(AM88,"0.#"),1)=".",TRUE,FALSE)</formula>
    </cfRule>
  </conditionalFormatting>
  <conditionalFormatting sqref="AM89">
    <cfRule type="expression" dxfId="2701" priority="13331">
      <formula>IF(RIGHT(TEXT(AM89,"0.#"),1)=".",FALSE,TRUE)</formula>
    </cfRule>
    <cfRule type="expression" dxfId="2700" priority="13332">
      <formula>IF(RIGHT(TEXT(AM89,"0.#"),1)=".",TRUE,FALSE)</formula>
    </cfRule>
  </conditionalFormatting>
  <conditionalFormatting sqref="AE92">
    <cfRule type="expression" dxfId="2699" priority="13317">
      <formula>IF(RIGHT(TEXT(AE92,"0.#"),1)=".",FALSE,TRUE)</formula>
    </cfRule>
    <cfRule type="expression" dxfId="2698" priority="13318">
      <formula>IF(RIGHT(TEXT(AE92,"0.#"),1)=".",TRUE,FALSE)</formula>
    </cfRule>
  </conditionalFormatting>
  <conditionalFormatting sqref="AE93">
    <cfRule type="expression" dxfId="2697" priority="13315">
      <formula>IF(RIGHT(TEXT(AE93,"0.#"),1)=".",FALSE,TRUE)</formula>
    </cfRule>
    <cfRule type="expression" dxfId="2696" priority="13316">
      <formula>IF(RIGHT(TEXT(AE93,"0.#"),1)=".",TRUE,FALSE)</formula>
    </cfRule>
  </conditionalFormatting>
  <conditionalFormatting sqref="AE94">
    <cfRule type="expression" dxfId="2695" priority="13313">
      <formula>IF(RIGHT(TEXT(AE94,"0.#"),1)=".",FALSE,TRUE)</formula>
    </cfRule>
    <cfRule type="expression" dxfId="2694" priority="13314">
      <formula>IF(RIGHT(TEXT(AE94,"0.#"),1)=".",TRUE,FALSE)</formula>
    </cfRule>
  </conditionalFormatting>
  <conditionalFormatting sqref="AI94">
    <cfRule type="expression" dxfId="2693" priority="13311">
      <formula>IF(RIGHT(TEXT(AI94,"0.#"),1)=".",FALSE,TRUE)</formula>
    </cfRule>
    <cfRule type="expression" dxfId="2692" priority="13312">
      <formula>IF(RIGHT(TEXT(AI94,"0.#"),1)=".",TRUE,FALSE)</formula>
    </cfRule>
  </conditionalFormatting>
  <conditionalFormatting sqref="AI93">
    <cfRule type="expression" dxfId="2691" priority="13309">
      <formula>IF(RIGHT(TEXT(AI93,"0.#"),1)=".",FALSE,TRUE)</formula>
    </cfRule>
    <cfRule type="expression" dxfId="2690" priority="13310">
      <formula>IF(RIGHT(TEXT(AI93,"0.#"),1)=".",TRUE,FALSE)</formula>
    </cfRule>
  </conditionalFormatting>
  <conditionalFormatting sqref="AI92">
    <cfRule type="expression" dxfId="2689" priority="13307">
      <formula>IF(RIGHT(TEXT(AI92,"0.#"),1)=".",FALSE,TRUE)</formula>
    </cfRule>
    <cfRule type="expression" dxfId="2688" priority="13308">
      <formula>IF(RIGHT(TEXT(AI92,"0.#"),1)=".",TRUE,FALSE)</formula>
    </cfRule>
  </conditionalFormatting>
  <conditionalFormatting sqref="AM92">
    <cfRule type="expression" dxfId="2687" priority="13305">
      <formula>IF(RIGHT(TEXT(AM92,"0.#"),1)=".",FALSE,TRUE)</formula>
    </cfRule>
    <cfRule type="expression" dxfId="2686" priority="13306">
      <formula>IF(RIGHT(TEXT(AM92,"0.#"),1)=".",TRUE,FALSE)</formula>
    </cfRule>
  </conditionalFormatting>
  <conditionalFormatting sqref="AM93">
    <cfRule type="expression" dxfId="2685" priority="13303">
      <formula>IF(RIGHT(TEXT(AM93,"0.#"),1)=".",FALSE,TRUE)</formula>
    </cfRule>
    <cfRule type="expression" dxfId="2684" priority="13304">
      <formula>IF(RIGHT(TEXT(AM93,"0.#"),1)=".",TRUE,FALSE)</formula>
    </cfRule>
  </conditionalFormatting>
  <conditionalFormatting sqref="AM94">
    <cfRule type="expression" dxfId="2683" priority="13301">
      <formula>IF(RIGHT(TEXT(AM94,"0.#"),1)=".",FALSE,TRUE)</formula>
    </cfRule>
    <cfRule type="expression" dxfId="2682" priority="13302">
      <formula>IF(RIGHT(TEXT(AM94,"0.#"),1)=".",TRUE,FALSE)</formula>
    </cfRule>
  </conditionalFormatting>
  <conditionalFormatting sqref="AE97">
    <cfRule type="expression" dxfId="2681" priority="13287">
      <formula>IF(RIGHT(TEXT(AE97,"0.#"),1)=".",FALSE,TRUE)</formula>
    </cfRule>
    <cfRule type="expression" dxfId="2680" priority="13288">
      <formula>IF(RIGHT(TEXT(AE97,"0.#"),1)=".",TRUE,FALSE)</formula>
    </cfRule>
  </conditionalFormatting>
  <conditionalFormatting sqref="AE98">
    <cfRule type="expression" dxfId="2679" priority="13285">
      <formula>IF(RIGHT(TEXT(AE98,"0.#"),1)=".",FALSE,TRUE)</formula>
    </cfRule>
    <cfRule type="expression" dxfId="2678" priority="13286">
      <formula>IF(RIGHT(TEXT(AE98,"0.#"),1)=".",TRUE,FALSE)</formula>
    </cfRule>
  </conditionalFormatting>
  <conditionalFormatting sqref="AE99">
    <cfRule type="expression" dxfId="2677" priority="13283">
      <formula>IF(RIGHT(TEXT(AE99,"0.#"),1)=".",FALSE,TRUE)</formula>
    </cfRule>
    <cfRule type="expression" dxfId="2676" priority="13284">
      <formula>IF(RIGHT(TEXT(AE99,"0.#"),1)=".",TRUE,FALSE)</formula>
    </cfRule>
  </conditionalFormatting>
  <conditionalFormatting sqref="AI99">
    <cfRule type="expression" dxfId="2675" priority="13281">
      <formula>IF(RIGHT(TEXT(AI99,"0.#"),1)=".",FALSE,TRUE)</formula>
    </cfRule>
    <cfRule type="expression" dxfId="2674" priority="13282">
      <formula>IF(RIGHT(TEXT(AI99,"0.#"),1)=".",TRUE,FALSE)</formula>
    </cfRule>
  </conditionalFormatting>
  <conditionalFormatting sqref="AI98">
    <cfRule type="expression" dxfId="2673" priority="13279">
      <formula>IF(RIGHT(TEXT(AI98,"0.#"),1)=".",FALSE,TRUE)</formula>
    </cfRule>
    <cfRule type="expression" dxfId="2672" priority="13280">
      <formula>IF(RIGHT(TEXT(AI98,"0.#"),1)=".",TRUE,FALSE)</formula>
    </cfRule>
  </conditionalFormatting>
  <conditionalFormatting sqref="AI97">
    <cfRule type="expression" dxfId="2671" priority="13277">
      <formula>IF(RIGHT(TEXT(AI97,"0.#"),1)=".",FALSE,TRUE)</formula>
    </cfRule>
    <cfRule type="expression" dxfId="2670" priority="13278">
      <formula>IF(RIGHT(TEXT(AI97,"0.#"),1)=".",TRUE,FALSE)</formula>
    </cfRule>
  </conditionalFormatting>
  <conditionalFormatting sqref="AM97">
    <cfRule type="expression" dxfId="2669" priority="13275">
      <formula>IF(RIGHT(TEXT(AM97,"0.#"),1)=".",FALSE,TRUE)</formula>
    </cfRule>
    <cfRule type="expression" dxfId="2668" priority="13276">
      <formula>IF(RIGHT(TEXT(AM97,"0.#"),1)=".",TRUE,FALSE)</formula>
    </cfRule>
  </conditionalFormatting>
  <conditionalFormatting sqref="AM98">
    <cfRule type="expression" dxfId="2667" priority="13273">
      <formula>IF(RIGHT(TEXT(AM98,"0.#"),1)=".",FALSE,TRUE)</formula>
    </cfRule>
    <cfRule type="expression" dxfId="2666" priority="13274">
      <formula>IF(RIGHT(TEXT(AM98,"0.#"),1)=".",TRUE,FALSE)</formula>
    </cfRule>
  </conditionalFormatting>
  <conditionalFormatting sqref="AM99">
    <cfRule type="expression" dxfId="2665" priority="13271">
      <formula>IF(RIGHT(TEXT(AM99,"0.#"),1)=".",FALSE,TRUE)</formula>
    </cfRule>
    <cfRule type="expression" dxfId="2664" priority="13272">
      <formula>IF(RIGHT(TEXT(AM99,"0.#"),1)=".",TRUE,FALSE)</formula>
    </cfRule>
  </conditionalFormatting>
  <conditionalFormatting sqref="AI101">
    <cfRule type="expression" dxfId="2663" priority="13257">
      <formula>IF(RIGHT(TEXT(AI101,"0.#"),1)=".",FALSE,TRUE)</formula>
    </cfRule>
    <cfRule type="expression" dxfId="2662" priority="13258">
      <formula>IF(RIGHT(TEXT(AI101,"0.#"),1)=".",TRUE,FALSE)</formula>
    </cfRule>
  </conditionalFormatting>
  <conditionalFormatting sqref="AM101">
    <cfRule type="expression" dxfId="2661" priority="13255">
      <formula>IF(RIGHT(TEXT(AM101,"0.#"),1)=".",FALSE,TRUE)</formula>
    </cfRule>
    <cfRule type="expression" dxfId="2660" priority="13256">
      <formula>IF(RIGHT(TEXT(AM101,"0.#"),1)=".",TRUE,FALSE)</formula>
    </cfRule>
  </conditionalFormatting>
  <conditionalFormatting sqref="AE102">
    <cfRule type="expression" dxfId="2659" priority="13253">
      <formula>IF(RIGHT(TEXT(AE102,"0.#"),1)=".",FALSE,TRUE)</formula>
    </cfRule>
    <cfRule type="expression" dxfId="2658" priority="13254">
      <formula>IF(RIGHT(TEXT(AE102,"0.#"),1)=".",TRUE,FALSE)</formula>
    </cfRule>
  </conditionalFormatting>
  <conditionalFormatting sqref="AI102">
    <cfRule type="expression" dxfId="2657" priority="13251">
      <formula>IF(RIGHT(TEXT(AI102,"0.#"),1)=".",FALSE,TRUE)</formula>
    </cfRule>
    <cfRule type="expression" dxfId="2656" priority="13252">
      <formula>IF(RIGHT(TEXT(AI102,"0.#"),1)=".",TRUE,FALSE)</formula>
    </cfRule>
  </conditionalFormatting>
  <conditionalFormatting sqref="AM102">
    <cfRule type="expression" dxfId="2655" priority="13249">
      <formula>IF(RIGHT(TEXT(AM102,"0.#"),1)=".",FALSE,TRUE)</formula>
    </cfRule>
    <cfRule type="expression" dxfId="2654" priority="13250">
      <formula>IF(RIGHT(TEXT(AM102,"0.#"),1)=".",TRUE,FALSE)</formula>
    </cfRule>
  </conditionalFormatting>
  <conditionalFormatting sqref="AQ102">
    <cfRule type="expression" dxfId="2653" priority="13247">
      <formula>IF(RIGHT(TEXT(AQ102,"0.#"),1)=".",FALSE,TRUE)</formula>
    </cfRule>
    <cfRule type="expression" dxfId="2652" priority="13248">
      <formula>IF(RIGHT(TEXT(AQ102,"0.#"),1)=".",TRUE,FALSE)</formula>
    </cfRule>
  </conditionalFormatting>
  <conditionalFormatting sqref="AE104">
    <cfRule type="expression" dxfId="2651" priority="13245">
      <formula>IF(RIGHT(TEXT(AE104,"0.#"),1)=".",FALSE,TRUE)</formula>
    </cfRule>
    <cfRule type="expression" dxfId="2650" priority="13246">
      <formula>IF(RIGHT(TEXT(AE104,"0.#"),1)=".",TRUE,FALSE)</formula>
    </cfRule>
  </conditionalFormatting>
  <conditionalFormatting sqref="AI104">
    <cfRule type="expression" dxfId="2649" priority="13243">
      <formula>IF(RIGHT(TEXT(AI104,"0.#"),1)=".",FALSE,TRUE)</formula>
    </cfRule>
    <cfRule type="expression" dxfId="2648" priority="13244">
      <formula>IF(RIGHT(TEXT(AI104,"0.#"),1)=".",TRUE,FALSE)</formula>
    </cfRule>
  </conditionalFormatting>
  <conditionalFormatting sqref="AM104">
    <cfRule type="expression" dxfId="2647" priority="13241">
      <formula>IF(RIGHT(TEXT(AM104,"0.#"),1)=".",FALSE,TRUE)</formula>
    </cfRule>
    <cfRule type="expression" dxfId="2646" priority="13242">
      <formula>IF(RIGHT(TEXT(AM104,"0.#"),1)=".",TRUE,FALSE)</formula>
    </cfRule>
  </conditionalFormatting>
  <conditionalFormatting sqref="AE105">
    <cfRule type="expression" dxfId="2645" priority="13239">
      <formula>IF(RIGHT(TEXT(AE105,"0.#"),1)=".",FALSE,TRUE)</formula>
    </cfRule>
    <cfRule type="expression" dxfId="2644" priority="13240">
      <formula>IF(RIGHT(TEXT(AE105,"0.#"),1)=".",TRUE,FALSE)</formula>
    </cfRule>
  </conditionalFormatting>
  <conditionalFormatting sqref="AI105">
    <cfRule type="expression" dxfId="2643" priority="13237">
      <formula>IF(RIGHT(TEXT(AI105,"0.#"),1)=".",FALSE,TRUE)</formula>
    </cfRule>
    <cfRule type="expression" dxfId="2642" priority="13238">
      <formula>IF(RIGHT(TEXT(AI105,"0.#"),1)=".",TRUE,FALSE)</formula>
    </cfRule>
  </conditionalFormatting>
  <conditionalFormatting sqref="AM105">
    <cfRule type="expression" dxfId="2641" priority="13235">
      <formula>IF(RIGHT(TEXT(AM105,"0.#"),1)=".",FALSE,TRUE)</formula>
    </cfRule>
    <cfRule type="expression" dxfId="2640" priority="13236">
      <formula>IF(RIGHT(TEXT(AM105,"0.#"),1)=".",TRUE,FALSE)</formula>
    </cfRule>
  </conditionalFormatting>
  <conditionalFormatting sqref="AE107">
    <cfRule type="expression" dxfId="2639" priority="13231">
      <formula>IF(RIGHT(TEXT(AE107,"0.#"),1)=".",FALSE,TRUE)</formula>
    </cfRule>
    <cfRule type="expression" dxfId="2638" priority="13232">
      <formula>IF(RIGHT(TEXT(AE107,"0.#"),1)=".",TRUE,FALSE)</formula>
    </cfRule>
  </conditionalFormatting>
  <conditionalFormatting sqref="AI107">
    <cfRule type="expression" dxfId="2637" priority="13229">
      <formula>IF(RIGHT(TEXT(AI107,"0.#"),1)=".",FALSE,TRUE)</formula>
    </cfRule>
    <cfRule type="expression" dxfId="2636" priority="13230">
      <formula>IF(RIGHT(TEXT(AI107,"0.#"),1)=".",TRUE,FALSE)</formula>
    </cfRule>
  </conditionalFormatting>
  <conditionalFormatting sqref="AM107">
    <cfRule type="expression" dxfId="2635" priority="13227">
      <formula>IF(RIGHT(TEXT(AM107,"0.#"),1)=".",FALSE,TRUE)</formula>
    </cfRule>
    <cfRule type="expression" dxfId="2634" priority="13228">
      <formula>IF(RIGHT(TEXT(AM107,"0.#"),1)=".",TRUE,FALSE)</formula>
    </cfRule>
  </conditionalFormatting>
  <conditionalFormatting sqref="AE108">
    <cfRule type="expression" dxfId="2633" priority="13225">
      <formula>IF(RIGHT(TEXT(AE108,"0.#"),1)=".",FALSE,TRUE)</formula>
    </cfRule>
    <cfRule type="expression" dxfId="2632" priority="13226">
      <formula>IF(RIGHT(TEXT(AE108,"0.#"),1)=".",TRUE,FALSE)</formula>
    </cfRule>
  </conditionalFormatting>
  <conditionalFormatting sqref="AI108">
    <cfRule type="expression" dxfId="2631" priority="13223">
      <formula>IF(RIGHT(TEXT(AI108,"0.#"),1)=".",FALSE,TRUE)</formula>
    </cfRule>
    <cfRule type="expression" dxfId="2630" priority="13224">
      <formula>IF(RIGHT(TEXT(AI108,"0.#"),1)=".",TRUE,FALSE)</formula>
    </cfRule>
  </conditionalFormatting>
  <conditionalFormatting sqref="AM108">
    <cfRule type="expression" dxfId="2629" priority="13221">
      <formula>IF(RIGHT(TEXT(AM108,"0.#"),1)=".",FALSE,TRUE)</formula>
    </cfRule>
    <cfRule type="expression" dxfId="2628" priority="13222">
      <formula>IF(RIGHT(TEXT(AM108,"0.#"),1)=".",TRUE,FALSE)</formula>
    </cfRule>
  </conditionalFormatting>
  <conditionalFormatting sqref="AE110">
    <cfRule type="expression" dxfId="2627" priority="13217">
      <formula>IF(RIGHT(TEXT(AE110,"0.#"),1)=".",FALSE,TRUE)</formula>
    </cfRule>
    <cfRule type="expression" dxfId="2626" priority="13218">
      <formula>IF(RIGHT(TEXT(AE110,"0.#"),1)=".",TRUE,FALSE)</formula>
    </cfRule>
  </conditionalFormatting>
  <conditionalFormatting sqref="AI110">
    <cfRule type="expression" dxfId="2625" priority="13215">
      <formula>IF(RIGHT(TEXT(AI110,"0.#"),1)=".",FALSE,TRUE)</formula>
    </cfRule>
    <cfRule type="expression" dxfId="2624" priority="13216">
      <formula>IF(RIGHT(TEXT(AI110,"0.#"),1)=".",TRUE,FALSE)</formula>
    </cfRule>
  </conditionalFormatting>
  <conditionalFormatting sqref="AM110">
    <cfRule type="expression" dxfId="2623" priority="13213">
      <formula>IF(RIGHT(TEXT(AM110,"0.#"),1)=".",FALSE,TRUE)</formula>
    </cfRule>
    <cfRule type="expression" dxfId="2622" priority="13214">
      <formula>IF(RIGHT(TEXT(AM110,"0.#"),1)=".",TRUE,FALSE)</formula>
    </cfRule>
  </conditionalFormatting>
  <conditionalFormatting sqref="AE111">
    <cfRule type="expression" dxfId="2621" priority="13211">
      <formula>IF(RIGHT(TEXT(AE111,"0.#"),1)=".",FALSE,TRUE)</formula>
    </cfRule>
    <cfRule type="expression" dxfId="2620" priority="13212">
      <formula>IF(RIGHT(TEXT(AE111,"0.#"),1)=".",TRUE,FALSE)</formula>
    </cfRule>
  </conditionalFormatting>
  <conditionalFormatting sqref="AI111">
    <cfRule type="expression" dxfId="2619" priority="13209">
      <formula>IF(RIGHT(TEXT(AI111,"0.#"),1)=".",FALSE,TRUE)</formula>
    </cfRule>
    <cfRule type="expression" dxfId="2618" priority="13210">
      <formula>IF(RIGHT(TEXT(AI111,"0.#"),1)=".",TRUE,FALSE)</formula>
    </cfRule>
  </conditionalFormatting>
  <conditionalFormatting sqref="AM111">
    <cfRule type="expression" dxfId="2617" priority="13207">
      <formula>IF(RIGHT(TEXT(AM111,"0.#"),1)=".",FALSE,TRUE)</formula>
    </cfRule>
    <cfRule type="expression" dxfId="2616" priority="13208">
      <formula>IF(RIGHT(TEXT(AM111,"0.#"),1)=".",TRUE,FALSE)</formula>
    </cfRule>
  </conditionalFormatting>
  <conditionalFormatting sqref="AE113">
    <cfRule type="expression" dxfId="2615" priority="13203">
      <formula>IF(RIGHT(TEXT(AE113,"0.#"),1)=".",FALSE,TRUE)</formula>
    </cfRule>
    <cfRule type="expression" dxfId="2614" priority="13204">
      <formula>IF(RIGHT(TEXT(AE113,"0.#"),1)=".",TRUE,FALSE)</formula>
    </cfRule>
  </conditionalFormatting>
  <conditionalFormatting sqref="AI113">
    <cfRule type="expression" dxfId="2613" priority="13201">
      <formula>IF(RIGHT(TEXT(AI113,"0.#"),1)=".",FALSE,TRUE)</formula>
    </cfRule>
    <cfRule type="expression" dxfId="2612" priority="13202">
      <formula>IF(RIGHT(TEXT(AI113,"0.#"),1)=".",TRUE,FALSE)</formula>
    </cfRule>
  </conditionalFormatting>
  <conditionalFormatting sqref="AM113">
    <cfRule type="expression" dxfId="2611" priority="13199">
      <formula>IF(RIGHT(TEXT(AM113,"0.#"),1)=".",FALSE,TRUE)</formula>
    </cfRule>
    <cfRule type="expression" dxfId="2610" priority="13200">
      <formula>IF(RIGHT(TEXT(AM113,"0.#"),1)=".",TRUE,FALSE)</formula>
    </cfRule>
  </conditionalFormatting>
  <conditionalFormatting sqref="AE114">
    <cfRule type="expression" dxfId="2609" priority="13197">
      <formula>IF(RIGHT(TEXT(AE114,"0.#"),1)=".",FALSE,TRUE)</formula>
    </cfRule>
    <cfRule type="expression" dxfId="2608" priority="13198">
      <formula>IF(RIGHT(TEXT(AE114,"0.#"),1)=".",TRUE,FALSE)</formula>
    </cfRule>
  </conditionalFormatting>
  <conditionalFormatting sqref="AI114">
    <cfRule type="expression" dxfId="2607" priority="13195">
      <formula>IF(RIGHT(TEXT(AI114,"0.#"),1)=".",FALSE,TRUE)</formula>
    </cfRule>
    <cfRule type="expression" dxfId="2606" priority="13196">
      <formula>IF(RIGHT(TEXT(AI114,"0.#"),1)=".",TRUE,FALSE)</formula>
    </cfRule>
  </conditionalFormatting>
  <conditionalFormatting sqref="AM114">
    <cfRule type="expression" dxfId="2605" priority="13193">
      <formula>IF(RIGHT(TEXT(AM114,"0.#"),1)=".",FALSE,TRUE)</formula>
    </cfRule>
    <cfRule type="expression" dxfId="2604" priority="13194">
      <formula>IF(RIGHT(TEXT(AM114,"0.#"),1)=".",TRUE,FALSE)</formula>
    </cfRule>
  </conditionalFormatting>
  <conditionalFormatting sqref="AE116 AQ116">
    <cfRule type="expression" dxfId="2603" priority="13189">
      <formula>IF(RIGHT(TEXT(AE116,"0.#"),1)=".",FALSE,TRUE)</formula>
    </cfRule>
    <cfRule type="expression" dxfId="2602" priority="13190">
      <formula>IF(RIGHT(TEXT(AE116,"0.#"),1)=".",TRUE,FALSE)</formula>
    </cfRule>
  </conditionalFormatting>
  <conditionalFormatting sqref="AI116">
    <cfRule type="expression" dxfId="2601" priority="13187">
      <formula>IF(RIGHT(TEXT(AI116,"0.#"),1)=".",FALSE,TRUE)</formula>
    </cfRule>
    <cfRule type="expression" dxfId="2600" priority="13188">
      <formula>IF(RIGHT(TEXT(AI116,"0.#"),1)=".",TRUE,FALSE)</formula>
    </cfRule>
  </conditionalFormatting>
  <conditionalFormatting sqref="AM116">
    <cfRule type="expression" dxfId="2599" priority="13185">
      <formula>IF(RIGHT(TEXT(AM116,"0.#"),1)=".",FALSE,TRUE)</formula>
    </cfRule>
    <cfRule type="expression" dxfId="2598" priority="13186">
      <formula>IF(RIGHT(TEXT(AM116,"0.#"),1)=".",TRUE,FALSE)</formula>
    </cfRule>
  </conditionalFormatting>
  <conditionalFormatting sqref="AE117 AM117">
    <cfRule type="expression" dxfId="2597" priority="13183">
      <formula>IF(RIGHT(TEXT(AE117,"0.#"),1)=".",FALSE,TRUE)</formula>
    </cfRule>
    <cfRule type="expression" dxfId="2596" priority="13184">
      <formula>IF(RIGHT(TEXT(AE117,"0.#"),1)=".",TRUE,FALSE)</formula>
    </cfRule>
  </conditionalFormatting>
  <conditionalFormatting sqref="AI117">
    <cfRule type="expression" dxfId="2595" priority="13181">
      <formula>IF(RIGHT(TEXT(AI117,"0.#"),1)=".",FALSE,TRUE)</formula>
    </cfRule>
    <cfRule type="expression" dxfId="2594" priority="13182">
      <formula>IF(RIGHT(TEXT(AI117,"0.#"),1)=".",TRUE,FALSE)</formula>
    </cfRule>
  </conditionalFormatting>
  <conditionalFormatting sqref="AQ117">
    <cfRule type="expression" dxfId="2593" priority="13177">
      <formula>IF(RIGHT(TEXT(AQ117,"0.#"),1)=".",FALSE,TRUE)</formula>
    </cfRule>
    <cfRule type="expression" dxfId="2592" priority="13178">
      <formula>IF(RIGHT(TEXT(AQ117,"0.#"),1)=".",TRUE,FALSE)</formula>
    </cfRule>
  </conditionalFormatting>
  <conditionalFormatting sqref="AE119 AQ119">
    <cfRule type="expression" dxfId="2591" priority="13175">
      <formula>IF(RIGHT(TEXT(AE119,"0.#"),1)=".",FALSE,TRUE)</formula>
    </cfRule>
    <cfRule type="expression" dxfId="2590" priority="13176">
      <formula>IF(RIGHT(TEXT(AE119,"0.#"),1)=".",TRUE,FALSE)</formula>
    </cfRule>
  </conditionalFormatting>
  <conditionalFormatting sqref="AI119">
    <cfRule type="expression" dxfId="2589" priority="13173">
      <formula>IF(RIGHT(TEXT(AI119,"0.#"),1)=".",FALSE,TRUE)</formula>
    </cfRule>
    <cfRule type="expression" dxfId="2588" priority="13174">
      <formula>IF(RIGHT(TEXT(AI119,"0.#"),1)=".",TRUE,FALSE)</formula>
    </cfRule>
  </conditionalFormatting>
  <conditionalFormatting sqref="AM119">
    <cfRule type="expression" dxfId="2587" priority="13171">
      <formula>IF(RIGHT(TEXT(AM119,"0.#"),1)=".",FALSE,TRUE)</formula>
    </cfRule>
    <cfRule type="expression" dxfId="2586" priority="13172">
      <formula>IF(RIGHT(TEXT(AM119,"0.#"),1)=".",TRUE,FALSE)</formula>
    </cfRule>
  </conditionalFormatting>
  <conditionalFormatting sqref="AQ120">
    <cfRule type="expression" dxfId="2585" priority="13163">
      <formula>IF(RIGHT(TEXT(AQ120,"0.#"),1)=".",FALSE,TRUE)</formula>
    </cfRule>
    <cfRule type="expression" dxfId="2584" priority="13164">
      <formula>IF(RIGHT(TEXT(AQ120,"0.#"),1)=".",TRUE,FALSE)</formula>
    </cfRule>
  </conditionalFormatting>
  <conditionalFormatting sqref="AE122 AQ122">
    <cfRule type="expression" dxfId="2583" priority="13161">
      <formula>IF(RIGHT(TEXT(AE122,"0.#"),1)=".",FALSE,TRUE)</formula>
    </cfRule>
    <cfRule type="expression" dxfId="2582" priority="13162">
      <formula>IF(RIGHT(TEXT(AE122,"0.#"),1)=".",TRUE,FALSE)</formula>
    </cfRule>
  </conditionalFormatting>
  <conditionalFormatting sqref="AI122">
    <cfRule type="expression" dxfId="2581" priority="13159">
      <formula>IF(RIGHT(TEXT(AI122,"0.#"),1)=".",FALSE,TRUE)</formula>
    </cfRule>
    <cfRule type="expression" dxfId="2580" priority="13160">
      <formula>IF(RIGHT(TEXT(AI122,"0.#"),1)=".",TRUE,FALSE)</formula>
    </cfRule>
  </conditionalFormatting>
  <conditionalFormatting sqref="AM122">
    <cfRule type="expression" dxfId="2579" priority="13157">
      <formula>IF(RIGHT(TEXT(AM122,"0.#"),1)=".",FALSE,TRUE)</formula>
    </cfRule>
    <cfRule type="expression" dxfId="2578" priority="13158">
      <formula>IF(RIGHT(TEXT(AM122,"0.#"),1)=".",TRUE,FALSE)</formula>
    </cfRule>
  </conditionalFormatting>
  <conditionalFormatting sqref="AQ123">
    <cfRule type="expression" dxfId="2577" priority="13149">
      <formula>IF(RIGHT(TEXT(AQ123,"0.#"),1)=".",FALSE,TRUE)</formula>
    </cfRule>
    <cfRule type="expression" dxfId="2576" priority="13150">
      <formula>IF(RIGHT(TEXT(AQ123,"0.#"),1)=".",TRUE,FALSE)</formula>
    </cfRule>
  </conditionalFormatting>
  <conditionalFormatting sqref="AE125 AQ125">
    <cfRule type="expression" dxfId="2575" priority="13147">
      <formula>IF(RIGHT(TEXT(AE125,"0.#"),1)=".",FALSE,TRUE)</formula>
    </cfRule>
    <cfRule type="expression" dxfId="2574" priority="13148">
      <formula>IF(RIGHT(TEXT(AE125,"0.#"),1)=".",TRUE,FALSE)</formula>
    </cfRule>
  </conditionalFormatting>
  <conditionalFormatting sqref="AI125">
    <cfRule type="expression" dxfId="2573" priority="13145">
      <formula>IF(RIGHT(TEXT(AI125,"0.#"),1)=".",FALSE,TRUE)</formula>
    </cfRule>
    <cfRule type="expression" dxfId="2572" priority="13146">
      <formula>IF(RIGHT(TEXT(AI125,"0.#"),1)=".",TRUE,FALSE)</formula>
    </cfRule>
  </conditionalFormatting>
  <conditionalFormatting sqref="AM125">
    <cfRule type="expression" dxfId="2571" priority="13143">
      <formula>IF(RIGHT(TEXT(AM125,"0.#"),1)=".",FALSE,TRUE)</formula>
    </cfRule>
    <cfRule type="expression" dxfId="2570" priority="13144">
      <formula>IF(RIGHT(TEXT(AM125,"0.#"),1)=".",TRUE,FALSE)</formula>
    </cfRule>
  </conditionalFormatting>
  <conditionalFormatting sqref="AQ126">
    <cfRule type="expression" dxfId="2569" priority="13135">
      <formula>IF(RIGHT(TEXT(AQ126,"0.#"),1)=".",FALSE,TRUE)</formula>
    </cfRule>
    <cfRule type="expression" dxfId="2568" priority="13136">
      <formula>IF(RIGHT(TEXT(AQ126,"0.#"),1)=".",TRUE,FALSE)</formula>
    </cfRule>
  </conditionalFormatting>
  <conditionalFormatting sqref="AE128 AQ128">
    <cfRule type="expression" dxfId="2567" priority="13133">
      <formula>IF(RIGHT(TEXT(AE128,"0.#"),1)=".",FALSE,TRUE)</formula>
    </cfRule>
    <cfRule type="expression" dxfId="2566" priority="13134">
      <formula>IF(RIGHT(TEXT(AE128,"0.#"),1)=".",TRUE,FALSE)</formula>
    </cfRule>
  </conditionalFormatting>
  <conditionalFormatting sqref="AI128">
    <cfRule type="expression" dxfId="2565" priority="13131">
      <formula>IF(RIGHT(TEXT(AI128,"0.#"),1)=".",FALSE,TRUE)</formula>
    </cfRule>
    <cfRule type="expression" dxfId="2564" priority="13132">
      <formula>IF(RIGHT(TEXT(AI128,"0.#"),1)=".",TRUE,FALSE)</formula>
    </cfRule>
  </conditionalFormatting>
  <conditionalFormatting sqref="AM128">
    <cfRule type="expression" dxfId="2563" priority="13129">
      <formula>IF(RIGHT(TEXT(AM128,"0.#"),1)=".",FALSE,TRUE)</formula>
    </cfRule>
    <cfRule type="expression" dxfId="2562" priority="13130">
      <formula>IF(RIGHT(TEXT(AM128,"0.#"),1)=".",TRUE,FALSE)</formula>
    </cfRule>
  </conditionalFormatting>
  <conditionalFormatting sqref="AQ129">
    <cfRule type="expression" dxfId="2561" priority="13121">
      <formula>IF(RIGHT(TEXT(AQ129,"0.#"),1)=".",FALSE,TRUE)</formula>
    </cfRule>
    <cfRule type="expression" dxfId="2560" priority="13122">
      <formula>IF(RIGHT(TEXT(AQ129,"0.#"),1)=".",TRUE,FALSE)</formula>
    </cfRule>
  </conditionalFormatting>
  <conditionalFormatting sqref="AE75">
    <cfRule type="expression" dxfId="2559" priority="13119">
      <formula>IF(RIGHT(TEXT(AE75,"0.#"),1)=".",FALSE,TRUE)</formula>
    </cfRule>
    <cfRule type="expression" dxfId="2558" priority="13120">
      <formula>IF(RIGHT(TEXT(AE75,"0.#"),1)=".",TRUE,FALSE)</formula>
    </cfRule>
  </conditionalFormatting>
  <conditionalFormatting sqref="AE76">
    <cfRule type="expression" dxfId="2557" priority="13117">
      <formula>IF(RIGHT(TEXT(AE76,"0.#"),1)=".",FALSE,TRUE)</formula>
    </cfRule>
    <cfRule type="expression" dxfId="2556" priority="13118">
      <formula>IF(RIGHT(TEXT(AE76,"0.#"),1)=".",TRUE,FALSE)</formula>
    </cfRule>
  </conditionalFormatting>
  <conditionalFormatting sqref="AE77">
    <cfRule type="expression" dxfId="2555" priority="13115">
      <formula>IF(RIGHT(TEXT(AE77,"0.#"),1)=".",FALSE,TRUE)</formula>
    </cfRule>
    <cfRule type="expression" dxfId="2554" priority="13116">
      <formula>IF(RIGHT(TEXT(AE77,"0.#"),1)=".",TRUE,FALSE)</formula>
    </cfRule>
  </conditionalFormatting>
  <conditionalFormatting sqref="AI77">
    <cfRule type="expression" dxfId="2553" priority="13113">
      <formula>IF(RIGHT(TEXT(AI77,"0.#"),1)=".",FALSE,TRUE)</formula>
    </cfRule>
    <cfRule type="expression" dxfId="2552" priority="13114">
      <formula>IF(RIGHT(TEXT(AI77,"0.#"),1)=".",TRUE,FALSE)</formula>
    </cfRule>
  </conditionalFormatting>
  <conditionalFormatting sqref="AI76">
    <cfRule type="expression" dxfId="2551" priority="13111">
      <formula>IF(RIGHT(TEXT(AI76,"0.#"),1)=".",FALSE,TRUE)</formula>
    </cfRule>
    <cfRule type="expression" dxfId="2550" priority="13112">
      <formula>IF(RIGHT(TEXT(AI76,"0.#"),1)=".",TRUE,FALSE)</formula>
    </cfRule>
  </conditionalFormatting>
  <conditionalFormatting sqref="AI75">
    <cfRule type="expression" dxfId="2549" priority="13109">
      <formula>IF(RIGHT(TEXT(AI75,"0.#"),1)=".",FALSE,TRUE)</formula>
    </cfRule>
    <cfRule type="expression" dxfId="2548" priority="13110">
      <formula>IF(RIGHT(TEXT(AI75,"0.#"),1)=".",TRUE,FALSE)</formula>
    </cfRule>
  </conditionalFormatting>
  <conditionalFormatting sqref="AM75">
    <cfRule type="expression" dxfId="2547" priority="13107">
      <formula>IF(RIGHT(TEXT(AM75,"0.#"),1)=".",FALSE,TRUE)</formula>
    </cfRule>
    <cfRule type="expression" dxfId="2546" priority="13108">
      <formula>IF(RIGHT(TEXT(AM75,"0.#"),1)=".",TRUE,FALSE)</formula>
    </cfRule>
  </conditionalFormatting>
  <conditionalFormatting sqref="AM76">
    <cfRule type="expression" dxfId="2545" priority="13105">
      <formula>IF(RIGHT(TEXT(AM76,"0.#"),1)=".",FALSE,TRUE)</formula>
    </cfRule>
    <cfRule type="expression" dxfId="2544" priority="13106">
      <formula>IF(RIGHT(TEXT(AM76,"0.#"),1)=".",TRUE,FALSE)</formula>
    </cfRule>
  </conditionalFormatting>
  <conditionalFormatting sqref="AM77">
    <cfRule type="expression" dxfId="2543" priority="13103">
      <formula>IF(RIGHT(TEXT(AM77,"0.#"),1)=".",FALSE,TRUE)</formula>
    </cfRule>
    <cfRule type="expression" dxfId="2542" priority="13104">
      <formula>IF(RIGHT(TEXT(AM77,"0.#"),1)=".",TRUE,FALSE)</formula>
    </cfRule>
  </conditionalFormatting>
  <conditionalFormatting sqref="AE134:AE135 AI134:AI135 AM134:AM135 AQ134:AQ135 AU134:AU135">
    <cfRule type="expression" dxfId="2541" priority="13089">
      <formula>IF(RIGHT(TEXT(AE134,"0.#"),1)=".",FALSE,TRUE)</formula>
    </cfRule>
    <cfRule type="expression" dxfId="2540" priority="13090">
      <formula>IF(RIGHT(TEXT(AE134,"0.#"),1)=".",TRUE,FALSE)</formula>
    </cfRule>
  </conditionalFormatting>
  <conditionalFormatting sqref="AE433">
    <cfRule type="expression" dxfId="2539" priority="13059">
      <formula>IF(RIGHT(TEXT(AE433,"0.#"),1)=".",FALSE,TRUE)</formula>
    </cfRule>
    <cfRule type="expression" dxfId="2538" priority="13060">
      <formula>IF(RIGHT(TEXT(AE433,"0.#"),1)=".",TRUE,FALSE)</formula>
    </cfRule>
  </conditionalFormatting>
  <conditionalFormatting sqref="AM435">
    <cfRule type="expression" dxfId="2537" priority="13043">
      <formula>IF(RIGHT(TEXT(AM435,"0.#"),1)=".",FALSE,TRUE)</formula>
    </cfRule>
    <cfRule type="expression" dxfId="2536" priority="13044">
      <formula>IF(RIGHT(TEXT(AM435,"0.#"),1)=".",TRUE,FALSE)</formula>
    </cfRule>
  </conditionalFormatting>
  <conditionalFormatting sqref="AE434">
    <cfRule type="expression" dxfId="2535" priority="13057">
      <formula>IF(RIGHT(TEXT(AE434,"0.#"),1)=".",FALSE,TRUE)</formula>
    </cfRule>
    <cfRule type="expression" dxfId="2534" priority="13058">
      <formula>IF(RIGHT(TEXT(AE434,"0.#"),1)=".",TRUE,FALSE)</formula>
    </cfRule>
  </conditionalFormatting>
  <conditionalFormatting sqref="AE435">
    <cfRule type="expression" dxfId="2533" priority="13055">
      <formula>IF(RIGHT(TEXT(AE435,"0.#"),1)=".",FALSE,TRUE)</formula>
    </cfRule>
    <cfRule type="expression" dxfId="2532" priority="13056">
      <formula>IF(RIGHT(TEXT(AE435,"0.#"),1)=".",TRUE,FALSE)</formula>
    </cfRule>
  </conditionalFormatting>
  <conditionalFormatting sqref="AM433">
    <cfRule type="expression" dxfId="2531" priority="13047">
      <formula>IF(RIGHT(TEXT(AM433,"0.#"),1)=".",FALSE,TRUE)</formula>
    </cfRule>
    <cfRule type="expression" dxfId="2530" priority="13048">
      <formula>IF(RIGHT(TEXT(AM433,"0.#"),1)=".",TRUE,FALSE)</formula>
    </cfRule>
  </conditionalFormatting>
  <conditionalFormatting sqref="AM434">
    <cfRule type="expression" dxfId="2529" priority="13045">
      <formula>IF(RIGHT(TEXT(AM434,"0.#"),1)=".",FALSE,TRUE)</formula>
    </cfRule>
    <cfRule type="expression" dxfId="2528" priority="13046">
      <formula>IF(RIGHT(TEXT(AM434,"0.#"),1)=".",TRUE,FALSE)</formula>
    </cfRule>
  </conditionalFormatting>
  <conditionalFormatting sqref="AU433">
    <cfRule type="expression" dxfId="2527" priority="13035">
      <formula>IF(RIGHT(TEXT(AU433,"0.#"),1)=".",FALSE,TRUE)</formula>
    </cfRule>
    <cfRule type="expression" dxfId="2526" priority="13036">
      <formula>IF(RIGHT(TEXT(AU433,"0.#"),1)=".",TRUE,FALSE)</formula>
    </cfRule>
  </conditionalFormatting>
  <conditionalFormatting sqref="AU434">
    <cfRule type="expression" dxfId="2525" priority="13033">
      <formula>IF(RIGHT(TEXT(AU434,"0.#"),1)=".",FALSE,TRUE)</formula>
    </cfRule>
    <cfRule type="expression" dxfId="2524" priority="13034">
      <formula>IF(RIGHT(TEXT(AU434,"0.#"),1)=".",TRUE,FALSE)</formula>
    </cfRule>
  </conditionalFormatting>
  <conditionalFormatting sqref="AU435">
    <cfRule type="expression" dxfId="2523" priority="13031">
      <formula>IF(RIGHT(TEXT(AU435,"0.#"),1)=".",FALSE,TRUE)</formula>
    </cfRule>
    <cfRule type="expression" dxfId="2522" priority="13032">
      <formula>IF(RIGHT(TEXT(AU435,"0.#"),1)=".",TRUE,FALSE)</formula>
    </cfRule>
  </conditionalFormatting>
  <conditionalFormatting sqref="AI435">
    <cfRule type="expression" dxfId="2521" priority="12965">
      <formula>IF(RIGHT(TEXT(AI435,"0.#"),1)=".",FALSE,TRUE)</formula>
    </cfRule>
    <cfRule type="expression" dxfId="2520" priority="12966">
      <formula>IF(RIGHT(TEXT(AI435,"0.#"),1)=".",TRUE,FALSE)</formula>
    </cfRule>
  </conditionalFormatting>
  <conditionalFormatting sqref="AI433">
    <cfRule type="expression" dxfId="2519" priority="12969">
      <formula>IF(RIGHT(TEXT(AI433,"0.#"),1)=".",FALSE,TRUE)</formula>
    </cfRule>
    <cfRule type="expression" dxfId="2518" priority="12970">
      <formula>IF(RIGHT(TEXT(AI433,"0.#"),1)=".",TRUE,FALSE)</formula>
    </cfRule>
  </conditionalFormatting>
  <conditionalFormatting sqref="AI434">
    <cfRule type="expression" dxfId="2517" priority="12967">
      <formula>IF(RIGHT(TEXT(AI434,"0.#"),1)=".",FALSE,TRUE)</formula>
    </cfRule>
    <cfRule type="expression" dxfId="2516" priority="12968">
      <formula>IF(RIGHT(TEXT(AI434,"0.#"),1)=".",TRUE,FALSE)</formula>
    </cfRule>
  </conditionalFormatting>
  <conditionalFormatting sqref="AQ434">
    <cfRule type="expression" dxfId="2515" priority="12951">
      <formula>IF(RIGHT(TEXT(AQ434,"0.#"),1)=".",FALSE,TRUE)</formula>
    </cfRule>
    <cfRule type="expression" dxfId="2514" priority="12952">
      <formula>IF(RIGHT(TEXT(AQ434,"0.#"),1)=".",TRUE,FALSE)</formula>
    </cfRule>
  </conditionalFormatting>
  <conditionalFormatting sqref="AQ435">
    <cfRule type="expression" dxfId="2513" priority="12937">
      <formula>IF(RIGHT(TEXT(AQ435,"0.#"),1)=".",FALSE,TRUE)</formula>
    </cfRule>
    <cfRule type="expression" dxfId="2512" priority="12938">
      <formula>IF(RIGHT(TEXT(AQ435,"0.#"),1)=".",TRUE,FALSE)</formula>
    </cfRule>
  </conditionalFormatting>
  <conditionalFormatting sqref="AQ433">
    <cfRule type="expression" dxfId="2511" priority="12935">
      <formula>IF(RIGHT(TEXT(AQ433,"0.#"),1)=".",FALSE,TRUE)</formula>
    </cfRule>
    <cfRule type="expression" dxfId="2510" priority="12936">
      <formula>IF(RIGHT(TEXT(AQ433,"0.#"),1)=".",TRUE,FALSE)</formula>
    </cfRule>
  </conditionalFormatting>
  <conditionalFormatting sqref="AL847:AO874">
    <cfRule type="expression" dxfId="2509" priority="6659">
      <formula>IF(AND(AL847&gt;=0,RIGHT(TEXT(AL847,"0.#"),1)&lt;&gt;"."),TRUE,FALSE)</formula>
    </cfRule>
    <cfRule type="expression" dxfId="2508" priority="6660">
      <formula>IF(AND(AL847&gt;=0,RIGHT(TEXT(AL847,"0.#"),1)="."),TRUE,FALSE)</formula>
    </cfRule>
    <cfRule type="expression" dxfId="2507" priority="6661">
      <formula>IF(AND(AL847&lt;0,RIGHT(TEXT(AL847,"0.#"),1)&lt;&gt;"."),TRUE,FALSE)</formula>
    </cfRule>
    <cfRule type="expression" dxfId="2506" priority="6662">
      <formula>IF(AND(AL847&lt;0,RIGHT(TEXT(AL847,"0.#"),1)="."),TRUE,FALSE)</formula>
    </cfRule>
  </conditionalFormatting>
  <conditionalFormatting sqref="AQ53:AQ55">
    <cfRule type="expression" dxfId="2505" priority="4681">
      <formula>IF(RIGHT(TEXT(AQ53,"0.#"),1)=".",FALSE,TRUE)</formula>
    </cfRule>
    <cfRule type="expression" dxfId="2504" priority="4682">
      <formula>IF(RIGHT(TEXT(AQ53,"0.#"),1)=".",TRUE,FALSE)</formula>
    </cfRule>
  </conditionalFormatting>
  <conditionalFormatting sqref="AU53:AU55">
    <cfRule type="expression" dxfId="2503" priority="4679">
      <formula>IF(RIGHT(TEXT(AU53,"0.#"),1)=".",FALSE,TRUE)</formula>
    </cfRule>
    <cfRule type="expression" dxfId="2502" priority="4680">
      <formula>IF(RIGHT(TEXT(AU53,"0.#"),1)=".",TRUE,FALSE)</formula>
    </cfRule>
  </conditionalFormatting>
  <conditionalFormatting sqref="AQ60:AQ62">
    <cfRule type="expression" dxfId="2501" priority="4677">
      <formula>IF(RIGHT(TEXT(AQ60,"0.#"),1)=".",FALSE,TRUE)</formula>
    </cfRule>
    <cfRule type="expression" dxfId="2500" priority="4678">
      <formula>IF(RIGHT(TEXT(AQ60,"0.#"),1)=".",TRUE,FALSE)</formula>
    </cfRule>
  </conditionalFormatting>
  <conditionalFormatting sqref="AU60:AU62">
    <cfRule type="expression" dxfId="2499" priority="4675">
      <formula>IF(RIGHT(TEXT(AU60,"0.#"),1)=".",FALSE,TRUE)</formula>
    </cfRule>
    <cfRule type="expression" dxfId="2498" priority="4676">
      <formula>IF(RIGHT(TEXT(AU60,"0.#"),1)=".",TRUE,FALSE)</formula>
    </cfRule>
  </conditionalFormatting>
  <conditionalFormatting sqref="AQ75:AQ77">
    <cfRule type="expression" dxfId="2497" priority="4673">
      <formula>IF(RIGHT(TEXT(AQ75,"0.#"),1)=".",FALSE,TRUE)</formula>
    </cfRule>
    <cfRule type="expression" dxfId="2496" priority="4674">
      <formula>IF(RIGHT(TEXT(AQ75,"0.#"),1)=".",TRUE,FALSE)</formula>
    </cfRule>
  </conditionalFormatting>
  <conditionalFormatting sqref="AU75:AU77">
    <cfRule type="expression" dxfId="2495" priority="4671">
      <formula>IF(RIGHT(TEXT(AU75,"0.#"),1)=".",FALSE,TRUE)</formula>
    </cfRule>
    <cfRule type="expression" dxfId="2494" priority="4672">
      <formula>IF(RIGHT(TEXT(AU75,"0.#"),1)=".",TRUE,FALSE)</formula>
    </cfRule>
  </conditionalFormatting>
  <conditionalFormatting sqref="AQ87:AQ89">
    <cfRule type="expression" dxfId="2493" priority="4669">
      <formula>IF(RIGHT(TEXT(AQ87,"0.#"),1)=".",FALSE,TRUE)</formula>
    </cfRule>
    <cfRule type="expression" dxfId="2492" priority="4670">
      <formula>IF(RIGHT(TEXT(AQ87,"0.#"),1)=".",TRUE,FALSE)</formula>
    </cfRule>
  </conditionalFormatting>
  <conditionalFormatting sqref="AU87:AU89">
    <cfRule type="expression" dxfId="2491" priority="4667">
      <formula>IF(RIGHT(TEXT(AU87,"0.#"),1)=".",FALSE,TRUE)</formula>
    </cfRule>
    <cfRule type="expression" dxfId="2490" priority="4668">
      <formula>IF(RIGHT(TEXT(AU87,"0.#"),1)=".",TRUE,FALSE)</formula>
    </cfRule>
  </conditionalFormatting>
  <conditionalFormatting sqref="AQ92:AQ94">
    <cfRule type="expression" dxfId="2489" priority="4665">
      <formula>IF(RIGHT(TEXT(AQ92,"0.#"),1)=".",FALSE,TRUE)</formula>
    </cfRule>
    <cfRule type="expression" dxfId="2488" priority="4666">
      <formula>IF(RIGHT(TEXT(AQ92,"0.#"),1)=".",TRUE,FALSE)</formula>
    </cfRule>
  </conditionalFormatting>
  <conditionalFormatting sqref="AU92:AU94">
    <cfRule type="expression" dxfId="2487" priority="4663">
      <formula>IF(RIGHT(TEXT(AU92,"0.#"),1)=".",FALSE,TRUE)</formula>
    </cfRule>
    <cfRule type="expression" dxfId="2486" priority="4664">
      <formula>IF(RIGHT(TEXT(AU92,"0.#"),1)=".",TRUE,FALSE)</formula>
    </cfRule>
  </conditionalFormatting>
  <conditionalFormatting sqref="AQ97:AQ99">
    <cfRule type="expression" dxfId="2485" priority="4661">
      <formula>IF(RIGHT(TEXT(AQ97,"0.#"),1)=".",FALSE,TRUE)</formula>
    </cfRule>
    <cfRule type="expression" dxfId="2484" priority="4662">
      <formula>IF(RIGHT(TEXT(AQ97,"0.#"),1)=".",TRUE,FALSE)</formula>
    </cfRule>
  </conditionalFormatting>
  <conditionalFormatting sqref="AU97:AU99">
    <cfRule type="expression" dxfId="2483" priority="4659">
      <formula>IF(RIGHT(TEXT(AU97,"0.#"),1)=".",FALSE,TRUE)</formula>
    </cfRule>
    <cfRule type="expression" dxfId="2482" priority="4660">
      <formula>IF(RIGHT(TEXT(AU97,"0.#"),1)=".",TRUE,FALSE)</formula>
    </cfRule>
  </conditionalFormatting>
  <conditionalFormatting sqref="AE458">
    <cfRule type="expression" dxfId="2481" priority="4353">
      <formula>IF(RIGHT(TEXT(AE458,"0.#"),1)=".",FALSE,TRUE)</formula>
    </cfRule>
    <cfRule type="expression" dxfId="2480" priority="4354">
      <formula>IF(RIGHT(TEXT(AE458,"0.#"),1)=".",TRUE,FALSE)</formula>
    </cfRule>
  </conditionalFormatting>
  <conditionalFormatting sqref="AM460">
    <cfRule type="expression" dxfId="2479" priority="4343">
      <formula>IF(RIGHT(TEXT(AM460,"0.#"),1)=".",FALSE,TRUE)</formula>
    </cfRule>
    <cfRule type="expression" dxfId="2478" priority="4344">
      <formula>IF(RIGHT(TEXT(AM460,"0.#"),1)=".",TRUE,FALSE)</formula>
    </cfRule>
  </conditionalFormatting>
  <conditionalFormatting sqref="AE459">
    <cfRule type="expression" dxfId="2477" priority="4351">
      <formula>IF(RIGHT(TEXT(AE459,"0.#"),1)=".",FALSE,TRUE)</formula>
    </cfRule>
    <cfRule type="expression" dxfId="2476" priority="4352">
      <formula>IF(RIGHT(TEXT(AE459,"0.#"),1)=".",TRUE,FALSE)</formula>
    </cfRule>
  </conditionalFormatting>
  <conditionalFormatting sqref="AE460">
    <cfRule type="expression" dxfId="2475" priority="4349">
      <formula>IF(RIGHT(TEXT(AE460,"0.#"),1)=".",FALSE,TRUE)</formula>
    </cfRule>
    <cfRule type="expression" dxfId="2474" priority="4350">
      <formula>IF(RIGHT(TEXT(AE460,"0.#"),1)=".",TRUE,FALSE)</formula>
    </cfRule>
  </conditionalFormatting>
  <conditionalFormatting sqref="AM458">
    <cfRule type="expression" dxfId="2473" priority="4347">
      <formula>IF(RIGHT(TEXT(AM458,"0.#"),1)=".",FALSE,TRUE)</formula>
    </cfRule>
    <cfRule type="expression" dxfId="2472" priority="4348">
      <formula>IF(RIGHT(TEXT(AM458,"0.#"),1)=".",TRUE,FALSE)</formula>
    </cfRule>
  </conditionalFormatting>
  <conditionalFormatting sqref="AM459">
    <cfRule type="expression" dxfId="2471" priority="4345">
      <formula>IF(RIGHT(TEXT(AM459,"0.#"),1)=".",FALSE,TRUE)</formula>
    </cfRule>
    <cfRule type="expression" dxfId="2470" priority="4346">
      <formula>IF(RIGHT(TEXT(AM459,"0.#"),1)=".",TRUE,FALSE)</formula>
    </cfRule>
  </conditionalFormatting>
  <conditionalFormatting sqref="AU458">
    <cfRule type="expression" dxfId="2469" priority="4341">
      <formula>IF(RIGHT(TEXT(AU458,"0.#"),1)=".",FALSE,TRUE)</formula>
    </cfRule>
    <cfRule type="expression" dxfId="2468" priority="4342">
      <formula>IF(RIGHT(TEXT(AU458,"0.#"),1)=".",TRUE,FALSE)</formula>
    </cfRule>
  </conditionalFormatting>
  <conditionalFormatting sqref="AU459">
    <cfRule type="expression" dxfId="2467" priority="4339">
      <formula>IF(RIGHT(TEXT(AU459,"0.#"),1)=".",FALSE,TRUE)</formula>
    </cfRule>
    <cfRule type="expression" dxfId="2466" priority="4340">
      <formula>IF(RIGHT(TEXT(AU459,"0.#"),1)=".",TRUE,FALSE)</formula>
    </cfRule>
  </conditionalFormatting>
  <conditionalFormatting sqref="AU460">
    <cfRule type="expression" dxfId="2465" priority="4337">
      <formula>IF(RIGHT(TEXT(AU460,"0.#"),1)=".",FALSE,TRUE)</formula>
    </cfRule>
    <cfRule type="expression" dxfId="2464" priority="4338">
      <formula>IF(RIGHT(TEXT(AU460,"0.#"),1)=".",TRUE,FALSE)</formula>
    </cfRule>
  </conditionalFormatting>
  <conditionalFormatting sqref="AI460">
    <cfRule type="expression" dxfId="2463" priority="4331">
      <formula>IF(RIGHT(TEXT(AI460,"0.#"),1)=".",FALSE,TRUE)</formula>
    </cfRule>
    <cfRule type="expression" dxfId="2462" priority="4332">
      <formula>IF(RIGHT(TEXT(AI460,"0.#"),1)=".",TRUE,FALSE)</formula>
    </cfRule>
  </conditionalFormatting>
  <conditionalFormatting sqref="AI458">
    <cfRule type="expression" dxfId="2461" priority="4335">
      <formula>IF(RIGHT(TEXT(AI458,"0.#"),1)=".",FALSE,TRUE)</formula>
    </cfRule>
    <cfRule type="expression" dxfId="2460" priority="4336">
      <formula>IF(RIGHT(TEXT(AI458,"0.#"),1)=".",TRUE,FALSE)</formula>
    </cfRule>
  </conditionalFormatting>
  <conditionalFormatting sqref="AI459">
    <cfRule type="expression" dxfId="2459" priority="4333">
      <formula>IF(RIGHT(TEXT(AI459,"0.#"),1)=".",FALSE,TRUE)</formula>
    </cfRule>
    <cfRule type="expression" dxfId="2458" priority="4334">
      <formula>IF(RIGHT(TEXT(AI459,"0.#"),1)=".",TRUE,FALSE)</formula>
    </cfRule>
  </conditionalFormatting>
  <conditionalFormatting sqref="AQ459">
    <cfRule type="expression" dxfId="2457" priority="4329">
      <formula>IF(RIGHT(TEXT(AQ459,"0.#"),1)=".",FALSE,TRUE)</formula>
    </cfRule>
    <cfRule type="expression" dxfId="2456" priority="4330">
      <formula>IF(RIGHT(TEXT(AQ459,"0.#"),1)=".",TRUE,FALSE)</formula>
    </cfRule>
  </conditionalFormatting>
  <conditionalFormatting sqref="AQ460">
    <cfRule type="expression" dxfId="2455" priority="4327">
      <formula>IF(RIGHT(TEXT(AQ460,"0.#"),1)=".",FALSE,TRUE)</formula>
    </cfRule>
    <cfRule type="expression" dxfId="2454" priority="4328">
      <formula>IF(RIGHT(TEXT(AQ460,"0.#"),1)=".",TRUE,FALSE)</formula>
    </cfRule>
  </conditionalFormatting>
  <conditionalFormatting sqref="AQ458">
    <cfRule type="expression" dxfId="2453" priority="4325">
      <formula>IF(RIGHT(TEXT(AQ458,"0.#"),1)=".",FALSE,TRUE)</formula>
    </cfRule>
    <cfRule type="expression" dxfId="2452" priority="4326">
      <formula>IF(RIGHT(TEXT(AQ458,"0.#"),1)=".",TRUE,FALSE)</formula>
    </cfRule>
  </conditionalFormatting>
  <conditionalFormatting sqref="AE120 AM120">
    <cfRule type="expression" dxfId="2451" priority="3003">
      <formula>IF(RIGHT(TEXT(AE120,"0.#"),1)=".",FALSE,TRUE)</formula>
    </cfRule>
    <cfRule type="expression" dxfId="2450" priority="3004">
      <formula>IF(RIGHT(TEXT(AE120,"0.#"),1)=".",TRUE,FALSE)</formula>
    </cfRule>
  </conditionalFormatting>
  <conditionalFormatting sqref="AI126">
    <cfRule type="expression" dxfId="2449" priority="2993">
      <formula>IF(RIGHT(TEXT(AI126,"0.#"),1)=".",FALSE,TRUE)</formula>
    </cfRule>
    <cfRule type="expression" dxfId="2448" priority="2994">
      <formula>IF(RIGHT(TEXT(AI126,"0.#"),1)=".",TRUE,FALSE)</formula>
    </cfRule>
  </conditionalFormatting>
  <conditionalFormatting sqref="AI120">
    <cfRule type="expression" dxfId="2447" priority="3001">
      <formula>IF(RIGHT(TEXT(AI120,"0.#"),1)=".",FALSE,TRUE)</formula>
    </cfRule>
    <cfRule type="expression" dxfId="2446" priority="3002">
      <formula>IF(RIGHT(TEXT(AI120,"0.#"),1)=".",TRUE,FALSE)</formula>
    </cfRule>
  </conditionalFormatting>
  <conditionalFormatting sqref="AE123 AM123">
    <cfRule type="expression" dxfId="2445" priority="2999">
      <formula>IF(RIGHT(TEXT(AE123,"0.#"),1)=".",FALSE,TRUE)</formula>
    </cfRule>
    <cfRule type="expression" dxfId="2444" priority="3000">
      <formula>IF(RIGHT(TEXT(AE123,"0.#"),1)=".",TRUE,FALSE)</formula>
    </cfRule>
  </conditionalFormatting>
  <conditionalFormatting sqref="AI123">
    <cfRule type="expression" dxfId="2443" priority="2997">
      <formula>IF(RIGHT(TEXT(AI123,"0.#"),1)=".",FALSE,TRUE)</formula>
    </cfRule>
    <cfRule type="expression" dxfId="2442" priority="2998">
      <formula>IF(RIGHT(TEXT(AI123,"0.#"),1)=".",TRUE,FALSE)</formula>
    </cfRule>
  </conditionalFormatting>
  <conditionalFormatting sqref="AE126 AM126">
    <cfRule type="expression" dxfId="2441" priority="2995">
      <formula>IF(RIGHT(TEXT(AE126,"0.#"),1)=".",FALSE,TRUE)</formula>
    </cfRule>
    <cfRule type="expression" dxfId="2440" priority="2996">
      <formula>IF(RIGHT(TEXT(AE126,"0.#"),1)=".",TRUE,FALSE)</formula>
    </cfRule>
  </conditionalFormatting>
  <conditionalFormatting sqref="AE129 AM129">
    <cfRule type="expression" dxfId="2439" priority="2991">
      <formula>IF(RIGHT(TEXT(AE129,"0.#"),1)=".",FALSE,TRUE)</formula>
    </cfRule>
    <cfRule type="expression" dxfId="2438" priority="2992">
      <formula>IF(RIGHT(TEXT(AE129,"0.#"),1)=".",TRUE,FALSE)</formula>
    </cfRule>
  </conditionalFormatting>
  <conditionalFormatting sqref="AI129">
    <cfRule type="expression" dxfId="2437" priority="2989">
      <formula>IF(RIGHT(TEXT(AI129,"0.#"),1)=".",FALSE,TRUE)</formula>
    </cfRule>
    <cfRule type="expression" dxfId="2436" priority="2990">
      <formula>IF(RIGHT(TEXT(AI129,"0.#"),1)=".",TRUE,FALSE)</formula>
    </cfRule>
  </conditionalFormatting>
  <conditionalFormatting sqref="Y847:Y874">
    <cfRule type="expression" dxfId="2435" priority="2987">
      <formula>IF(RIGHT(TEXT(Y847,"0.#"),1)=".",FALSE,TRUE)</formula>
    </cfRule>
    <cfRule type="expression" dxfId="2434" priority="2988">
      <formula>IF(RIGHT(TEXT(Y847,"0.#"),1)=".",TRUE,FALSE)</formula>
    </cfRule>
  </conditionalFormatting>
  <conditionalFormatting sqref="AU518">
    <cfRule type="expression" dxfId="2433" priority="1497">
      <formula>IF(RIGHT(TEXT(AU518,"0.#"),1)=".",FALSE,TRUE)</formula>
    </cfRule>
    <cfRule type="expression" dxfId="2432" priority="1498">
      <formula>IF(RIGHT(TEXT(AU518,"0.#"),1)=".",TRUE,FALSE)</formula>
    </cfRule>
  </conditionalFormatting>
  <conditionalFormatting sqref="AQ551">
    <cfRule type="expression" dxfId="2431" priority="1273">
      <formula>IF(RIGHT(TEXT(AQ551,"0.#"),1)=".",FALSE,TRUE)</formula>
    </cfRule>
    <cfRule type="expression" dxfId="2430" priority="1274">
      <formula>IF(RIGHT(TEXT(AQ551,"0.#"),1)=".",TRUE,FALSE)</formula>
    </cfRule>
  </conditionalFormatting>
  <conditionalFormatting sqref="AE556">
    <cfRule type="expression" dxfId="2429" priority="1271">
      <formula>IF(RIGHT(TEXT(AE556,"0.#"),1)=".",FALSE,TRUE)</formula>
    </cfRule>
    <cfRule type="expression" dxfId="2428" priority="1272">
      <formula>IF(RIGHT(TEXT(AE556,"0.#"),1)=".",TRUE,FALSE)</formula>
    </cfRule>
  </conditionalFormatting>
  <conditionalFormatting sqref="AE557">
    <cfRule type="expression" dxfId="2427" priority="1269">
      <formula>IF(RIGHT(TEXT(AE557,"0.#"),1)=".",FALSE,TRUE)</formula>
    </cfRule>
    <cfRule type="expression" dxfId="2426" priority="1270">
      <formula>IF(RIGHT(TEXT(AE557,"0.#"),1)=".",TRUE,FALSE)</formula>
    </cfRule>
  </conditionalFormatting>
  <conditionalFormatting sqref="AE558">
    <cfRule type="expression" dxfId="2425" priority="1267">
      <formula>IF(RIGHT(TEXT(AE558,"0.#"),1)=".",FALSE,TRUE)</formula>
    </cfRule>
    <cfRule type="expression" dxfId="2424" priority="1268">
      <formula>IF(RIGHT(TEXT(AE558,"0.#"),1)=".",TRUE,FALSE)</formula>
    </cfRule>
  </conditionalFormatting>
  <conditionalFormatting sqref="AU556">
    <cfRule type="expression" dxfId="2423" priority="1259">
      <formula>IF(RIGHT(TEXT(AU556,"0.#"),1)=".",FALSE,TRUE)</formula>
    </cfRule>
    <cfRule type="expression" dxfId="2422" priority="1260">
      <formula>IF(RIGHT(TEXT(AU556,"0.#"),1)=".",TRUE,FALSE)</formula>
    </cfRule>
  </conditionalFormatting>
  <conditionalFormatting sqref="AU557">
    <cfRule type="expression" dxfId="2421" priority="1257">
      <formula>IF(RIGHT(TEXT(AU557,"0.#"),1)=".",FALSE,TRUE)</formula>
    </cfRule>
    <cfRule type="expression" dxfId="2420" priority="1258">
      <formula>IF(RIGHT(TEXT(AU557,"0.#"),1)=".",TRUE,FALSE)</formula>
    </cfRule>
  </conditionalFormatting>
  <conditionalFormatting sqref="AU558">
    <cfRule type="expression" dxfId="2419" priority="1255">
      <formula>IF(RIGHT(TEXT(AU558,"0.#"),1)=".",FALSE,TRUE)</formula>
    </cfRule>
    <cfRule type="expression" dxfId="2418" priority="1256">
      <formula>IF(RIGHT(TEXT(AU558,"0.#"),1)=".",TRUE,FALSE)</formula>
    </cfRule>
  </conditionalFormatting>
  <conditionalFormatting sqref="AQ557">
    <cfRule type="expression" dxfId="2417" priority="1247">
      <formula>IF(RIGHT(TEXT(AQ557,"0.#"),1)=".",FALSE,TRUE)</formula>
    </cfRule>
    <cfRule type="expression" dxfId="2416" priority="1248">
      <formula>IF(RIGHT(TEXT(AQ557,"0.#"),1)=".",TRUE,FALSE)</formula>
    </cfRule>
  </conditionalFormatting>
  <conditionalFormatting sqref="AQ558">
    <cfRule type="expression" dxfId="2415" priority="1245">
      <formula>IF(RIGHT(TEXT(AQ558,"0.#"),1)=".",FALSE,TRUE)</formula>
    </cfRule>
    <cfRule type="expression" dxfId="2414" priority="1246">
      <formula>IF(RIGHT(TEXT(AQ558,"0.#"),1)=".",TRUE,FALSE)</formula>
    </cfRule>
  </conditionalFormatting>
  <conditionalFormatting sqref="AQ556">
    <cfRule type="expression" dxfId="2413" priority="1243">
      <formula>IF(RIGHT(TEXT(AQ556,"0.#"),1)=".",FALSE,TRUE)</formula>
    </cfRule>
    <cfRule type="expression" dxfId="2412" priority="1244">
      <formula>IF(RIGHT(TEXT(AQ556,"0.#"),1)=".",TRUE,FALSE)</formula>
    </cfRule>
  </conditionalFormatting>
  <conditionalFormatting sqref="AE561">
    <cfRule type="expression" dxfId="2411" priority="1241">
      <formula>IF(RIGHT(TEXT(AE561,"0.#"),1)=".",FALSE,TRUE)</formula>
    </cfRule>
    <cfRule type="expression" dxfId="2410" priority="1242">
      <formula>IF(RIGHT(TEXT(AE561,"0.#"),1)=".",TRUE,FALSE)</formula>
    </cfRule>
  </conditionalFormatting>
  <conditionalFormatting sqref="AE562">
    <cfRule type="expression" dxfId="2409" priority="1239">
      <formula>IF(RIGHT(TEXT(AE562,"0.#"),1)=".",FALSE,TRUE)</formula>
    </cfRule>
    <cfRule type="expression" dxfId="2408" priority="1240">
      <formula>IF(RIGHT(TEXT(AE562,"0.#"),1)=".",TRUE,FALSE)</formula>
    </cfRule>
  </conditionalFormatting>
  <conditionalFormatting sqref="AE563">
    <cfRule type="expression" dxfId="2407" priority="1237">
      <formula>IF(RIGHT(TEXT(AE563,"0.#"),1)=".",FALSE,TRUE)</formula>
    </cfRule>
    <cfRule type="expression" dxfId="2406" priority="1238">
      <formula>IF(RIGHT(TEXT(AE563,"0.#"),1)=".",TRUE,FALSE)</formula>
    </cfRule>
  </conditionalFormatting>
  <conditionalFormatting sqref="AL1110:AO1139">
    <cfRule type="expression" dxfId="2405" priority="2893">
      <formula>IF(AND(AL1110&gt;=0,RIGHT(TEXT(AL1110,"0.#"),1)&lt;&gt;"."),TRUE,FALSE)</formula>
    </cfRule>
    <cfRule type="expression" dxfId="2404" priority="2894">
      <formula>IF(AND(AL1110&gt;=0,RIGHT(TEXT(AL1110,"0.#"),1)="."),TRUE,FALSE)</formula>
    </cfRule>
    <cfRule type="expression" dxfId="2403" priority="2895">
      <formula>IF(AND(AL1110&lt;0,RIGHT(TEXT(AL1110,"0.#"),1)&lt;&gt;"."),TRUE,FALSE)</formula>
    </cfRule>
    <cfRule type="expression" dxfId="2402" priority="2896">
      <formula>IF(AND(AL1110&lt;0,RIGHT(TEXT(AL1110,"0.#"),1)="."),TRUE,FALSE)</formula>
    </cfRule>
  </conditionalFormatting>
  <conditionalFormatting sqref="Y1110:Y1139">
    <cfRule type="expression" dxfId="2401" priority="2891">
      <formula>IF(RIGHT(TEXT(Y1110,"0.#"),1)=".",FALSE,TRUE)</formula>
    </cfRule>
    <cfRule type="expression" dxfId="2400" priority="2892">
      <formula>IF(RIGHT(TEXT(Y1110,"0.#"),1)=".",TRUE,FALSE)</formula>
    </cfRule>
  </conditionalFormatting>
  <conditionalFormatting sqref="AQ553">
    <cfRule type="expression" dxfId="2399" priority="1275">
      <formula>IF(RIGHT(TEXT(AQ553,"0.#"),1)=".",FALSE,TRUE)</formula>
    </cfRule>
    <cfRule type="expression" dxfId="2398" priority="1276">
      <formula>IF(RIGHT(TEXT(AQ553,"0.#"),1)=".",TRUE,FALSE)</formula>
    </cfRule>
  </conditionalFormatting>
  <conditionalFormatting sqref="AU552">
    <cfRule type="expression" dxfId="2397" priority="1287">
      <formula>IF(RIGHT(TEXT(AU552,"0.#"),1)=".",FALSE,TRUE)</formula>
    </cfRule>
    <cfRule type="expression" dxfId="2396" priority="1288">
      <formula>IF(RIGHT(TEXT(AU552,"0.#"),1)=".",TRUE,FALSE)</formula>
    </cfRule>
  </conditionalFormatting>
  <conditionalFormatting sqref="AE552">
    <cfRule type="expression" dxfId="2395" priority="1299">
      <formula>IF(RIGHT(TEXT(AE552,"0.#"),1)=".",FALSE,TRUE)</formula>
    </cfRule>
    <cfRule type="expression" dxfId="2394" priority="1300">
      <formula>IF(RIGHT(TEXT(AE552,"0.#"),1)=".",TRUE,FALSE)</formula>
    </cfRule>
  </conditionalFormatting>
  <conditionalFormatting sqref="AQ548">
    <cfRule type="expression" dxfId="2393" priority="1305">
      <formula>IF(RIGHT(TEXT(AQ548,"0.#"),1)=".",FALSE,TRUE)</formula>
    </cfRule>
    <cfRule type="expression" dxfId="2392" priority="1306">
      <formula>IF(RIGHT(TEXT(AQ548,"0.#"),1)=".",TRUE,FALSE)</formula>
    </cfRule>
  </conditionalFormatting>
  <conditionalFormatting sqref="AL845:AO846">
    <cfRule type="expression" dxfId="2391" priority="2845">
      <formula>IF(AND(AL845&gt;=0,RIGHT(TEXT(AL845,"0.#"),1)&lt;&gt;"."),TRUE,FALSE)</formula>
    </cfRule>
    <cfRule type="expression" dxfId="2390" priority="2846">
      <formula>IF(AND(AL845&gt;=0,RIGHT(TEXT(AL845,"0.#"),1)="."),TRUE,FALSE)</formula>
    </cfRule>
    <cfRule type="expression" dxfId="2389" priority="2847">
      <formula>IF(AND(AL845&lt;0,RIGHT(TEXT(AL845,"0.#"),1)&lt;&gt;"."),TRUE,FALSE)</formula>
    </cfRule>
    <cfRule type="expression" dxfId="2388" priority="2848">
      <formula>IF(AND(AL845&lt;0,RIGHT(TEXT(AL845,"0.#"),1)="."),TRUE,FALSE)</formula>
    </cfRule>
  </conditionalFormatting>
  <conditionalFormatting sqref="Y845:Y846">
    <cfRule type="expression" dxfId="2387" priority="2843">
      <formula>IF(RIGHT(TEXT(Y845,"0.#"),1)=".",FALSE,TRUE)</formula>
    </cfRule>
    <cfRule type="expression" dxfId="2386" priority="2844">
      <formula>IF(RIGHT(TEXT(Y845,"0.#"),1)=".",TRUE,FALSE)</formula>
    </cfRule>
  </conditionalFormatting>
  <conditionalFormatting sqref="AE492">
    <cfRule type="expression" dxfId="2385" priority="1631">
      <formula>IF(RIGHT(TEXT(AE492,"0.#"),1)=".",FALSE,TRUE)</formula>
    </cfRule>
    <cfRule type="expression" dxfId="2384" priority="1632">
      <formula>IF(RIGHT(TEXT(AE492,"0.#"),1)=".",TRUE,FALSE)</formula>
    </cfRule>
  </conditionalFormatting>
  <conditionalFormatting sqref="AE493">
    <cfRule type="expression" dxfId="2383" priority="1629">
      <formula>IF(RIGHT(TEXT(AE493,"0.#"),1)=".",FALSE,TRUE)</formula>
    </cfRule>
    <cfRule type="expression" dxfId="2382" priority="1630">
      <formula>IF(RIGHT(TEXT(AE493,"0.#"),1)=".",TRUE,FALSE)</formula>
    </cfRule>
  </conditionalFormatting>
  <conditionalFormatting sqref="AE494">
    <cfRule type="expression" dxfId="2381" priority="1627">
      <formula>IF(RIGHT(TEXT(AE494,"0.#"),1)=".",FALSE,TRUE)</formula>
    </cfRule>
    <cfRule type="expression" dxfId="2380" priority="1628">
      <formula>IF(RIGHT(TEXT(AE494,"0.#"),1)=".",TRUE,FALSE)</formula>
    </cfRule>
  </conditionalFormatting>
  <conditionalFormatting sqref="AQ493">
    <cfRule type="expression" dxfId="2379" priority="1607">
      <formula>IF(RIGHT(TEXT(AQ493,"0.#"),1)=".",FALSE,TRUE)</formula>
    </cfRule>
    <cfRule type="expression" dxfId="2378" priority="1608">
      <formula>IF(RIGHT(TEXT(AQ493,"0.#"),1)=".",TRUE,FALSE)</formula>
    </cfRule>
  </conditionalFormatting>
  <conditionalFormatting sqref="AQ494">
    <cfRule type="expression" dxfId="2377" priority="1605">
      <formula>IF(RIGHT(TEXT(AQ494,"0.#"),1)=".",FALSE,TRUE)</formula>
    </cfRule>
    <cfRule type="expression" dxfId="2376" priority="1606">
      <formula>IF(RIGHT(TEXT(AQ494,"0.#"),1)=".",TRUE,FALSE)</formula>
    </cfRule>
  </conditionalFormatting>
  <conditionalFormatting sqref="AQ492">
    <cfRule type="expression" dxfId="2375" priority="1603">
      <formula>IF(RIGHT(TEXT(AQ492,"0.#"),1)=".",FALSE,TRUE)</formula>
    </cfRule>
    <cfRule type="expression" dxfId="2374" priority="1604">
      <formula>IF(RIGHT(TEXT(AQ492,"0.#"),1)=".",TRUE,FALSE)</formula>
    </cfRule>
  </conditionalFormatting>
  <conditionalFormatting sqref="AU494">
    <cfRule type="expression" dxfId="2373" priority="1615">
      <formula>IF(RIGHT(TEXT(AU494,"0.#"),1)=".",FALSE,TRUE)</formula>
    </cfRule>
    <cfRule type="expression" dxfId="2372" priority="1616">
      <formula>IF(RIGHT(TEXT(AU494,"0.#"),1)=".",TRUE,FALSE)</formula>
    </cfRule>
  </conditionalFormatting>
  <conditionalFormatting sqref="AU492">
    <cfRule type="expression" dxfId="2371" priority="1619">
      <formula>IF(RIGHT(TEXT(AU492,"0.#"),1)=".",FALSE,TRUE)</formula>
    </cfRule>
    <cfRule type="expression" dxfId="2370" priority="1620">
      <formula>IF(RIGHT(TEXT(AU492,"0.#"),1)=".",TRUE,FALSE)</formula>
    </cfRule>
  </conditionalFormatting>
  <conditionalFormatting sqref="AU493">
    <cfRule type="expression" dxfId="2369" priority="1617">
      <formula>IF(RIGHT(TEXT(AU493,"0.#"),1)=".",FALSE,TRUE)</formula>
    </cfRule>
    <cfRule type="expression" dxfId="2368" priority="1618">
      <formula>IF(RIGHT(TEXT(AU493,"0.#"),1)=".",TRUE,FALSE)</formula>
    </cfRule>
  </conditionalFormatting>
  <conditionalFormatting sqref="AU583">
    <cfRule type="expression" dxfId="2367" priority="1135">
      <formula>IF(RIGHT(TEXT(AU583,"0.#"),1)=".",FALSE,TRUE)</formula>
    </cfRule>
    <cfRule type="expression" dxfId="2366" priority="1136">
      <formula>IF(RIGHT(TEXT(AU583,"0.#"),1)=".",TRUE,FALSE)</formula>
    </cfRule>
  </conditionalFormatting>
  <conditionalFormatting sqref="AU582">
    <cfRule type="expression" dxfId="2365" priority="1137">
      <formula>IF(RIGHT(TEXT(AU582,"0.#"),1)=".",FALSE,TRUE)</formula>
    </cfRule>
    <cfRule type="expression" dxfId="2364" priority="1138">
      <formula>IF(RIGHT(TEXT(AU582,"0.#"),1)=".",TRUE,FALSE)</formula>
    </cfRule>
  </conditionalFormatting>
  <conditionalFormatting sqref="AE499">
    <cfRule type="expression" dxfId="2363" priority="1597">
      <formula>IF(RIGHT(TEXT(AE499,"0.#"),1)=".",FALSE,TRUE)</formula>
    </cfRule>
    <cfRule type="expression" dxfId="2362" priority="1598">
      <formula>IF(RIGHT(TEXT(AE499,"0.#"),1)=".",TRUE,FALSE)</formula>
    </cfRule>
  </conditionalFormatting>
  <conditionalFormatting sqref="AE497">
    <cfRule type="expression" dxfId="2361" priority="1601">
      <formula>IF(RIGHT(TEXT(AE497,"0.#"),1)=".",FALSE,TRUE)</formula>
    </cfRule>
    <cfRule type="expression" dxfId="2360" priority="1602">
      <formula>IF(RIGHT(TEXT(AE497,"0.#"),1)=".",TRUE,FALSE)</formula>
    </cfRule>
  </conditionalFormatting>
  <conditionalFormatting sqref="AE498">
    <cfRule type="expression" dxfId="2359" priority="1599">
      <formula>IF(RIGHT(TEXT(AE498,"0.#"),1)=".",FALSE,TRUE)</formula>
    </cfRule>
    <cfRule type="expression" dxfId="2358" priority="1600">
      <formula>IF(RIGHT(TEXT(AE498,"0.#"),1)=".",TRUE,FALSE)</formula>
    </cfRule>
  </conditionalFormatting>
  <conditionalFormatting sqref="AU499">
    <cfRule type="expression" dxfId="2357" priority="1585">
      <formula>IF(RIGHT(TEXT(AU499,"0.#"),1)=".",FALSE,TRUE)</formula>
    </cfRule>
    <cfRule type="expression" dxfId="2356" priority="1586">
      <formula>IF(RIGHT(TEXT(AU499,"0.#"),1)=".",TRUE,FALSE)</formula>
    </cfRule>
  </conditionalFormatting>
  <conditionalFormatting sqref="AU497">
    <cfRule type="expression" dxfId="2355" priority="1589">
      <formula>IF(RIGHT(TEXT(AU497,"0.#"),1)=".",FALSE,TRUE)</formula>
    </cfRule>
    <cfRule type="expression" dxfId="2354" priority="1590">
      <formula>IF(RIGHT(TEXT(AU497,"0.#"),1)=".",TRUE,FALSE)</formula>
    </cfRule>
  </conditionalFormatting>
  <conditionalFormatting sqref="AU498">
    <cfRule type="expression" dxfId="2353" priority="1587">
      <formula>IF(RIGHT(TEXT(AU498,"0.#"),1)=".",FALSE,TRUE)</formula>
    </cfRule>
    <cfRule type="expression" dxfId="2352" priority="1588">
      <formula>IF(RIGHT(TEXT(AU498,"0.#"),1)=".",TRUE,FALSE)</formula>
    </cfRule>
  </conditionalFormatting>
  <conditionalFormatting sqref="AQ497">
    <cfRule type="expression" dxfId="2351" priority="1573">
      <formula>IF(RIGHT(TEXT(AQ497,"0.#"),1)=".",FALSE,TRUE)</formula>
    </cfRule>
    <cfRule type="expression" dxfId="2350" priority="1574">
      <formula>IF(RIGHT(TEXT(AQ497,"0.#"),1)=".",TRUE,FALSE)</formula>
    </cfRule>
  </conditionalFormatting>
  <conditionalFormatting sqref="AQ498">
    <cfRule type="expression" dxfId="2349" priority="1577">
      <formula>IF(RIGHT(TEXT(AQ498,"0.#"),1)=".",FALSE,TRUE)</formula>
    </cfRule>
    <cfRule type="expression" dxfId="2348" priority="1578">
      <formula>IF(RIGHT(TEXT(AQ498,"0.#"),1)=".",TRUE,FALSE)</formula>
    </cfRule>
  </conditionalFormatting>
  <conditionalFormatting sqref="AQ499">
    <cfRule type="expression" dxfId="2347" priority="1575">
      <formula>IF(RIGHT(TEXT(AQ499,"0.#"),1)=".",FALSE,TRUE)</formula>
    </cfRule>
    <cfRule type="expression" dxfId="2346" priority="1576">
      <formula>IF(RIGHT(TEXT(AQ499,"0.#"),1)=".",TRUE,FALSE)</formula>
    </cfRule>
  </conditionalFormatting>
  <conditionalFormatting sqref="AE504">
    <cfRule type="expression" dxfId="2345" priority="1567">
      <formula>IF(RIGHT(TEXT(AE504,"0.#"),1)=".",FALSE,TRUE)</formula>
    </cfRule>
    <cfRule type="expression" dxfId="2344" priority="1568">
      <formula>IF(RIGHT(TEXT(AE504,"0.#"),1)=".",TRUE,FALSE)</formula>
    </cfRule>
  </conditionalFormatting>
  <conditionalFormatting sqref="AE502">
    <cfRule type="expression" dxfId="2343" priority="1571">
      <formula>IF(RIGHT(TEXT(AE502,"0.#"),1)=".",FALSE,TRUE)</formula>
    </cfRule>
    <cfRule type="expression" dxfId="2342" priority="1572">
      <formula>IF(RIGHT(TEXT(AE502,"0.#"),1)=".",TRUE,FALSE)</formula>
    </cfRule>
  </conditionalFormatting>
  <conditionalFormatting sqref="AE503">
    <cfRule type="expression" dxfId="2341" priority="1569">
      <formula>IF(RIGHT(TEXT(AE503,"0.#"),1)=".",FALSE,TRUE)</formula>
    </cfRule>
    <cfRule type="expression" dxfId="2340" priority="1570">
      <formula>IF(RIGHT(TEXT(AE503,"0.#"),1)=".",TRUE,FALSE)</formula>
    </cfRule>
  </conditionalFormatting>
  <conditionalFormatting sqref="AU504">
    <cfRule type="expression" dxfId="2339" priority="1555">
      <formula>IF(RIGHT(TEXT(AU504,"0.#"),1)=".",FALSE,TRUE)</formula>
    </cfRule>
    <cfRule type="expression" dxfId="2338" priority="1556">
      <formula>IF(RIGHT(TEXT(AU504,"0.#"),1)=".",TRUE,FALSE)</formula>
    </cfRule>
  </conditionalFormatting>
  <conditionalFormatting sqref="AU502">
    <cfRule type="expression" dxfId="2337" priority="1559">
      <formula>IF(RIGHT(TEXT(AU502,"0.#"),1)=".",FALSE,TRUE)</formula>
    </cfRule>
    <cfRule type="expression" dxfId="2336" priority="1560">
      <formula>IF(RIGHT(TEXT(AU502,"0.#"),1)=".",TRUE,FALSE)</formula>
    </cfRule>
  </conditionalFormatting>
  <conditionalFormatting sqref="AU503">
    <cfRule type="expression" dxfId="2335" priority="1557">
      <formula>IF(RIGHT(TEXT(AU503,"0.#"),1)=".",FALSE,TRUE)</formula>
    </cfRule>
    <cfRule type="expression" dxfId="2334" priority="1558">
      <formula>IF(RIGHT(TEXT(AU503,"0.#"),1)=".",TRUE,FALSE)</formula>
    </cfRule>
  </conditionalFormatting>
  <conditionalFormatting sqref="AQ502">
    <cfRule type="expression" dxfId="2333" priority="1543">
      <formula>IF(RIGHT(TEXT(AQ502,"0.#"),1)=".",FALSE,TRUE)</formula>
    </cfRule>
    <cfRule type="expression" dxfId="2332" priority="1544">
      <formula>IF(RIGHT(TEXT(AQ502,"0.#"),1)=".",TRUE,FALSE)</formula>
    </cfRule>
  </conditionalFormatting>
  <conditionalFormatting sqref="AQ503">
    <cfRule type="expression" dxfId="2331" priority="1547">
      <formula>IF(RIGHT(TEXT(AQ503,"0.#"),1)=".",FALSE,TRUE)</formula>
    </cfRule>
    <cfRule type="expression" dxfId="2330" priority="1548">
      <formula>IF(RIGHT(TEXT(AQ503,"0.#"),1)=".",TRUE,FALSE)</formula>
    </cfRule>
  </conditionalFormatting>
  <conditionalFormatting sqref="AQ504">
    <cfRule type="expression" dxfId="2329" priority="1545">
      <formula>IF(RIGHT(TEXT(AQ504,"0.#"),1)=".",FALSE,TRUE)</formula>
    </cfRule>
    <cfRule type="expression" dxfId="2328" priority="1546">
      <formula>IF(RIGHT(TEXT(AQ504,"0.#"),1)=".",TRUE,FALSE)</formula>
    </cfRule>
  </conditionalFormatting>
  <conditionalFormatting sqref="AE509">
    <cfRule type="expression" dxfId="2327" priority="1537">
      <formula>IF(RIGHT(TEXT(AE509,"0.#"),1)=".",FALSE,TRUE)</formula>
    </cfRule>
    <cfRule type="expression" dxfId="2326" priority="1538">
      <formula>IF(RIGHT(TEXT(AE509,"0.#"),1)=".",TRUE,FALSE)</formula>
    </cfRule>
  </conditionalFormatting>
  <conditionalFormatting sqref="AE507">
    <cfRule type="expression" dxfId="2325" priority="1541">
      <formula>IF(RIGHT(TEXT(AE507,"0.#"),1)=".",FALSE,TRUE)</formula>
    </cfRule>
    <cfRule type="expression" dxfId="2324" priority="1542">
      <formula>IF(RIGHT(TEXT(AE507,"0.#"),1)=".",TRUE,FALSE)</formula>
    </cfRule>
  </conditionalFormatting>
  <conditionalFormatting sqref="AE508">
    <cfRule type="expression" dxfId="2323" priority="1539">
      <formula>IF(RIGHT(TEXT(AE508,"0.#"),1)=".",FALSE,TRUE)</formula>
    </cfRule>
    <cfRule type="expression" dxfId="2322" priority="1540">
      <formula>IF(RIGHT(TEXT(AE508,"0.#"),1)=".",TRUE,FALSE)</formula>
    </cfRule>
  </conditionalFormatting>
  <conditionalFormatting sqref="AU509">
    <cfRule type="expression" dxfId="2321" priority="1525">
      <formula>IF(RIGHT(TEXT(AU509,"0.#"),1)=".",FALSE,TRUE)</formula>
    </cfRule>
    <cfRule type="expression" dxfId="2320" priority="1526">
      <formula>IF(RIGHT(TEXT(AU509,"0.#"),1)=".",TRUE,FALSE)</formula>
    </cfRule>
  </conditionalFormatting>
  <conditionalFormatting sqref="AU507">
    <cfRule type="expression" dxfId="2319" priority="1529">
      <formula>IF(RIGHT(TEXT(AU507,"0.#"),1)=".",FALSE,TRUE)</formula>
    </cfRule>
    <cfRule type="expression" dxfId="2318" priority="1530">
      <formula>IF(RIGHT(TEXT(AU507,"0.#"),1)=".",TRUE,FALSE)</formula>
    </cfRule>
  </conditionalFormatting>
  <conditionalFormatting sqref="AU508">
    <cfRule type="expression" dxfId="2317" priority="1527">
      <formula>IF(RIGHT(TEXT(AU508,"0.#"),1)=".",FALSE,TRUE)</formula>
    </cfRule>
    <cfRule type="expression" dxfId="2316" priority="1528">
      <formula>IF(RIGHT(TEXT(AU508,"0.#"),1)=".",TRUE,FALSE)</formula>
    </cfRule>
  </conditionalFormatting>
  <conditionalFormatting sqref="AQ507">
    <cfRule type="expression" dxfId="2315" priority="1513">
      <formula>IF(RIGHT(TEXT(AQ507,"0.#"),1)=".",FALSE,TRUE)</formula>
    </cfRule>
    <cfRule type="expression" dxfId="2314" priority="1514">
      <formula>IF(RIGHT(TEXT(AQ507,"0.#"),1)=".",TRUE,FALSE)</formula>
    </cfRule>
  </conditionalFormatting>
  <conditionalFormatting sqref="AQ508">
    <cfRule type="expression" dxfId="2313" priority="1517">
      <formula>IF(RIGHT(TEXT(AQ508,"0.#"),1)=".",FALSE,TRUE)</formula>
    </cfRule>
    <cfRule type="expression" dxfId="2312" priority="1518">
      <formula>IF(RIGHT(TEXT(AQ508,"0.#"),1)=".",TRUE,FALSE)</formula>
    </cfRule>
  </conditionalFormatting>
  <conditionalFormatting sqref="AQ509">
    <cfRule type="expression" dxfId="2311" priority="1515">
      <formula>IF(RIGHT(TEXT(AQ509,"0.#"),1)=".",FALSE,TRUE)</formula>
    </cfRule>
    <cfRule type="expression" dxfId="2310" priority="1516">
      <formula>IF(RIGHT(TEXT(AQ509,"0.#"),1)=".",TRUE,FALSE)</formula>
    </cfRule>
  </conditionalFormatting>
  <conditionalFormatting sqref="AE465">
    <cfRule type="expression" dxfId="2309" priority="1807">
      <formula>IF(RIGHT(TEXT(AE465,"0.#"),1)=".",FALSE,TRUE)</formula>
    </cfRule>
    <cfRule type="expression" dxfId="2308" priority="1808">
      <formula>IF(RIGHT(TEXT(AE465,"0.#"),1)=".",TRUE,FALSE)</formula>
    </cfRule>
  </conditionalFormatting>
  <conditionalFormatting sqref="AE463">
    <cfRule type="expression" dxfId="2307" priority="1811">
      <formula>IF(RIGHT(TEXT(AE463,"0.#"),1)=".",FALSE,TRUE)</formula>
    </cfRule>
    <cfRule type="expression" dxfId="2306" priority="1812">
      <formula>IF(RIGHT(TEXT(AE463,"0.#"),1)=".",TRUE,FALSE)</formula>
    </cfRule>
  </conditionalFormatting>
  <conditionalFormatting sqref="AE464">
    <cfRule type="expression" dxfId="2305" priority="1809">
      <formula>IF(RIGHT(TEXT(AE464,"0.#"),1)=".",FALSE,TRUE)</formula>
    </cfRule>
    <cfRule type="expression" dxfId="2304" priority="1810">
      <formula>IF(RIGHT(TEXT(AE464,"0.#"),1)=".",TRUE,FALSE)</formula>
    </cfRule>
  </conditionalFormatting>
  <conditionalFormatting sqref="AM465">
    <cfRule type="expression" dxfId="2303" priority="1801">
      <formula>IF(RIGHT(TEXT(AM465,"0.#"),1)=".",FALSE,TRUE)</formula>
    </cfRule>
    <cfRule type="expression" dxfId="2302" priority="1802">
      <formula>IF(RIGHT(TEXT(AM465,"0.#"),1)=".",TRUE,FALSE)</formula>
    </cfRule>
  </conditionalFormatting>
  <conditionalFormatting sqref="AM463">
    <cfRule type="expression" dxfId="2301" priority="1805">
      <formula>IF(RIGHT(TEXT(AM463,"0.#"),1)=".",FALSE,TRUE)</formula>
    </cfRule>
    <cfRule type="expression" dxfId="2300" priority="1806">
      <formula>IF(RIGHT(TEXT(AM463,"0.#"),1)=".",TRUE,FALSE)</formula>
    </cfRule>
  </conditionalFormatting>
  <conditionalFormatting sqref="AM464">
    <cfRule type="expression" dxfId="2299" priority="1803">
      <formula>IF(RIGHT(TEXT(AM464,"0.#"),1)=".",FALSE,TRUE)</formula>
    </cfRule>
    <cfRule type="expression" dxfId="2298" priority="1804">
      <formula>IF(RIGHT(TEXT(AM464,"0.#"),1)=".",TRUE,FALSE)</formula>
    </cfRule>
  </conditionalFormatting>
  <conditionalFormatting sqref="AU465">
    <cfRule type="expression" dxfId="2297" priority="1795">
      <formula>IF(RIGHT(TEXT(AU465,"0.#"),1)=".",FALSE,TRUE)</formula>
    </cfRule>
    <cfRule type="expression" dxfId="2296" priority="1796">
      <formula>IF(RIGHT(TEXT(AU465,"0.#"),1)=".",TRUE,FALSE)</formula>
    </cfRule>
  </conditionalFormatting>
  <conditionalFormatting sqref="AU463">
    <cfRule type="expression" dxfId="2295" priority="1799">
      <formula>IF(RIGHT(TEXT(AU463,"0.#"),1)=".",FALSE,TRUE)</formula>
    </cfRule>
    <cfRule type="expression" dxfId="2294" priority="1800">
      <formula>IF(RIGHT(TEXT(AU463,"0.#"),1)=".",TRUE,FALSE)</formula>
    </cfRule>
  </conditionalFormatting>
  <conditionalFormatting sqref="AU464">
    <cfRule type="expression" dxfId="2293" priority="1797">
      <formula>IF(RIGHT(TEXT(AU464,"0.#"),1)=".",FALSE,TRUE)</formula>
    </cfRule>
    <cfRule type="expression" dxfId="2292" priority="1798">
      <formula>IF(RIGHT(TEXT(AU464,"0.#"),1)=".",TRUE,FALSE)</formula>
    </cfRule>
  </conditionalFormatting>
  <conditionalFormatting sqref="AI465">
    <cfRule type="expression" dxfId="2291" priority="1789">
      <formula>IF(RIGHT(TEXT(AI465,"0.#"),1)=".",FALSE,TRUE)</formula>
    </cfRule>
    <cfRule type="expression" dxfId="2290" priority="1790">
      <formula>IF(RIGHT(TEXT(AI465,"0.#"),1)=".",TRUE,FALSE)</formula>
    </cfRule>
  </conditionalFormatting>
  <conditionalFormatting sqref="AI463">
    <cfRule type="expression" dxfId="2289" priority="1793">
      <formula>IF(RIGHT(TEXT(AI463,"0.#"),1)=".",FALSE,TRUE)</formula>
    </cfRule>
    <cfRule type="expression" dxfId="2288" priority="1794">
      <formula>IF(RIGHT(TEXT(AI463,"0.#"),1)=".",TRUE,FALSE)</formula>
    </cfRule>
  </conditionalFormatting>
  <conditionalFormatting sqref="AI464">
    <cfRule type="expression" dxfId="2287" priority="1791">
      <formula>IF(RIGHT(TEXT(AI464,"0.#"),1)=".",FALSE,TRUE)</formula>
    </cfRule>
    <cfRule type="expression" dxfId="2286" priority="1792">
      <formula>IF(RIGHT(TEXT(AI464,"0.#"),1)=".",TRUE,FALSE)</formula>
    </cfRule>
  </conditionalFormatting>
  <conditionalFormatting sqref="AQ463">
    <cfRule type="expression" dxfId="2285" priority="1783">
      <formula>IF(RIGHT(TEXT(AQ463,"0.#"),1)=".",FALSE,TRUE)</formula>
    </cfRule>
    <cfRule type="expression" dxfId="2284" priority="1784">
      <formula>IF(RIGHT(TEXT(AQ463,"0.#"),1)=".",TRUE,FALSE)</formula>
    </cfRule>
  </conditionalFormatting>
  <conditionalFormatting sqref="AQ464">
    <cfRule type="expression" dxfId="2283" priority="1787">
      <formula>IF(RIGHT(TEXT(AQ464,"0.#"),1)=".",FALSE,TRUE)</formula>
    </cfRule>
    <cfRule type="expression" dxfId="2282" priority="1788">
      <formula>IF(RIGHT(TEXT(AQ464,"0.#"),1)=".",TRUE,FALSE)</formula>
    </cfRule>
  </conditionalFormatting>
  <conditionalFormatting sqref="AQ465">
    <cfRule type="expression" dxfId="2281" priority="1785">
      <formula>IF(RIGHT(TEXT(AQ465,"0.#"),1)=".",FALSE,TRUE)</formula>
    </cfRule>
    <cfRule type="expression" dxfId="2280" priority="1786">
      <formula>IF(RIGHT(TEXT(AQ465,"0.#"),1)=".",TRUE,FALSE)</formula>
    </cfRule>
  </conditionalFormatting>
  <conditionalFormatting sqref="AE470">
    <cfRule type="expression" dxfId="2279" priority="1777">
      <formula>IF(RIGHT(TEXT(AE470,"0.#"),1)=".",FALSE,TRUE)</formula>
    </cfRule>
    <cfRule type="expression" dxfId="2278" priority="1778">
      <formula>IF(RIGHT(TEXT(AE470,"0.#"),1)=".",TRUE,FALSE)</formula>
    </cfRule>
  </conditionalFormatting>
  <conditionalFormatting sqref="AE468">
    <cfRule type="expression" dxfId="2277" priority="1781">
      <formula>IF(RIGHT(TEXT(AE468,"0.#"),1)=".",FALSE,TRUE)</formula>
    </cfRule>
    <cfRule type="expression" dxfId="2276" priority="1782">
      <formula>IF(RIGHT(TEXT(AE468,"0.#"),1)=".",TRUE,FALSE)</formula>
    </cfRule>
  </conditionalFormatting>
  <conditionalFormatting sqref="AE469">
    <cfRule type="expression" dxfId="2275" priority="1779">
      <formula>IF(RIGHT(TEXT(AE469,"0.#"),1)=".",FALSE,TRUE)</formula>
    </cfRule>
    <cfRule type="expression" dxfId="2274" priority="1780">
      <formula>IF(RIGHT(TEXT(AE469,"0.#"),1)=".",TRUE,FALSE)</formula>
    </cfRule>
  </conditionalFormatting>
  <conditionalFormatting sqref="AM470">
    <cfRule type="expression" dxfId="2273" priority="1771">
      <formula>IF(RIGHT(TEXT(AM470,"0.#"),1)=".",FALSE,TRUE)</formula>
    </cfRule>
    <cfRule type="expression" dxfId="2272" priority="1772">
      <formula>IF(RIGHT(TEXT(AM470,"0.#"),1)=".",TRUE,FALSE)</formula>
    </cfRule>
  </conditionalFormatting>
  <conditionalFormatting sqref="AM468">
    <cfRule type="expression" dxfId="2271" priority="1775">
      <formula>IF(RIGHT(TEXT(AM468,"0.#"),1)=".",FALSE,TRUE)</formula>
    </cfRule>
    <cfRule type="expression" dxfId="2270" priority="1776">
      <formula>IF(RIGHT(TEXT(AM468,"0.#"),1)=".",TRUE,FALSE)</formula>
    </cfRule>
  </conditionalFormatting>
  <conditionalFormatting sqref="AM469">
    <cfRule type="expression" dxfId="2269" priority="1773">
      <formula>IF(RIGHT(TEXT(AM469,"0.#"),1)=".",FALSE,TRUE)</formula>
    </cfRule>
    <cfRule type="expression" dxfId="2268" priority="1774">
      <formula>IF(RIGHT(TEXT(AM469,"0.#"),1)=".",TRUE,FALSE)</formula>
    </cfRule>
  </conditionalFormatting>
  <conditionalFormatting sqref="AU470">
    <cfRule type="expression" dxfId="2267" priority="1765">
      <formula>IF(RIGHT(TEXT(AU470,"0.#"),1)=".",FALSE,TRUE)</formula>
    </cfRule>
    <cfRule type="expression" dxfId="2266" priority="1766">
      <formula>IF(RIGHT(TEXT(AU470,"0.#"),1)=".",TRUE,FALSE)</formula>
    </cfRule>
  </conditionalFormatting>
  <conditionalFormatting sqref="AU468">
    <cfRule type="expression" dxfId="2265" priority="1769">
      <formula>IF(RIGHT(TEXT(AU468,"0.#"),1)=".",FALSE,TRUE)</formula>
    </cfRule>
    <cfRule type="expression" dxfId="2264" priority="1770">
      <formula>IF(RIGHT(TEXT(AU468,"0.#"),1)=".",TRUE,FALSE)</formula>
    </cfRule>
  </conditionalFormatting>
  <conditionalFormatting sqref="AU469">
    <cfRule type="expression" dxfId="2263" priority="1767">
      <formula>IF(RIGHT(TEXT(AU469,"0.#"),1)=".",FALSE,TRUE)</formula>
    </cfRule>
    <cfRule type="expression" dxfId="2262" priority="1768">
      <formula>IF(RIGHT(TEXT(AU469,"0.#"),1)=".",TRUE,FALSE)</formula>
    </cfRule>
  </conditionalFormatting>
  <conditionalFormatting sqref="AI470">
    <cfRule type="expression" dxfId="2261" priority="1759">
      <formula>IF(RIGHT(TEXT(AI470,"0.#"),1)=".",FALSE,TRUE)</formula>
    </cfRule>
    <cfRule type="expression" dxfId="2260" priority="1760">
      <formula>IF(RIGHT(TEXT(AI470,"0.#"),1)=".",TRUE,FALSE)</formula>
    </cfRule>
  </conditionalFormatting>
  <conditionalFormatting sqref="AI468">
    <cfRule type="expression" dxfId="2259" priority="1763">
      <formula>IF(RIGHT(TEXT(AI468,"0.#"),1)=".",FALSE,TRUE)</formula>
    </cfRule>
    <cfRule type="expression" dxfId="2258" priority="1764">
      <formula>IF(RIGHT(TEXT(AI468,"0.#"),1)=".",TRUE,FALSE)</formula>
    </cfRule>
  </conditionalFormatting>
  <conditionalFormatting sqref="AI469">
    <cfRule type="expression" dxfId="2257" priority="1761">
      <formula>IF(RIGHT(TEXT(AI469,"0.#"),1)=".",FALSE,TRUE)</formula>
    </cfRule>
    <cfRule type="expression" dxfId="2256" priority="1762">
      <formula>IF(RIGHT(TEXT(AI469,"0.#"),1)=".",TRUE,FALSE)</formula>
    </cfRule>
  </conditionalFormatting>
  <conditionalFormatting sqref="AQ468">
    <cfRule type="expression" dxfId="2255" priority="1753">
      <formula>IF(RIGHT(TEXT(AQ468,"0.#"),1)=".",FALSE,TRUE)</formula>
    </cfRule>
    <cfRule type="expression" dxfId="2254" priority="1754">
      <formula>IF(RIGHT(TEXT(AQ468,"0.#"),1)=".",TRUE,FALSE)</formula>
    </cfRule>
  </conditionalFormatting>
  <conditionalFormatting sqref="AQ469">
    <cfRule type="expression" dxfId="2253" priority="1757">
      <formula>IF(RIGHT(TEXT(AQ469,"0.#"),1)=".",FALSE,TRUE)</formula>
    </cfRule>
    <cfRule type="expression" dxfId="2252" priority="1758">
      <formula>IF(RIGHT(TEXT(AQ469,"0.#"),1)=".",TRUE,FALSE)</formula>
    </cfRule>
  </conditionalFormatting>
  <conditionalFormatting sqref="AQ470">
    <cfRule type="expression" dxfId="2251" priority="1755">
      <formula>IF(RIGHT(TEXT(AQ470,"0.#"),1)=".",FALSE,TRUE)</formula>
    </cfRule>
    <cfRule type="expression" dxfId="2250" priority="1756">
      <formula>IF(RIGHT(TEXT(AQ470,"0.#"),1)=".",TRUE,FALSE)</formula>
    </cfRule>
  </conditionalFormatting>
  <conditionalFormatting sqref="AE475">
    <cfRule type="expression" dxfId="2249" priority="1747">
      <formula>IF(RIGHT(TEXT(AE475,"0.#"),1)=".",FALSE,TRUE)</formula>
    </cfRule>
    <cfRule type="expression" dxfId="2248" priority="1748">
      <formula>IF(RIGHT(TEXT(AE475,"0.#"),1)=".",TRUE,FALSE)</formula>
    </cfRule>
  </conditionalFormatting>
  <conditionalFormatting sqref="AE473">
    <cfRule type="expression" dxfId="2247" priority="1751">
      <formula>IF(RIGHT(TEXT(AE473,"0.#"),1)=".",FALSE,TRUE)</formula>
    </cfRule>
    <cfRule type="expression" dxfId="2246" priority="1752">
      <formula>IF(RIGHT(TEXT(AE473,"0.#"),1)=".",TRUE,FALSE)</formula>
    </cfRule>
  </conditionalFormatting>
  <conditionalFormatting sqref="AE474">
    <cfRule type="expression" dxfId="2245" priority="1749">
      <formula>IF(RIGHT(TEXT(AE474,"0.#"),1)=".",FALSE,TRUE)</formula>
    </cfRule>
    <cfRule type="expression" dxfId="2244" priority="1750">
      <formula>IF(RIGHT(TEXT(AE474,"0.#"),1)=".",TRUE,FALSE)</formula>
    </cfRule>
  </conditionalFormatting>
  <conditionalFormatting sqref="AM475">
    <cfRule type="expression" dxfId="2243" priority="1741">
      <formula>IF(RIGHT(TEXT(AM475,"0.#"),1)=".",FALSE,TRUE)</formula>
    </cfRule>
    <cfRule type="expression" dxfId="2242" priority="1742">
      <formula>IF(RIGHT(TEXT(AM475,"0.#"),1)=".",TRUE,FALSE)</formula>
    </cfRule>
  </conditionalFormatting>
  <conditionalFormatting sqref="AM473">
    <cfRule type="expression" dxfId="2241" priority="1745">
      <formula>IF(RIGHT(TEXT(AM473,"0.#"),1)=".",FALSE,TRUE)</formula>
    </cfRule>
    <cfRule type="expression" dxfId="2240" priority="1746">
      <formula>IF(RIGHT(TEXT(AM473,"0.#"),1)=".",TRUE,FALSE)</formula>
    </cfRule>
  </conditionalFormatting>
  <conditionalFormatting sqref="AM474">
    <cfRule type="expression" dxfId="2239" priority="1743">
      <formula>IF(RIGHT(TEXT(AM474,"0.#"),1)=".",FALSE,TRUE)</formula>
    </cfRule>
    <cfRule type="expression" dxfId="2238" priority="1744">
      <formula>IF(RIGHT(TEXT(AM474,"0.#"),1)=".",TRUE,FALSE)</formula>
    </cfRule>
  </conditionalFormatting>
  <conditionalFormatting sqref="AU475">
    <cfRule type="expression" dxfId="2237" priority="1735">
      <formula>IF(RIGHT(TEXT(AU475,"0.#"),1)=".",FALSE,TRUE)</formula>
    </cfRule>
    <cfRule type="expression" dxfId="2236" priority="1736">
      <formula>IF(RIGHT(TEXT(AU475,"0.#"),1)=".",TRUE,FALSE)</formula>
    </cfRule>
  </conditionalFormatting>
  <conditionalFormatting sqref="AU473">
    <cfRule type="expression" dxfId="2235" priority="1739">
      <formula>IF(RIGHT(TEXT(AU473,"0.#"),1)=".",FALSE,TRUE)</formula>
    </cfRule>
    <cfRule type="expression" dxfId="2234" priority="1740">
      <formula>IF(RIGHT(TEXT(AU473,"0.#"),1)=".",TRUE,FALSE)</formula>
    </cfRule>
  </conditionalFormatting>
  <conditionalFormatting sqref="AU474">
    <cfRule type="expression" dxfId="2233" priority="1737">
      <formula>IF(RIGHT(TEXT(AU474,"0.#"),1)=".",FALSE,TRUE)</formula>
    </cfRule>
    <cfRule type="expression" dxfId="2232" priority="1738">
      <formula>IF(RIGHT(TEXT(AU474,"0.#"),1)=".",TRUE,FALSE)</formula>
    </cfRule>
  </conditionalFormatting>
  <conditionalFormatting sqref="AI475">
    <cfRule type="expression" dxfId="2231" priority="1729">
      <formula>IF(RIGHT(TEXT(AI475,"0.#"),1)=".",FALSE,TRUE)</formula>
    </cfRule>
    <cfRule type="expression" dxfId="2230" priority="1730">
      <formula>IF(RIGHT(TEXT(AI475,"0.#"),1)=".",TRUE,FALSE)</formula>
    </cfRule>
  </conditionalFormatting>
  <conditionalFormatting sqref="AI473">
    <cfRule type="expression" dxfId="2229" priority="1733">
      <formula>IF(RIGHT(TEXT(AI473,"0.#"),1)=".",FALSE,TRUE)</formula>
    </cfRule>
    <cfRule type="expression" dxfId="2228" priority="1734">
      <formula>IF(RIGHT(TEXT(AI473,"0.#"),1)=".",TRUE,FALSE)</formula>
    </cfRule>
  </conditionalFormatting>
  <conditionalFormatting sqref="AI474">
    <cfRule type="expression" dxfId="2227" priority="1731">
      <formula>IF(RIGHT(TEXT(AI474,"0.#"),1)=".",FALSE,TRUE)</formula>
    </cfRule>
    <cfRule type="expression" dxfId="2226" priority="1732">
      <formula>IF(RIGHT(TEXT(AI474,"0.#"),1)=".",TRUE,FALSE)</formula>
    </cfRule>
  </conditionalFormatting>
  <conditionalFormatting sqref="AQ473">
    <cfRule type="expression" dxfId="2225" priority="1723">
      <formula>IF(RIGHT(TEXT(AQ473,"0.#"),1)=".",FALSE,TRUE)</formula>
    </cfRule>
    <cfRule type="expression" dxfId="2224" priority="1724">
      <formula>IF(RIGHT(TEXT(AQ473,"0.#"),1)=".",TRUE,FALSE)</formula>
    </cfRule>
  </conditionalFormatting>
  <conditionalFormatting sqref="AQ474">
    <cfRule type="expression" dxfId="2223" priority="1727">
      <formula>IF(RIGHT(TEXT(AQ474,"0.#"),1)=".",FALSE,TRUE)</formula>
    </cfRule>
    <cfRule type="expression" dxfId="2222" priority="1728">
      <formula>IF(RIGHT(TEXT(AQ474,"0.#"),1)=".",TRUE,FALSE)</formula>
    </cfRule>
  </conditionalFormatting>
  <conditionalFormatting sqref="AQ475">
    <cfRule type="expression" dxfId="2221" priority="1725">
      <formula>IF(RIGHT(TEXT(AQ475,"0.#"),1)=".",FALSE,TRUE)</formula>
    </cfRule>
    <cfRule type="expression" dxfId="2220" priority="1726">
      <formula>IF(RIGHT(TEXT(AQ475,"0.#"),1)=".",TRUE,FALSE)</formula>
    </cfRule>
  </conditionalFormatting>
  <conditionalFormatting sqref="AE480">
    <cfRule type="expression" dxfId="2219" priority="1717">
      <formula>IF(RIGHT(TEXT(AE480,"0.#"),1)=".",FALSE,TRUE)</formula>
    </cfRule>
    <cfRule type="expression" dxfId="2218" priority="1718">
      <formula>IF(RIGHT(TEXT(AE480,"0.#"),1)=".",TRUE,FALSE)</formula>
    </cfRule>
  </conditionalFormatting>
  <conditionalFormatting sqref="AE478">
    <cfRule type="expression" dxfId="2217" priority="1721">
      <formula>IF(RIGHT(TEXT(AE478,"0.#"),1)=".",FALSE,TRUE)</formula>
    </cfRule>
    <cfRule type="expression" dxfId="2216" priority="1722">
      <formula>IF(RIGHT(TEXT(AE478,"0.#"),1)=".",TRUE,FALSE)</formula>
    </cfRule>
  </conditionalFormatting>
  <conditionalFormatting sqref="AE479">
    <cfRule type="expression" dxfId="2215" priority="1719">
      <formula>IF(RIGHT(TEXT(AE479,"0.#"),1)=".",FALSE,TRUE)</formula>
    </cfRule>
    <cfRule type="expression" dxfId="2214" priority="1720">
      <formula>IF(RIGHT(TEXT(AE479,"0.#"),1)=".",TRUE,FALSE)</formula>
    </cfRule>
  </conditionalFormatting>
  <conditionalFormatting sqref="AM480">
    <cfRule type="expression" dxfId="2213" priority="1711">
      <formula>IF(RIGHT(TEXT(AM480,"0.#"),1)=".",FALSE,TRUE)</formula>
    </cfRule>
    <cfRule type="expression" dxfId="2212" priority="1712">
      <formula>IF(RIGHT(TEXT(AM480,"0.#"),1)=".",TRUE,FALSE)</formula>
    </cfRule>
  </conditionalFormatting>
  <conditionalFormatting sqref="AM478">
    <cfRule type="expression" dxfId="2211" priority="1715">
      <formula>IF(RIGHT(TEXT(AM478,"0.#"),1)=".",FALSE,TRUE)</formula>
    </cfRule>
    <cfRule type="expression" dxfId="2210" priority="1716">
      <formula>IF(RIGHT(TEXT(AM478,"0.#"),1)=".",TRUE,FALSE)</formula>
    </cfRule>
  </conditionalFormatting>
  <conditionalFormatting sqref="AM479">
    <cfRule type="expression" dxfId="2209" priority="1713">
      <formula>IF(RIGHT(TEXT(AM479,"0.#"),1)=".",FALSE,TRUE)</formula>
    </cfRule>
    <cfRule type="expression" dxfId="2208" priority="1714">
      <formula>IF(RIGHT(TEXT(AM479,"0.#"),1)=".",TRUE,FALSE)</formula>
    </cfRule>
  </conditionalFormatting>
  <conditionalFormatting sqref="AU480">
    <cfRule type="expression" dxfId="2207" priority="1705">
      <formula>IF(RIGHT(TEXT(AU480,"0.#"),1)=".",FALSE,TRUE)</formula>
    </cfRule>
    <cfRule type="expression" dxfId="2206" priority="1706">
      <formula>IF(RIGHT(TEXT(AU480,"0.#"),1)=".",TRUE,FALSE)</formula>
    </cfRule>
  </conditionalFormatting>
  <conditionalFormatting sqref="AU478">
    <cfRule type="expression" dxfId="2205" priority="1709">
      <formula>IF(RIGHT(TEXT(AU478,"0.#"),1)=".",FALSE,TRUE)</formula>
    </cfRule>
    <cfRule type="expression" dxfId="2204" priority="1710">
      <formula>IF(RIGHT(TEXT(AU478,"0.#"),1)=".",TRUE,FALSE)</formula>
    </cfRule>
  </conditionalFormatting>
  <conditionalFormatting sqref="AU479">
    <cfRule type="expression" dxfId="2203" priority="1707">
      <formula>IF(RIGHT(TEXT(AU479,"0.#"),1)=".",FALSE,TRUE)</formula>
    </cfRule>
    <cfRule type="expression" dxfId="2202" priority="1708">
      <formula>IF(RIGHT(TEXT(AU479,"0.#"),1)=".",TRUE,FALSE)</formula>
    </cfRule>
  </conditionalFormatting>
  <conditionalFormatting sqref="AI480">
    <cfRule type="expression" dxfId="2201" priority="1699">
      <formula>IF(RIGHT(TEXT(AI480,"0.#"),1)=".",FALSE,TRUE)</formula>
    </cfRule>
    <cfRule type="expression" dxfId="2200" priority="1700">
      <formula>IF(RIGHT(TEXT(AI480,"0.#"),1)=".",TRUE,FALSE)</formula>
    </cfRule>
  </conditionalFormatting>
  <conditionalFormatting sqref="AI478">
    <cfRule type="expression" dxfId="2199" priority="1703">
      <formula>IF(RIGHT(TEXT(AI478,"0.#"),1)=".",FALSE,TRUE)</formula>
    </cfRule>
    <cfRule type="expression" dxfId="2198" priority="1704">
      <formula>IF(RIGHT(TEXT(AI478,"0.#"),1)=".",TRUE,FALSE)</formula>
    </cfRule>
  </conditionalFormatting>
  <conditionalFormatting sqref="AI479">
    <cfRule type="expression" dxfId="2197" priority="1701">
      <formula>IF(RIGHT(TEXT(AI479,"0.#"),1)=".",FALSE,TRUE)</formula>
    </cfRule>
    <cfRule type="expression" dxfId="2196" priority="1702">
      <formula>IF(RIGHT(TEXT(AI479,"0.#"),1)=".",TRUE,FALSE)</formula>
    </cfRule>
  </conditionalFormatting>
  <conditionalFormatting sqref="AQ478">
    <cfRule type="expression" dxfId="2195" priority="1693">
      <formula>IF(RIGHT(TEXT(AQ478,"0.#"),1)=".",FALSE,TRUE)</formula>
    </cfRule>
    <cfRule type="expression" dxfId="2194" priority="1694">
      <formula>IF(RIGHT(TEXT(AQ478,"0.#"),1)=".",TRUE,FALSE)</formula>
    </cfRule>
  </conditionalFormatting>
  <conditionalFormatting sqref="AQ479">
    <cfRule type="expression" dxfId="2193" priority="1697">
      <formula>IF(RIGHT(TEXT(AQ479,"0.#"),1)=".",FALSE,TRUE)</formula>
    </cfRule>
    <cfRule type="expression" dxfId="2192" priority="1698">
      <formula>IF(RIGHT(TEXT(AQ479,"0.#"),1)=".",TRUE,FALSE)</formula>
    </cfRule>
  </conditionalFormatting>
  <conditionalFormatting sqref="AQ480">
    <cfRule type="expression" dxfId="2191" priority="1695">
      <formula>IF(RIGHT(TEXT(AQ480,"0.#"),1)=".",FALSE,TRUE)</formula>
    </cfRule>
    <cfRule type="expression" dxfId="2190" priority="1696">
      <formula>IF(RIGHT(TEXT(AQ480,"0.#"),1)=".",TRUE,FALSE)</formula>
    </cfRule>
  </conditionalFormatting>
  <conditionalFormatting sqref="AM47">
    <cfRule type="expression" dxfId="2189" priority="1987">
      <formula>IF(RIGHT(TEXT(AM47,"0.#"),1)=".",FALSE,TRUE)</formula>
    </cfRule>
    <cfRule type="expression" dxfId="2188" priority="1988">
      <formula>IF(RIGHT(TEXT(AM47,"0.#"),1)=".",TRUE,FALSE)</formula>
    </cfRule>
  </conditionalFormatting>
  <conditionalFormatting sqref="AI46">
    <cfRule type="expression" dxfId="2187" priority="1991">
      <formula>IF(RIGHT(TEXT(AI46,"0.#"),1)=".",FALSE,TRUE)</formula>
    </cfRule>
    <cfRule type="expression" dxfId="2186" priority="1992">
      <formula>IF(RIGHT(TEXT(AI46,"0.#"),1)=".",TRUE,FALSE)</formula>
    </cfRule>
  </conditionalFormatting>
  <conditionalFormatting sqref="AM46">
    <cfRule type="expression" dxfId="2185" priority="1989">
      <formula>IF(RIGHT(TEXT(AM46,"0.#"),1)=".",FALSE,TRUE)</formula>
    </cfRule>
    <cfRule type="expression" dxfId="2184" priority="1990">
      <formula>IF(RIGHT(TEXT(AM46,"0.#"),1)=".",TRUE,FALSE)</formula>
    </cfRule>
  </conditionalFormatting>
  <conditionalFormatting sqref="AU46:AU48">
    <cfRule type="expression" dxfId="2183" priority="1981">
      <formula>IF(RIGHT(TEXT(AU46,"0.#"),1)=".",FALSE,TRUE)</formula>
    </cfRule>
    <cfRule type="expression" dxfId="2182" priority="1982">
      <formula>IF(RIGHT(TEXT(AU46,"0.#"),1)=".",TRUE,FALSE)</formula>
    </cfRule>
  </conditionalFormatting>
  <conditionalFormatting sqref="AM48">
    <cfRule type="expression" dxfId="2181" priority="1985">
      <formula>IF(RIGHT(TEXT(AM48,"0.#"),1)=".",FALSE,TRUE)</formula>
    </cfRule>
    <cfRule type="expression" dxfId="2180" priority="1986">
      <formula>IF(RIGHT(TEXT(AM48,"0.#"),1)=".",TRUE,FALSE)</formula>
    </cfRule>
  </conditionalFormatting>
  <conditionalFormatting sqref="AQ46:AQ48">
    <cfRule type="expression" dxfId="2179" priority="1983">
      <formula>IF(RIGHT(TEXT(AQ46,"0.#"),1)=".",FALSE,TRUE)</formula>
    </cfRule>
    <cfRule type="expression" dxfId="2178" priority="1984">
      <formula>IF(RIGHT(TEXT(AQ46,"0.#"),1)=".",TRUE,FALSE)</formula>
    </cfRule>
  </conditionalFormatting>
  <conditionalFormatting sqref="AE146:AE147 AI146:AI147 AM146:AM147 AQ146:AQ147 AU146:AU147">
    <cfRule type="expression" dxfId="2177" priority="1975">
      <formula>IF(RIGHT(TEXT(AE146,"0.#"),1)=".",FALSE,TRUE)</formula>
    </cfRule>
    <cfRule type="expression" dxfId="2176" priority="1976">
      <formula>IF(RIGHT(TEXT(AE146,"0.#"),1)=".",TRUE,FALSE)</formula>
    </cfRule>
  </conditionalFormatting>
  <conditionalFormatting sqref="AE138:AE139 AI138:AI139 AM138:AM139 AQ138:AQ139 AU138:AU139">
    <cfRule type="expression" dxfId="2175" priority="1979">
      <formula>IF(RIGHT(TEXT(AE138,"0.#"),1)=".",FALSE,TRUE)</formula>
    </cfRule>
    <cfRule type="expression" dxfId="2174" priority="1980">
      <formula>IF(RIGHT(TEXT(AE138,"0.#"),1)=".",TRUE,FALSE)</formula>
    </cfRule>
  </conditionalFormatting>
  <conditionalFormatting sqref="AE142:AE143 AI142:AI143 AM142:AM143 AQ142:AQ143 AU142:AU143">
    <cfRule type="expression" dxfId="2173" priority="1977">
      <formula>IF(RIGHT(TEXT(AE142,"0.#"),1)=".",FALSE,TRUE)</formula>
    </cfRule>
    <cfRule type="expression" dxfId="2172" priority="1978">
      <formula>IF(RIGHT(TEXT(AE142,"0.#"),1)=".",TRUE,FALSE)</formula>
    </cfRule>
  </conditionalFormatting>
  <conditionalFormatting sqref="AE198:AE199 AI198:AI199 AM198:AM199 AQ198:AQ199 AU198:AU199">
    <cfRule type="expression" dxfId="2171" priority="1969">
      <formula>IF(RIGHT(TEXT(AE198,"0.#"),1)=".",FALSE,TRUE)</formula>
    </cfRule>
    <cfRule type="expression" dxfId="2170" priority="1970">
      <formula>IF(RIGHT(TEXT(AE198,"0.#"),1)=".",TRUE,FALSE)</formula>
    </cfRule>
  </conditionalFormatting>
  <conditionalFormatting sqref="AE150:AE151 AI150:AI151 AM150:AM151 AQ150:AQ151 AU150:AU151">
    <cfRule type="expression" dxfId="2169" priority="1973">
      <formula>IF(RIGHT(TEXT(AE150,"0.#"),1)=".",FALSE,TRUE)</formula>
    </cfRule>
    <cfRule type="expression" dxfId="2168" priority="1974">
      <formula>IF(RIGHT(TEXT(AE150,"0.#"),1)=".",TRUE,FALSE)</formula>
    </cfRule>
  </conditionalFormatting>
  <conditionalFormatting sqref="AE194:AE195 AI194:AI195 AM194:AM195 AQ194:AQ195 AU194:AU195">
    <cfRule type="expression" dxfId="2167" priority="1971">
      <formula>IF(RIGHT(TEXT(AE194,"0.#"),1)=".",FALSE,TRUE)</formula>
    </cfRule>
    <cfRule type="expression" dxfId="2166" priority="1972">
      <formula>IF(RIGHT(TEXT(AE194,"0.#"),1)=".",TRUE,FALSE)</formula>
    </cfRule>
  </conditionalFormatting>
  <conditionalFormatting sqref="AE210:AE211 AI210:AI211 AM210:AM211 AQ210:AQ211 AU210:AU211">
    <cfRule type="expression" dxfId="2165" priority="1963">
      <formula>IF(RIGHT(TEXT(AE210,"0.#"),1)=".",FALSE,TRUE)</formula>
    </cfRule>
    <cfRule type="expression" dxfId="2164" priority="1964">
      <formula>IF(RIGHT(TEXT(AE210,"0.#"),1)=".",TRUE,FALSE)</formula>
    </cfRule>
  </conditionalFormatting>
  <conditionalFormatting sqref="AE202:AE203 AI202:AI203 AM202:AM203 AQ202:AQ203 AU202:AU203">
    <cfRule type="expression" dxfId="2163" priority="1967">
      <formula>IF(RIGHT(TEXT(AE202,"0.#"),1)=".",FALSE,TRUE)</formula>
    </cfRule>
    <cfRule type="expression" dxfId="2162" priority="1968">
      <formula>IF(RIGHT(TEXT(AE202,"0.#"),1)=".",TRUE,FALSE)</formula>
    </cfRule>
  </conditionalFormatting>
  <conditionalFormatting sqref="AE206:AE207 AI206:AI207 AM206:AM207 AQ206:AQ207 AU206:AU207">
    <cfRule type="expression" dxfId="2161" priority="1965">
      <formula>IF(RIGHT(TEXT(AE206,"0.#"),1)=".",FALSE,TRUE)</formula>
    </cfRule>
    <cfRule type="expression" dxfId="2160" priority="1966">
      <formula>IF(RIGHT(TEXT(AE206,"0.#"),1)=".",TRUE,FALSE)</formula>
    </cfRule>
  </conditionalFormatting>
  <conditionalFormatting sqref="AE262:AE263 AI262:AI263 AM262:AM263 AQ262:AQ263 AU262:AU263">
    <cfRule type="expression" dxfId="2159" priority="1957">
      <formula>IF(RIGHT(TEXT(AE262,"0.#"),1)=".",FALSE,TRUE)</formula>
    </cfRule>
    <cfRule type="expression" dxfId="2158" priority="1958">
      <formula>IF(RIGHT(TEXT(AE262,"0.#"),1)=".",TRUE,FALSE)</formula>
    </cfRule>
  </conditionalFormatting>
  <conditionalFormatting sqref="AE254:AE255 AI254:AI255 AM254:AM255 AQ254:AQ255 AU254:AU255">
    <cfRule type="expression" dxfId="2157" priority="1961">
      <formula>IF(RIGHT(TEXT(AE254,"0.#"),1)=".",FALSE,TRUE)</formula>
    </cfRule>
    <cfRule type="expression" dxfId="2156" priority="1962">
      <formula>IF(RIGHT(TEXT(AE254,"0.#"),1)=".",TRUE,FALSE)</formula>
    </cfRule>
  </conditionalFormatting>
  <conditionalFormatting sqref="AE258:AE259 AI258:AI259 AM258:AM259 AQ258:AQ259 AU258:AU259">
    <cfRule type="expression" dxfId="2155" priority="1959">
      <formula>IF(RIGHT(TEXT(AE258,"0.#"),1)=".",FALSE,TRUE)</formula>
    </cfRule>
    <cfRule type="expression" dxfId="2154" priority="1960">
      <formula>IF(RIGHT(TEXT(AE258,"0.#"),1)=".",TRUE,FALSE)</formula>
    </cfRule>
  </conditionalFormatting>
  <conditionalFormatting sqref="AE314:AE315 AI314:AI315 AM314:AM315 AQ314:AQ315 AU314:AU315">
    <cfRule type="expression" dxfId="2153" priority="1951">
      <formula>IF(RIGHT(TEXT(AE314,"0.#"),1)=".",FALSE,TRUE)</formula>
    </cfRule>
    <cfRule type="expression" dxfId="2152" priority="1952">
      <formula>IF(RIGHT(TEXT(AE314,"0.#"),1)=".",TRUE,FALSE)</formula>
    </cfRule>
  </conditionalFormatting>
  <conditionalFormatting sqref="AE266:AE267 AI266:AI267 AM266:AM267 AQ266:AQ267 AU266:AU267">
    <cfRule type="expression" dxfId="2151" priority="1955">
      <formula>IF(RIGHT(TEXT(AE266,"0.#"),1)=".",FALSE,TRUE)</formula>
    </cfRule>
    <cfRule type="expression" dxfId="2150" priority="1956">
      <formula>IF(RIGHT(TEXT(AE266,"0.#"),1)=".",TRUE,FALSE)</formula>
    </cfRule>
  </conditionalFormatting>
  <conditionalFormatting sqref="AE270:AE271 AI270:AI271 AM270:AM271 AQ270:AQ271 AU270:AU271">
    <cfRule type="expression" dxfId="2149" priority="1953">
      <formula>IF(RIGHT(TEXT(AE270,"0.#"),1)=".",FALSE,TRUE)</formula>
    </cfRule>
    <cfRule type="expression" dxfId="2148" priority="1954">
      <formula>IF(RIGHT(TEXT(AE270,"0.#"),1)=".",TRUE,FALSE)</formula>
    </cfRule>
  </conditionalFormatting>
  <conditionalFormatting sqref="AE326:AE327 AI326:AI327 AM326:AM327 AQ326:AQ327 AU326:AU327">
    <cfRule type="expression" dxfId="2147" priority="1945">
      <formula>IF(RIGHT(TEXT(AE326,"0.#"),1)=".",FALSE,TRUE)</formula>
    </cfRule>
    <cfRule type="expression" dxfId="2146" priority="1946">
      <formula>IF(RIGHT(TEXT(AE326,"0.#"),1)=".",TRUE,FALSE)</formula>
    </cfRule>
  </conditionalFormatting>
  <conditionalFormatting sqref="AE318:AE319 AI318:AI319 AM318:AM319 AQ318:AQ319 AU318:AU319">
    <cfRule type="expression" dxfId="2145" priority="1949">
      <formula>IF(RIGHT(TEXT(AE318,"0.#"),1)=".",FALSE,TRUE)</formula>
    </cfRule>
    <cfRule type="expression" dxfId="2144" priority="1950">
      <formula>IF(RIGHT(TEXT(AE318,"0.#"),1)=".",TRUE,FALSE)</formula>
    </cfRule>
  </conditionalFormatting>
  <conditionalFormatting sqref="AE322:AE323 AI322:AI323 AM322:AM323 AQ322:AQ323 AU322:AU323">
    <cfRule type="expression" dxfId="2143" priority="1947">
      <formula>IF(RIGHT(TEXT(AE322,"0.#"),1)=".",FALSE,TRUE)</formula>
    </cfRule>
    <cfRule type="expression" dxfId="2142" priority="1948">
      <formula>IF(RIGHT(TEXT(AE322,"0.#"),1)=".",TRUE,FALSE)</formula>
    </cfRule>
  </conditionalFormatting>
  <conditionalFormatting sqref="AE378:AE379 AI378:AI379 AM378:AM379 AQ378:AQ379 AU378:AU379">
    <cfRule type="expression" dxfId="2141" priority="1939">
      <formula>IF(RIGHT(TEXT(AE378,"0.#"),1)=".",FALSE,TRUE)</formula>
    </cfRule>
    <cfRule type="expression" dxfId="2140" priority="1940">
      <formula>IF(RIGHT(TEXT(AE378,"0.#"),1)=".",TRUE,FALSE)</formula>
    </cfRule>
  </conditionalFormatting>
  <conditionalFormatting sqref="AE330:AE331 AI330:AI331 AM330:AM331 AQ330:AQ331 AU330:AU331">
    <cfRule type="expression" dxfId="2139" priority="1943">
      <formula>IF(RIGHT(TEXT(AE330,"0.#"),1)=".",FALSE,TRUE)</formula>
    </cfRule>
    <cfRule type="expression" dxfId="2138" priority="1944">
      <formula>IF(RIGHT(TEXT(AE330,"0.#"),1)=".",TRUE,FALSE)</formula>
    </cfRule>
  </conditionalFormatting>
  <conditionalFormatting sqref="AE374:AE375 AI374:AI375 AM374:AM375 AQ374:AQ375 AU374:AU375">
    <cfRule type="expression" dxfId="2137" priority="1941">
      <formula>IF(RIGHT(TEXT(AE374,"0.#"),1)=".",FALSE,TRUE)</formula>
    </cfRule>
    <cfRule type="expression" dxfId="2136" priority="1942">
      <formula>IF(RIGHT(TEXT(AE374,"0.#"),1)=".",TRUE,FALSE)</formula>
    </cfRule>
  </conditionalFormatting>
  <conditionalFormatting sqref="AE390:AE391 AI390:AI391 AM390:AM391 AQ390:AQ391 AU390:AU391">
    <cfRule type="expression" dxfId="2135" priority="1933">
      <formula>IF(RIGHT(TEXT(AE390,"0.#"),1)=".",FALSE,TRUE)</formula>
    </cfRule>
    <cfRule type="expression" dxfId="2134" priority="1934">
      <formula>IF(RIGHT(TEXT(AE390,"0.#"),1)=".",TRUE,FALSE)</formula>
    </cfRule>
  </conditionalFormatting>
  <conditionalFormatting sqref="AE382:AE383 AI382:AI383 AM382:AM383 AQ382:AQ383 AU382:AU383">
    <cfRule type="expression" dxfId="2133" priority="1937">
      <formula>IF(RIGHT(TEXT(AE382,"0.#"),1)=".",FALSE,TRUE)</formula>
    </cfRule>
    <cfRule type="expression" dxfId="2132" priority="1938">
      <formula>IF(RIGHT(TEXT(AE382,"0.#"),1)=".",TRUE,FALSE)</formula>
    </cfRule>
  </conditionalFormatting>
  <conditionalFormatting sqref="AE386:AE387 AI386:AI387 AM386:AM387 AQ386:AQ387 AU386:AU387">
    <cfRule type="expression" dxfId="2131" priority="1935">
      <formula>IF(RIGHT(TEXT(AE386,"0.#"),1)=".",FALSE,TRUE)</formula>
    </cfRule>
    <cfRule type="expression" dxfId="2130" priority="1936">
      <formula>IF(RIGHT(TEXT(AE386,"0.#"),1)=".",TRUE,FALSE)</formula>
    </cfRule>
  </conditionalFormatting>
  <conditionalFormatting sqref="AE440">
    <cfRule type="expression" dxfId="2129" priority="1927">
      <formula>IF(RIGHT(TEXT(AE440,"0.#"),1)=".",FALSE,TRUE)</formula>
    </cfRule>
    <cfRule type="expression" dxfId="2128" priority="1928">
      <formula>IF(RIGHT(TEXT(AE440,"0.#"),1)=".",TRUE,FALSE)</formula>
    </cfRule>
  </conditionalFormatting>
  <conditionalFormatting sqref="AE438">
    <cfRule type="expression" dxfId="2127" priority="1931">
      <formula>IF(RIGHT(TEXT(AE438,"0.#"),1)=".",FALSE,TRUE)</formula>
    </cfRule>
    <cfRule type="expression" dxfId="2126" priority="1932">
      <formula>IF(RIGHT(TEXT(AE438,"0.#"),1)=".",TRUE,FALSE)</formula>
    </cfRule>
  </conditionalFormatting>
  <conditionalFormatting sqref="AE439">
    <cfRule type="expression" dxfId="2125" priority="1929">
      <formula>IF(RIGHT(TEXT(AE439,"0.#"),1)=".",FALSE,TRUE)</formula>
    </cfRule>
    <cfRule type="expression" dxfId="2124" priority="1930">
      <formula>IF(RIGHT(TEXT(AE439,"0.#"),1)=".",TRUE,FALSE)</formula>
    </cfRule>
  </conditionalFormatting>
  <conditionalFormatting sqref="AM440">
    <cfRule type="expression" dxfId="2123" priority="1921">
      <formula>IF(RIGHT(TEXT(AM440,"0.#"),1)=".",FALSE,TRUE)</formula>
    </cfRule>
    <cfRule type="expression" dxfId="2122" priority="1922">
      <formula>IF(RIGHT(TEXT(AM440,"0.#"),1)=".",TRUE,FALSE)</formula>
    </cfRule>
  </conditionalFormatting>
  <conditionalFormatting sqref="AM438">
    <cfRule type="expression" dxfId="2121" priority="1925">
      <formula>IF(RIGHT(TEXT(AM438,"0.#"),1)=".",FALSE,TRUE)</formula>
    </cfRule>
    <cfRule type="expression" dxfId="2120" priority="1926">
      <formula>IF(RIGHT(TEXT(AM438,"0.#"),1)=".",TRUE,FALSE)</formula>
    </cfRule>
  </conditionalFormatting>
  <conditionalFormatting sqref="AM439">
    <cfRule type="expression" dxfId="2119" priority="1923">
      <formula>IF(RIGHT(TEXT(AM439,"0.#"),1)=".",FALSE,TRUE)</formula>
    </cfRule>
    <cfRule type="expression" dxfId="2118" priority="1924">
      <formula>IF(RIGHT(TEXT(AM439,"0.#"),1)=".",TRUE,FALSE)</formula>
    </cfRule>
  </conditionalFormatting>
  <conditionalFormatting sqref="AU440">
    <cfRule type="expression" dxfId="2117" priority="1915">
      <formula>IF(RIGHT(TEXT(AU440,"0.#"),1)=".",FALSE,TRUE)</formula>
    </cfRule>
    <cfRule type="expression" dxfId="2116" priority="1916">
      <formula>IF(RIGHT(TEXT(AU440,"0.#"),1)=".",TRUE,FALSE)</formula>
    </cfRule>
  </conditionalFormatting>
  <conditionalFormatting sqref="AU438">
    <cfRule type="expression" dxfId="2115" priority="1919">
      <formula>IF(RIGHT(TEXT(AU438,"0.#"),1)=".",FALSE,TRUE)</formula>
    </cfRule>
    <cfRule type="expression" dxfId="2114" priority="1920">
      <formula>IF(RIGHT(TEXT(AU438,"0.#"),1)=".",TRUE,FALSE)</formula>
    </cfRule>
  </conditionalFormatting>
  <conditionalFormatting sqref="AU439">
    <cfRule type="expression" dxfId="2113" priority="1917">
      <formula>IF(RIGHT(TEXT(AU439,"0.#"),1)=".",FALSE,TRUE)</formula>
    </cfRule>
    <cfRule type="expression" dxfId="2112" priority="1918">
      <formula>IF(RIGHT(TEXT(AU439,"0.#"),1)=".",TRUE,FALSE)</formula>
    </cfRule>
  </conditionalFormatting>
  <conditionalFormatting sqref="AI440">
    <cfRule type="expression" dxfId="2111" priority="1909">
      <formula>IF(RIGHT(TEXT(AI440,"0.#"),1)=".",FALSE,TRUE)</formula>
    </cfRule>
    <cfRule type="expression" dxfId="2110" priority="1910">
      <formula>IF(RIGHT(TEXT(AI440,"0.#"),1)=".",TRUE,FALSE)</formula>
    </cfRule>
  </conditionalFormatting>
  <conditionalFormatting sqref="AI438">
    <cfRule type="expression" dxfId="2109" priority="1913">
      <formula>IF(RIGHT(TEXT(AI438,"0.#"),1)=".",FALSE,TRUE)</formula>
    </cfRule>
    <cfRule type="expression" dxfId="2108" priority="1914">
      <formula>IF(RIGHT(TEXT(AI438,"0.#"),1)=".",TRUE,FALSE)</formula>
    </cfRule>
  </conditionalFormatting>
  <conditionalFormatting sqref="AI439">
    <cfRule type="expression" dxfId="2107" priority="1911">
      <formula>IF(RIGHT(TEXT(AI439,"0.#"),1)=".",FALSE,TRUE)</formula>
    </cfRule>
    <cfRule type="expression" dxfId="2106" priority="1912">
      <formula>IF(RIGHT(TEXT(AI439,"0.#"),1)=".",TRUE,FALSE)</formula>
    </cfRule>
  </conditionalFormatting>
  <conditionalFormatting sqref="AQ438">
    <cfRule type="expression" dxfId="2105" priority="1903">
      <formula>IF(RIGHT(TEXT(AQ438,"0.#"),1)=".",FALSE,TRUE)</formula>
    </cfRule>
    <cfRule type="expression" dxfId="2104" priority="1904">
      <formula>IF(RIGHT(TEXT(AQ438,"0.#"),1)=".",TRUE,FALSE)</formula>
    </cfRule>
  </conditionalFormatting>
  <conditionalFormatting sqref="AQ439">
    <cfRule type="expression" dxfId="2103" priority="1907">
      <formula>IF(RIGHT(TEXT(AQ439,"0.#"),1)=".",FALSE,TRUE)</formula>
    </cfRule>
    <cfRule type="expression" dxfId="2102" priority="1908">
      <formula>IF(RIGHT(TEXT(AQ439,"0.#"),1)=".",TRUE,FALSE)</formula>
    </cfRule>
  </conditionalFormatting>
  <conditionalFormatting sqref="AQ440">
    <cfRule type="expression" dxfId="2101" priority="1905">
      <formula>IF(RIGHT(TEXT(AQ440,"0.#"),1)=".",FALSE,TRUE)</formula>
    </cfRule>
    <cfRule type="expression" dxfId="2100" priority="1906">
      <formula>IF(RIGHT(TEXT(AQ440,"0.#"),1)=".",TRUE,FALSE)</formula>
    </cfRule>
  </conditionalFormatting>
  <conditionalFormatting sqref="AE445">
    <cfRule type="expression" dxfId="2099" priority="1897">
      <formula>IF(RIGHT(TEXT(AE445,"0.#"),1)=".",FALSE,TRUE)</formula>
    </cfRule>
    <cfRule type="expression" dxfId="2098" priority="1898">
      <formula>IF(RIGHT(TEXT(AE445,"0.#"),1)=".",TRUE,FALSE)</formula>
    </cfRule>
  </conditionalFormatting>
  <conditionalFormatting sqref="AE443">
    <cfRule type="expression" dxfId="2097" priority="1901">
      <formula>IF(RIGHT(TEXT(AE443,"0.#"),1)=".",FALSE,TRUE)</formula>
    </cfRule>
    <cfRule type="expression" dxfId="2096" priority="1902">
      <formula>IF(RIGHT(TEXT(AE443,"0.#"),1)=".",TRUE,FALSE)</formula>
    </cfRule>
  </conditionalFormatting>
  <conditionalFormatting sqref="AE444">
    <cfRule type="expression" dxfId="2095" priority="1899">
      <formula>IF(RIGHT(TEXT(AE444,"0.#"),1)=".",FALSE,TRUE)</formula>
    </cfRule>
    <cfRule type="expression" dxfId="2094" priority="1900">
      <formula>IF(RIGHT(TEXT(AE444,"0.#"),1)=".",TRUE,FALSE)</formula>
    </cfRule>
  </conditionalFormatting>
  <conditionalFormatting sqref="AM445">
    <cfRule type="expression" dxfId="2093" priority="1891">
      <formula>IF(RIGHT(TEXT(AM445,"0.#"),1)=".",FALSE,TRUE)</formula>
    </cfRule>
    <cfRule type="expression" dxfId="2092" priority="1892">
      <formula>IF(RIGHT(TEXT(AM445,"0.#"),1)=".",TRUE,FALSE)</formula>
    </cfRule>
  </conditionalFormatting>
  <conditionalFormatting sqref="AM443">
    <cfRule type="expression" dxfId="2091" priority="1895">
      <formula>IF(RIGHT(TEXT(AM443,"0.#"),1)=".",FALSE,TRUE)</formula>
    </cfRule>
    <cfRule type="expression" dxfId="2090" priority="1896">
      <formula>IF(RIGHT(TEXT(AM443,"0.#"),1)=".",TRUE,FALSE)</formula>
    </cfRule>
  </conditionalFormatting>
  <conditionalFormatting sqref="AM444">
    <cfRule type="expression" dxfId="2089" priority="1893">
      <formula>IF(RIGHT(TEXT(AM444,"0.#"),1)=".",FALSE,TRUE)</formula>
    </cfRule>
    <cfRule type="expression" dxfId="2088" priority="1894">
      <formula>IF(RIGHT(TEXT(AM444,"0.#"),1)=".",TRUE,FALSE)</formula>
    </cfRule>
  </conditionalFormatting>
  <conditionalFormatting sqref="AU445">
    <cfRule type="expression" dxfId="2087" priority="1885">
      <formula>IF(RIGHT(TEXT(AU445,"0.#"),1)=".",FALSE,TRUE)</formula>
    </cfRule>
    <cfRule type="expression" dxfId="2086" priority="1886">
      <formula>IF(RIGHT(TEXT(AU445,"0.#"),1)=".",TRUE,FALSE)</formula>
    </cfRule>
  </conditionalFormatting>
  <conditionalFormatting sqref="AU443">
    <cfRule type="expression" dxfId="2085" priority="1889">
      <formula>IF(RIGHT(TEXT(AU443,"0.#"),1)=".",FALSE,TRUE)</formula>
    </cfRule>
    <cfRule type="expression" dxfId="2084" priority="1890">
      <formula>IF(RIGHT(TEXT(AU443,"0.#"),1)=".",TRUE,FALSE)</formula>
    </cfRule>
  </conditionalFormatting>
  <conditionalFormatting sqref="AU444">
    <cfRule type="expression" dxfId="2083" priority="1887">
      <formula>IF(RIGHT(TEXT(AU444,"0.#"),1)=".",FALSE,TRUE)</formula>
    </cfRule>
    <cfRule type="expression" dxfId="2082" priority="1888">
      <formula>IF(RIGHT(TEXT(AU444,"0.#"),1)=".",TRUE,FALSE)</formula>
    </cfRule>
  </conditionalFormatting>
  <conditionalFormatting sqref="AI445">
    <cfRule type="expression" dxfId="2081" priority="1879">
      <formula>IF(RIGHT(TEXT(AI445,"0.#"),1)=".",FALSE,TRUE)</formula>
    </cfRule>
    <cfRule type="expression" dxfId="2080" priority="1880">
      <formula>IF(RIGHT(TEXT(AI445,"0.#"),1)=".",TRUE,FALSE)</formula>
    </cfRule>
  </conditionalFormatting>
  <conditionalFormatting sqref="AI443">
    <cfRule type="expression" dxfId="2079" priority="1883">
      <formula>IF(RIGHT(TEXT(AI443,"0.#"),1)=".",FALSE,TRUE)</formula>
    </cfRule>
    <cfRule type="expression" dxfId="2078" priority="1884">
      <formula>IF(RIGHT(TEXT(AI443,"0.#"),1)=".",TRUE,FALSE)</formula>
    </cfRule>
  </conditionalFormatting>
  <conditionalFormatting sqref="AI444">
    <cfRule type="expression" dxfId="2077" priority="1881">
      <formula>IF(RIGHT(TEXT(AI444,"0.#"),1)=".",FALSE,TRUE)</formula>
    </cfRule>
    <cfRule type="expression" dxfId="2076" priority="1882">
      <formula>IF(RIGHT(TEXT(AI444,"0.#"),1)=".",TRUE,FALSE)</formula>
    </cfRule>
  </conditionalFormatting>
  <conditionalFormatting sqref="AQ443">
    <cfRule type="expression" dxfId="2075" priority="1873">
      <formula>IF(RIGHT(TEXT(AQ443,"0.#"),1)=".",FALSE,TRUE)</formula>
    </cfRule>
    <cfRule type="expression" dxfId="2074" priority="1874">
      <formula>IF(RIGHT(TEXT(AQ443,"0.#"),1)=".",TRUE,FALSE)</formula>
    </cfRule>
  </conditionalFormatting>
  <conditionalFormatting sqref="AQ444">
    <cfRule type="expression" dxfId="2073" priority="1877">
      <formula>IF(RIGHT(TEXT(AQ444,"0.#"),1)=".",FALSE,TRUE)</formula>
    </cfRule>
    <cfRule type="expression" dxfId="2072" priority="1878">
      <formula>IF(RIGHT(TEXT(AQ444,"0.#"),1)=".",TRUE,FALSE)</formula>
    </cfRule>
  </conditionalFormatting>
  <conditionalFormatting sqref="AQ445">
    <cfRule type="expression" dxfId="2071" priority="1875">
      <formula>IF(RIGHT(TEXT(AQ445,"0.#"),1)=".",FALSE,TRUE)</formula>
    </cfRule>
    <cfRule type="expression" dxfId="2070" priority="1876">
      <formula>IF(RIGHT(TEXT(AQ445,"0.#"),1)=".",TRUE,FALSE)</formula>
    </cfRule>
  </conditionalFormatting>
  <conditionalFormatting sqref="Y880:Y907">
    <cfRule type="expression" dxfId="2069" priority="2103">
      <formula>IF(RIGHT(TEXT(Y880,"0.#"),1)=".",FALSE,TRUE)</formula>
    </cfRule>
    <cfRule type="expression" dxfId="2068" priority="2104">
      <formula>IF(RIGHT(TEXT(Y880,"0.#"),1)=".",TRUE,FALSE)</formula>
    </cfRule>
  </conditionalFormatting>
  <conditionalFormatting sqref="Y878:Y879">
    <cfRule type="expression" dxfId="2067" priority="2097">
      <formula>IF(RIGHT(TEXT(Y878,"0.#"),1)=".",FALSE,TRUE)</formula>
    </cfRule>
    <cfRule type="expression" dxfId="2066" priority="2098">
      <formula>IF(RIGHT(TEXT(Y878,"0.#"),1)=".",TRUE,FALSE)</formula>
    </cfRule>
  </conditionalFormatting>
  <conditionalFormatting sqref="Y913:Y940">
    <cfRule type="expression" dxfId="2065" priority="2091">
      <formula>IF(RIGHT(TEXT(Y913,"0.#"),1)=".",FALSE,TRUE)</formula>
    </cfRule>
    <cfRule type="expression" dxfId="2064" priority="2092">
      <formula>IF(RIGHT(TEXT(Y913,"0.#"),1)=".",TRUE,FALSE)</formula>
    </cfRule>
  </conditionalFormatting>
  <conditionalFormatting sqref="Y911:Y912">
    <cfRule type="expression" dxfId="2063" priority="2085">
      <formula>IF(RIGHT(TEXT(Y911,"0.#"),1)=".",FALSE,TRUE)</formula>
    </cfRule>
    <cfRule type="expression" dxfId="2062" priority="2086">
      <formula>IF(RIGHT(TEXT(Y911,"0.#"),1)=".",TRUE,FALSE)</formula>
    </cfRule>
  </conditionalFormatting>
  <conditionalFormatting sqref="Y946:Y973">
    <cfRule type="expression" dxfId="2061" priority="2079">
      <formula>IF(RIGHT(TEXT(Y946,"0.#"),1)=".",FALSE,TRUE)</formula>
    </cfRule>
    <cfRule type="expression" dxfId="2060" priority="2080">
      <formula>IF(RIGHT(TEXT(Y946,"0.#"),1)=".",TRUE,FALSE)</formula>
    </cfRule>
  </conditionalFormatting>
  <conditionalFormatting sqref="Y944:Y945">
    <cfRule type="expression" dxfId="2059" priority="2073">
      <formula>IF(RIGHT(TEXT(Y944,"0.#"),1)=".",FALSE,TRUE)</formula>
    </cfRule>
    <cfRule type="expression" dxfId="2058" priority="2074">
      <formula>IF(RIGHT(TEXT(Y944,"0.#"),1)=".",TRUE,FALSE)</formula>
    </cfRule>
  </conditionalFormatting>
  <conditionalFormatting sqref="Y987:Y1006">
    <cfRule type="expression" dxfId="2057" priority="2067">
      <formula>IF(RIGHT(TEXT(Y987,"0.#"),1)=".",FALSE,TRUE)</formula>
    </cfRule>
    <cfRule type="expression" dxfId="2056" priority="2068">
      <formula>IF(RIGHT(TEXT(Y987,"0.#"),1)=".",TRUE,FALSE)</formula>
    </cfRule>
  </conditionalFormatting>
  <conditionalFormatting sqref="Y1012:Y1039">
    <cfRule type="expression" dxfId="2055" priority="2055">
      <formula>IF(RIGHT(TEXT(Y1012,"0.#"),1)=".",FALSE,TRUE)</formula>
    </cfRule>
    <cfRule type="expression" dxfId="2054" priority="2056">
      <formula>IF(RIGHT(TEXT(Y1012,"0.#"),1)=".",TRUE,FALSE)</formula>
    </cfRule>
  </conditionalFormatting>
  <conditionalFormatting sqref="W23">
    <cfRule type="expression" dxfId="2053" priority="2339">
      <formula>IF(RIGHT(TEXT(W23,"0.#"),1)=".",FALSE,TRUE)</formula>
    </cfRule>
    <cfRule type="expression" dxfId="2052" priority="2340">
      <formula>IF(RIGHT(TEXT(W23,"0.#"),1)=".",TRUE,FALSE)</formula>
    </cfRule>
  </conditionalFormatting>
  <conditionalFormatting sqref="W24:W27">
    <cfRule type="expression" dxfId="2051" priority="2337">
      <formula>IF(RIGHT(TEXT(W24,"0.#"),1)=".",FALSE,TRUE)</formula>
    </cfRule>
    <cfRule type="expression" dxfId="2050" priority="2338">
      <formula>IF(RIGHT(TEXT(W24,"0.#"),1)=".",TRUE,FALSE)</formula>
    </cfRule>
  </conditionalFormatting>
  <conditionalFormatting sqref="W28">
    <cfRule type="expression" dxfId="2049" priority="2329">
      <formula>IF(RIGHT(TEXT(W28,"0.#"),1)=".",FALSE,TRUE)</formula>
    </cfRule>
    <cfRule type="expression" dxfId="2048" priority="2330">
      <formula>IF(RIGHT(TEXT(W28,"0.#"),1)=".",TRUE,FALSE)</formula>
    </cfRule>
  </conditionalFormatting>
  <conditionalFormatting sqref="P23">
    <cfRule type="expression" dxfId="2047" priority="2327">
      <formula>IF(RIGHT(TEXT(P23,"0.#"),1)=".",FALSE,TRUE)</formula>
    </cfRule>
    <cfRule type="expression" dxfId="2046" priority="2328">
      <formula>IF(RIGHT(TEXT(P23,"0.#"),1)=".",TRUE,FALSE)</formula>
    </cfRule>
  </conditionalFormatting>
  <conditionalFormatting sqref="P24:P27">
    <cfRule type="expression" dxfId="2045" priority="2325">
      <formula>IF(RIGHT(TEXT(P24,"0.#"),1)=".",FALSE,TRUE)</formula>
    </cfRule>
    <cfRule type="expression" dxfId="2044" priority="2326">
      <formula>IF(RIGHT(TEXT(P24,"0.#"),1)=".",TRUE,FALSE)</formula>
    </cfRule>
  </conditionalFormatting>
  <conditionalFormatting sqref="P28">
    <cfRule type="expression" dxfId="2043" priority="2323">
      <formula>IF(RIGHT(TEXT(P28,"0.#"),1)=".",FALSE,TRUE)</formula>
    </cfRule>
    <cfRule type="expression" dxfId="2042" priority="2324">
      <formula>IF(RIGHT(TEXT(P28,"0.#"),1)=".",TRUE,FALSE)</formula>
    </cfRule>
  </conditionalFormatting>
  <conditionalFormatting sqref="AQ114">
    <cfRule type="expression" dxfId="2041" priority="2307">
      <formula>IF(RIGHT(TEXT(AQ114,"0.#"),1)=".",FALSE,TRUE)</formula>
    </cfRule>
    <cfRule type="expression" dxfId="2040" priority="2308">
      <formula>IF(RIGHT(TEXT(AQ114,"0.#"),1)=".",TRUE,FALSE)</formula>
    </cfRule>
  </conditionalFormatting>
  <conditionalFormatting sqref="AQ104">
    <cfRule type="expression" dxfId="2039" priority="2321">
      <formula>IF(RIGHT(TEXT(AQ104,"0.#"),1)=".",FALSE,TRUE)</formula>
    </cfRule>
    <cfRule type="expression" dxfId="2038" priority="2322">
      <formula>IF(RIGHT(TEXT(AQ104,"0.#"),1)=".",TRUE,FALSE)</formula>
    </cfRule>
  </conditionalFormatting>
  <conditionalFormatting sqref="AQ105">
    <cfRule type="expression" dxfId="2037" priority="2319">
      <formula>IF(RIGHT(TEXT(AQ105,"0.#"),1)=".",FALSE,TRUE)</formula>
    </cfRule>
    <cfRule type="expression" dxfId="2036" priority="2320">
      <formula>IF(RIGHT(TEXT(AQ105,"0.#"),1)=".",TRUE,FALSE)</formula>
    </cfRule>
  </conditionalFormatting>
  <conditionalFormatting sqref="AQ107">
    <cfRule type="expression" dxfId="2035" priority="2317">
      <formula>IF(RIGHT(TEXT(AQ107,"0.#"),1)=".",FALSE,TRUE)</formula>
    </cfRule>
    <cfRule type="expression" dxfId="2034" priority="2318">
      <formula>IF(RIGHT(TEXT(AQ107,"0.#"),1)=".",TRUE,FALSE)</formula>
    </cfRule>
  </conditionalFormatting>
  <conditionalFormatting sqref="AQ108">
    <cfRule type="expression" dxfId="2033" priority="2315">
      <formula>IF(RIGHT(TEXT(AQ108,"0.#"),1)=".",FALSE,TRUE)</formula>
    </cfRule>
    <cfRule type="expression" dxfId="2032" priority="2316">
      <formula>IF(RIGHT(TEXT(AQ108,"0.#"),1)=".",TRUE,FALSE)</formula>
    </cfRule>
  </conditionalFormatting>
  <conditionalFormatting sqref="AQ110">
    <cfRule type="expression" dxfId="2031" priority="2313">
      <formula>IF(RIGHT(TEXT(AQ110,"0.#"),1)=".",FALSE,TRUE)</formula>
    </cfRule>
    <cfRule type="expression" dxfId="2030" priority="2314">
      <formula>IF(RIGHT(TEXT(AQ110,"0.#"),1)=".",TRUE,FALSE)</formula>
    </cfRule>
  </conditionalFormatting>
  <conditionalFormatting sqref="AQ111">
    <cfRule type="expression" dxfId="2029" priority="2311">
      <formula>IF(RIGHT(TEXT(AQ111,"0.#"),1)=".",FALSE,TRUE)</formula>
    </cfRule>
    <cfRule type="expression" dxfId="2028" priority="2312">
      <formula>IF(RIGHT(TEXT(AQ111,"0.#"),1)=".",TRUE,FALSE)</formula>
    </cfRule>
  </conditionalFormatting>
  <conditionalFormatting sqref="AQ113">
    <cfRule type="expression" dxfId="2027" priority="2309">
      <formula>IF(RIGHT(TEXT(AQ113,"0.#"),1)=".",FALSE,TRUE)</formula>
    </cfRule>
    <cfRule type="expression" dxfId="2026" priority="2310">
      <formula>IF(RIGHT(TEXT(AQ113,"0.#"),1)=".",TRUE,FALSE)</formula>
    </cfRule>
  </conditionalFormatting>
  <conditionalFormatting sqref="AE67">
    <cfRule type="expression" dxfId="2025" priority="2239">
      <formula>IF(RIGHT(TEXT(AE67,"0.#"),1)=".",FALSE,TRUE)</formula>
    </cfRule>
    <cfRule type="expression" dxfId="2024" priority="2240">
      <formula>IF(RIGHT(TEXT(AE67,"0.#"),1)=".",TRUE,FALSE)</formula>
    </cfRule>
  </conditionalFormatting>
  <conditionalFormatting sqref="AE68">
    <cfRule type="expression" dxfId="2023" priority="2237">
      <formula>IF(RIGHT(TEXT(AE68,"0.#"),1)=".",FALSE,TRUE)</formula>
    </cfRule>
    <cfRule type="expression" dxfId="2022" priority="2238">
      <formula>IF(RIGHT(TEXT(AE68,"0.#"),1)=".",TRUE,FALSE)</formula>
    </cfRule>
  </conditionalFormatting>
  <conditionalFormatting sqref="AE69">
    <cfRule type="expression" dxfId="2021" priority="2235">
      <formula>IF(RIGHT(TEXT(AE69,"0.#"),1)=".",FALSE,TRUE)</formula>
    </cfRule>
    <cfRule type="expression" dxfId="2020" priority="2236">
      <formula>IF(RIGHT(TEXT(AE69,"0.#"),1)=".",TRUE,FALSE)</formula>
    </cfRule>
  </conditionalFormatting>
  <conditionalFormatting sqref="AI69">
    <cfRule type="expression" dxfId="2019" priority="2233">
      <formula>IF(RIGHT(TEXT(AI69,"0.#"),1)=".",FALSE,TRUE)</formula>
    </cfRule>
    <cfRule type="expression" dxfId="2018" priority="2234">
      <formula>IF(RIGHT(TEXT(AI69,"0.#"),1)=".",TRUE,FALSE)</formula>
    </cfRule>
  </conditionalFormatting>
  <conditionalFormatting sqref="AI68">
    <cfRule type="expression" dxfId="2017" priority="2231">
      <formula>IF(RIGHT(TEXT(AI68,"0.#"),1)=".",FALSE,TRUE)</formula>
    </cfRule>
    <cfRule type="expression" dxfId="2016" priority="2232">
      <formula>IF(RIGHT(TEXT(AI68,"0.#"),1)=".",TRUE,FALSE)</formula>
    </cfRule>
  </conditionalFormatting>
  <conditionalFormatting sqref="AI67">
    <cfRule type="expression" dxfId="2015" priority="2229">
      <formula>IF(RIGHT(TEXT(AI67,"0.#"),1)=".",FALSE,TRUE)</formula>
    </cfRule>
    <cfRule type="expression" dxfId="2014" priority="2230">
      <formula>IF(RIGHT(TEXT(AI67,"0.#"),1)=".",TRUE,FALSE)</formula>
    </cfRule>
  </conditionalFormatting>
  <conditionalFormatting sqref="AM67">
    <cfRule type="expression" dxfId="2013" priority="2227">
      <formula>IF(RIGHT(TEXT(AM67,"0.#"),1)=".",FALSE,TRUE)</formula>
    </cfRule>
    <cfRule type="expression" dxfId="2012" priority="2228">
      <formula>IF(RIGHT(TEXT(AM67,"0.#"),1)=".",TRUE,FALSE)</formula>
    </cfRule>
  </conditionalFormatting>
  <conditionalFormatting sqref="AM68">
    <cfRule type="expression" dxfId="2011" priority="2225">
      <formula>IF(RIGHT(TEXT(AM68,"0.#"),1)=".",FALSE,TRUE)</formula>
    </cfRule>
    <cfRule type="expression" dxfId="2010" priority="2226">
      <formula>IF(RIGHT(TEXT(AM68,"0.#"),1)=".",TRUE,FALSE)</formula>
    </cfRule>
  </conditionalFormatting>
  <conditionalFormatting sqref="AM69">
    <cfRule type="expression" dxfId="2009" priority="2223">
      <formula>IF(RIGHT(TEXT(AM69,"0.#"),1)=".",FALSE,TRUE)</formula>
    </cfRule>
    <cfRule type="expression" dxfId="2008" priority="2224">
      <formula>IF(RIGHT(TEXT(AM69,"0.#"),1)=".",TRUE,FALSE)</formula>
    </cfRule>
  </conditionalFormatting>
  <conditionalFormatting sqref="AQ67:AQ69">
    <cfRule type="expression" dxfId="2007" priority="2221">
      <formula>IF(RIGHT(TEXT(AQ67,"0.#"),1)=".",FALSE,TRUE)</formula>
    </cfRule>
    <cfRule type="expression" dxfId="2006" priority="2222">
      <formula>IF(RIGHT(TEXT(AQ67,"0.#"),1)=".",TRUE,FALSE)</formula>
    </cfRule>
  </conditionalFormatting>
  <conditionalFormatting sqref="AU67:AU69">
    <cfRule type="expression" dxfId="2005" priority="2219">
      <formula>IF(RIGHT(TEXT(AU67,"0.#"),1)=".",FALSE,TRUE)</formula>
    </cfRule>
    <cfRule type="expression" dxfId="2004" priority="2220">
      <formula>IF(RIGHT(TEXT(AU67,"0.#"),1)=".",TRUE,FALSE)</formula>
    </cfRule>
  </conditionalFormatting>
  <conditionalFormatting sqref="AE70">
    <cfRule type="expression" dxfId="2003" priority="2217">
      <formula>IF(RIGHT(TEXT(AE70,"0.#"),1)=".",FALSE,TRUE)</formula>
    </cfRule>
    <cfRule type="expression" dxfId="2002" priority="2218">
      <formula>IF(RIGHT(TEXT(AE70,"0.#"),1)=".",TRUE,FALSE)</formula>
    </cfRule>
  </conditionalFormatting>
  <conditionalFormatting sqref="AE71">
    <cfRule type="expression" dxfId="2001" priority="2215">
      <formula>IF(RIGHT(TEXT(AE71,"0.#"),1)=".",FALSE,TRUE)</formula>
    </cfRule>
    <cfRule type="expression" dxfId="2000" priority="2216">
      <formula>IF(RIGHT(TEXT(AE71,"0.#"),1)=".",TRUE,FALSE)</formula>
    </cfRule>
  </conditionalFormatting>
  <conditionalFormatting sqref="AE72">
    <cfRule type="expression" dxfId="1999" priority="2213">
      <formula>IF(RIGHT(TEXT(AE72,"0.#"),1)=".",FALSE,TRUE)</formula>
    </cfRule>
    <cfRule type="expression" dxfId="1998" priority="2214">
      <formula>IF(RIGHT(TEXT(AE72,"0.#"),1)=".",TRUE,FALSE)</formula>
    </cfRule>
  </conditionalFormatting>
  <conditionalFormatting sqref="AI72">
    <cfRule type="expression" dxfId="1997" priority="2211">
      <formula>IF(RIGHT(TEXT(AI72,"0.#"),1)=".",FALSE,TRUE)</formula>
    </cfRule>
    <cfRule type="expression" dxfId="1996" priority="2212">
      <formula>IF(RIGHT(TEXT(AI72,"0.#"),1)=".",TRUE,FALSE)</formula>
    </cfRule>
  </conditionalFormatting>
  <conditionalFormatting sqref="AI71">
    <cfRule type="expression" dxfId="1995" priority="2209">
      <formula>IF(RIGHT(TEXT(AI71,"0.#"),1)=".",FALSE,TRUE)</formula>
    </cfRule>
    <cfRule type="expression" dxfId="1994" priority="2210">
      <formula>IF(RIGHT(TEXT(AI71,"0.#"),1)=".",TRUE,FALSE)</formula>
    </cfRule>
  </conditionalFormatting>
  <conditionalFormatting sqref="AI70">
    <cfRule type="expression" dxfId="1993" priority="2207">
      <formula>IF(RIGHT(TEXT(AI70,"0.#"),1)=".",FALSE,TRUE)</formula>
    </cfRule>
    <cfRule type="expression" dxfId="1992" priority="2208">
      <formula>IF(RIGHT(TEXT(AI70,"0.#"),1)=".",TRUE,FALSE)</formula>
    </cfRule>
  </conditionalFormatting>
  <conditionalFormatting sqref="AM70">
    <cfRule type="expression" dxfId="1991" priority="2205">
      <formula>IF(RIGHT(TEXT(AM70,"0.#"),1)=".",FALSE,TRUE)</formula>
    </cfRule>
    <cfRule type="expression" dxfId="1990" priority="2206">
      <formula>IF(RIGHT(TEXT(AM70,"0.#"),1)=".",TRUE,FALSE)</formula>
    </cfRule>
  </conditionalFormatting>
  <conditionalFormatting sqref="AM71">
    <cfRule type="expression" dxfId="1989" priority="2203">
      <formula>IF(RIGHT(TEXT(AM71,"0.#"),1)=".",FALSE,TRUE)</formula>
    </cfRule>
    <cfRule type="expression" dxfId="1988" priority="2204">
      <formula>IF(RIGHT(TEXT(AM71,"0.#"),1)=".",TRUE,FALSE)</formula>
    </cfRule>
  </conditionalFormatting>
  <conditionalFormatting sqref="AM72">
    <cfRule type="expression" dxfId="1987" priority="2201">
      <formula>IF(RIGHT(TEXT(AM72,"0.#"),1)=".",FALSE,TRUE)</formula>
    </cfRule>
    <cfRule type="expression" dxfId="1986" priority="2202">
      <formula>IF(RIGHT(TEXT(AM72,"0.#"),1)=".",TRUE,FALSE)</formula>
    </cfRule>
  </conditionalFormatting>
  <conditionalFormatting sqref="AQ70:AQ72">
    <cfRule type="expression" dxfId="1985" priority="2199">
      <formula>IF(RIGHT(TEXT(AQ70,"0.#"),1)=".",FALSE,TRUE)</formula>
    </cfRule>
    <cfRule type="expression" dxfId="1984" priority="2200">
      <formula>IF(RIGHT(TEXT(AQ70,"0.#"),1)=".",TRUE,FALSE)</formula>
    </cfRule>
  </conditionalFormatting>
  <conditionalFormatting sqref="AU70:AU72">
    <cfRule type="expression" dxfId="1983" priority="2197">
      <formula>IF(RIGHT(TEXT(AU70,"0.#"),1)=".",FALSE,TRUE)</formula>
    </cfRule>
    <cfRule type="expression" dxfId="1982" priority="2198">
      <formula>IF(RIGHT(TEXT(AU70,"0.#"),1)=".",TRUE,FALSE)</formula>
    </cfRule>
  </conditionalFormatting>
  <conditionalFormatting sqref="AU656">
    <cfRule type="expression" dxfId="1981" priority="715">
      <formula>IF(RIGHT(TEXT(AU656,"0.#"),1)=".",FALSE,TRUE)</formula>
    </cfRule>
    <cfRule type="expression" dxfId="1980" priority="716">
      <formula>IF(RIGHT(TEXT(AU656,"0.#"),1)=".",TRUE,FALSE)</formula>
    </cfRule>
  </conditionalFormatting>
  <conditionalFormatting sqref="AQ655">
    <cfRule type="expression" dxfId="1979" priority="707">
      <formula>IF(RIGHT(TEXT(AQ655,"0.#"),1)=".",FALSE,TRUE)</formula>
    </cfRule>
    <cfRule type="expression" dxfId="1978" priority="708">
      <formula>IF(RIGHT(TEXT(AQ655,"0.#"),1)=".",TRUE,FALSE)</formula>
    </cfRule>
  </conditionalFormatting>
  <conditionalFormatting sqref="AI696">
    <cfRule type="expression" dxfId="1977" priority="499">
      <formula>IF(RIGHT(TEXT(AI696,"0.#"),1)=".",FALSE,TRUE)</formula>
    </cfRule>
    <cfRule type="expression" dxfId="1976" priority="500">
      <formula>IF(RIGHT(TEXT(AI696,"0.#"),1)=".",TRUE,FALSE)</formula>
    </cfRule>
  </conditionalFormatting>
  <conditionalFormatting sqref="AQ694">
    <cfRule type="expression" dxfId="1975" priority="493">
      <formula>IF(RIGHT(TEXT(AQ694,"0.#"),1)=".",FALSE,TRUE)</formula>
    </cfRule>
    <cfRule type="expression" dxfId="1974" priority="494">
      <formula>IF(RIGHT(TEXT(AQ694,"0.#"),1)=".",TRUE,FALSE)</formula>
    </cfRule>
  </conditionalFormatting>
  <conditionalFormatting sqref="AL880:AO907">
    <cfRule type="expression" dxfId="1973" priority="2105">
      <formula>IF(AND(AL880&gt;=0,RIGHT(TEXT(AL880,"0.#"),1)&lt;&gt;"."),TRUE,FALSE)</formula>
    </cfRule>
    <cfRule type="expression" dxfId="1972" priority="2106">
      <formula>IF(AND(AL880&gt;=0,RIGHT(TEXT(AL880,"0.#"),1)="."),TRUE,FALSE)</formula>
    </cfRule>
    <cfRule type="expression" dxfId="1971" priority="2107">
      <formula>IF(AND(AL880&lt;0,RIGHT(TEXT(AL880,"0.#"),1)&lt;&gt;"."),TRUE,FALSE)</formula>
    </cfRule>
    <cfRule type="expression" dxfId="1970" priority="2108">
      <formula>IF(AND(AL880&lt;0,RIGHT(TEXT(AL880,"0.#"),1)="."),TRUE,FALSE)</formula>
    </cfRule>
  </conditionalFormatting>
  <conditionalFormatting sqref="AL878:AO879">
    <cfRule type="expression" dxfId="1969" priority="2099">
      <formula>IF(AND(AL878&gt;=0,RIGHT(TEXT(AL878,"0.#"),1)&lt;&gt;"."),TRUE,FALSE)</formula>
    </cfRule>
    <cfRule type="expression" dxfId="1968" priority="2100">
      <formula>IF(AND(AL878&gt;=0,RIGHT(TEXT(AL878,"0.#"),1)="."),TRUE,FALSE)</formula>
    </cfRule>
    <cfRule type="expression" dxfId="1967" priority="2101">
      <formula>IF(AND(AL878&lt;0,RIGHT(TEXT(AL878,"0.#"),1)&lt;&gt;"."),TRUE,FALSE)</formula>
    </cfRule>
    <cfRule type="expression" dxfId="1966" priority="2102">
      <formula>IF(AND(AL878&lt;0,RIGHT(TEXT(AL878,"0.#"),1)="."),TRUE,FALSE)</formula>
    </cfRule>
  </conditionalFormatting>
  <conditionalFormatting sqref="AL929:AO940">
    <cfRule type="expression" dxfId="1965" priority="2093">
      <formula>IF(AND(AL929&gt;=0,RIGHT(TEXT(AL929,"0.#"),1)&lt;&gt;"."),TRUE,FALSE)</formula>
    </cfRule>
    <cfRule type="expression" dxfId="1964" priority="2094">
      <formula>IF(AND(AL929&gt;=0,RIGHT(TEXT(AL929,"0.#"),1)="."),TRUE,FALSE)</formula>
    </cfRule>
    <cfRule type="expression" dxfId="1963" priority="2095">
      <formula>IF(AND(AL929&lt;0,RIGHT(TEXT(AL929,"0.#"),1)&lt;&gt;"."),TRUE,FALSE)</formula>
    </cfRule>
    <cfRule type="expression" dxfId="1962" priority="2096">
      <formula>IF(AND(AL929&lt;0,RIGHT(TEXT(AL929,"0.#"),1)="."),TRUE,FALSE)</formula>
    </cfRule>
  </conditionalFormatting>
  <conditionalFormatting sqref="AL911:AO928">
    <cfRule type="expression" dxfId="1961" priority="2087">
      <formula>IF(AND(AL911&gt;=0,RIGHT(TEXT(AL911,"0.#"),1)&lt;&gt;"."),TRUE,FALSE)</formula>
    </cfRule>
    <cfRule type="expression" dxfId="1960" priority="2088">
      <formula>IF(AND(AL911&gt;=0,RIGHT(TEXT(AL911,"0.#"),1)="."),TRUE,FALSE)</formula>
    </cfRule>
    <cfRule type="expression" dxfId="1959" priority="2089">
      <formula>IF(AND(AL911&lt;0,RIGHT(TEXT(AL911,"0.#"),1)&lt;&gt;"."),TRUE,FALSE)</formula>
    </cfRule>
    <cfRule type="expression" dxfId="1958" priority="2090">
      <formula>IF(AND(AL911&lt;0,RIGHT(TEXT(AL911,"0.#"),1)="."),TRUE,FALSE)</formula>
    </cfRule>
  </conditionalFormatting>
  <conditionalFormatting sqref="AL954:AO973">
    <cfRule type="expression" dxfId="1957" priority="2081">
      <formula>IF(AND(AL954&gt;=0,RIGHT(TEXT(AL954,"0.#"),1)&lt;&gt;"."),TRUE,FALSE)</formula>
    </cfRule>
    <cfRule type="expression" dxfId="1956" priority="2082">
      <formula>IF(AND(AL954&gt;=0,RIGHT(TEXT(AL954,"0.#"),1)="."),TRUE,FALSE)</formula>
    </cfRule>
    <cfRule type="expression" dxfId="1955" priority="2083">
      <formula>IF(AND(AL954&lt;0,RIGHT(TEXT(AL954,"0.#"),1)&lt;&gt;"."),TRUE,FALSE)</formula>
    </cfRule>
    <cfRule type="expression" dxfId="1954" priority="2084">
      <formula>IF(AND(AL954&lt;0,RIGHT(TEXT(AL954,"0.#"),1)="."),TRUE,FALSE)</formula>
    </cfRule>
  </conditionalFormatting>
  <conditionalFormatting sqref="AL944:AO953">
    <cfRule type="expression" dxfId="1953" priority="2075">
      <formula>IF(AND(AL944&gt;=0,RIGHT(TEXT(AL944,"0.#"),1)&lt;&gt;"."),TRUE,FALSE)</formula>
    </cfRule>
    <cfRule type="expression" dxfId="1952" priority="2076">
      <formula>IF(AND(AL944&gt;=0,RIGHT(TEXT(AL944,"0.#"),1)="."),TRUE,FALSE)</formula>
    </cfRule>
    <cfRule type="expression" dxfId="1951" priority="2077">
      <formula>IF(AND(AL944&lt;0,RIGHT(TEXT(AL944,"0.#"),1)&lt;&gt;"."),TRUE,FALSE)</formula>
    </cfRule>
    <cfRule type="expression" dxfId="1950" priority="2078">
      <formula>IF(AND(AL944&lt;0,RIGHT(TEXT(AL944,"0.#"),1)="."),TRUE,FALSE)</formula>
    </cfRule>
  </conditionalFormatting>
  <conditionalFormatting sqref="AL987:AO1006">
    <cfRule type="expression" dxfId="1949" priority="2069">
      <formula>IF(AND(AL987&gt;=0,RIGHT(TEXT(AL987,"0.#"),1)&lt;&gt;"."),TRUE,FALSE)</formula>
    </cfRule>
    <cfRule type="expression" dxfId="1948" priority="2070">
      <formula>IF(AND(AL987&gt;=0,RIGHT(TEXT(AL987,"0.#"),1)="."),TRUE,FALSE)</formula>
    </cfRule>
    <cfRule type="expression" dxfId="1947" priority="2071">
      <formula>IF(AND(AL987&lt;0,RIGHT(TEXT(AL987,"0.#"),1)&lt;&gt;"."),TRUE,FALSE)</formula>
    </cfRule>
    <cfRule type="expression" dxfId="1946" priority="2072">
      <formula>IF(AND(AL987&lt;0,RIGHT(TEXT(AL987,"0.#"),1)="."),TRUE,FALSE)</formula>
    </cfRule>
  </conditionalFormatting>
  <conditionalFormatting sqref="AL1012:AO1039">
    <cfRule type="expression" dxfId="1945" priority="2057">
      <formula>IF(AND(AL1012&gt;=0,RIGHT(TEXT(AL1012,"0.#"),1)&lt;&gt;"."),TRUE,FALSE)</formula>
    </cfRule>
    <cfRule type="expression" dxfId="1944" priority="2058">
      <formula>IF(AND(AL1012&gt;=0,RIGHT(TEXT(AL1012,"0.#"),1)="."),TRUE,FALSE)</formula>
    </cfRule>
    <cfRule type="expression" dxfId="1943" priority="2059">
      <formula>IF(AND(AL1012&lt;0,RIGHT(TEXT(AL1012,"0.#"),1)&lt;&gt;"."),TRUE,FALSE)</formula>
    </cfRule>
    <cfRule type="expression" dxfId="1942" priority="2060">
      <formula>IF(AND(AL1012&lt;0,RIGHT(TEXT(AL1012,"0.#"),1)="."),TRUE,FALSE)</formula>
    </cfRule>
  </conditionalFormatting>
  <conditionalFormatting sqref="AL1010:AO1011">
    <cfRule type="expression" dxfId="1941" priority="2051">
      <formula>IF(AND(AL1010&gt;=0,RIGHT(TEXT(AL1010,"0.#"),1)&lt;&gt;"."),TRUE,FALSE)</formula>
    </cfRule>
    <cfRule type="expression" dxfId="1940" priority="2052">
      <formula>IF(AND(AL1010&gt;=0,RIGHT(TEXT(AL1010,"0.#"),1)="."),TRUE,FALSE)</formula>
    </cfRule>
    <cfRule type="expression" dxfId="1939" priority="2053">
      <formula>IF(AND(AL1010&lt;0,RIGHT(TEXT(AL1010,"0.#"),1)&lt;&gt;"."),TRUE,FALSE)</formula>
    </cfRule>
    <cfRule type="expression" dxfId="1938" priority="2054">
      <formula>IF(AND(AL1010&lt;0,RIGHT(TEXT(AL1010,"0.#"),1)="."),TRUE,FALSE)</formula>
    </cfRule>
  </conditionalFormatting>
  <conditionalFormatting sqref="Y1010:Y1011">
    <cfRule type="expression" dxfId="1937" priority="2049">
      <formula>IF(RIGHT(TEXT(Y1010,"0.#"),1)=".",FALSE,TRUE)</formula>
    </cfRule>
    <cfRule type="expression" dxfId="1936" priority="2050">
      <formula>IF(RIGHT(TEXT(Y1010,"0.#"),1)=".",TRUE,FALSE)</formula>
    </cfRule>
  </conditionalFormatting>
  <conditionalFormatting sqref="AL1053:AO1072">
    <cfRule type="expression" dxfId="1935" priority="2045">
      <formula>IF(AND(AL1053&gt;=0,RIGHT(TEXT(AL1053,"0.#"),1)&lt;&gt;"."),TRUE,FALSE)</formula>
    </cfRule>
    <cfRule type="expression" dxfId="1934" priority="2046">
      <formula>IF(AND(AL1053&gt;=0,RIGHT(TEXT(AL1053,"0.#"),1)="."),TRUE,FALSE)</formula>
    </cfRule>
    <cfRule type="expression" dxfId="1933" priority="2047">
      <formula>IF(AND(AL1053&lt;0,RIGHT(TEXT(AL1053,"0.#"),1)&lt;&gt;"."),TRUE,FALSE)</formula>
    </cfRule>
    <cfRule type="expression" dxfId="1932" priority="2048">
      <formula>IF(AND(AL1053&lt;0,RIGHT(TEXT(AL1053,"0.#"),1)="."),TRUE,FALSE)</formula>
    </cfRule>
  </conditionalFormatting>
  <conditionalFormatting sqref="Y1045:Y1046 Y1048:Y1072">
    <cfRule type="expression" dxfId="1931" priority="2043">
      <formula>IF(RIGHT(TEXT(Y1045,"0.#"),1)=".",FALSE,TRUE)</formula>
    </cfRule>
    <cfRule type="expression" dxfId="1930" priority="2044">
      <formula>IF(RIGHT(TEXT(Y1045,"0.#"),1)=".",TRUE,FALSE)</formula>
    </cfRule>
  </conditionalFormatting>
  <conditionalFormatting sqref="AL1043:AO1052">
    <cfRule type="expression" dxfId="1929" priority="2039">
      <formula>IF(AND(AL1043&gt;=0,RIGHT(TEXT(AL1043,"0.#"),1)&lt;&gt;"."),TRUE,FALSE)</formula>
    </cfRule>
    <cfRule type="expression" dxfId="1928" priority="2040">
      <formula>IF(AND(AL1043&gt;=0,RIGHT(TEXT(AL1043,"0.#"),1)="."),TRUE,FALSE)</formula>
    </cfRule>
    <cfRule type="expression" dxfId="1927" priority="2041">
      <formula>IF(AND(AL1043&lt;0,RIGHT(TEXT(AL1043,"0.#"),1)&lt;&gt;"."),TRUE,FALSE)</formula>
    </cfRule>
    <cfRule type="expression" dxfId="1926" priority="2042">
      <formula>IF(AND(AL1043&lt;0,RIGHT(TEXT(AL1043,"0.#"),1)="."),TRUE,FALSE)</formula>
    </cfRule>
  </conditionalFormatting>
  <conditionalFormatting sqref="Y1043:Y1044">
    <cfRule type="expression" dxfId="1925" priority="2037">
      <formula>IF(RIGHT(TEXT(Y1043,"0.#"),1)=".",FALSE,TRUE)</formula>
    </cfRule>
    <cfRule type="expression" dxfId="1924" priority="2038">
      <formula>IF(RIGHT(TEXT(Y1043,"0.#"),1)=".",TRUE,FALSE)</formula>
    </cfRule>
  </conditionalFormatting>
  <conditionalFormatting sqref="AL1078:AO1085 AL1087:AO1105">
    <cfRule type="expression" dxfId="1923" priority="2033">
      <formula>IF(AND(AL1078&gt;=0,RIGHT(TEXT(AL1078,"0.#"),1)&lt;&gt;"."),TRUE,FALSE)</formula>
    </cfRule>
    <cfRule type="expression" dxfId="1922" priority="2034">
      <formula>IF(AND(AL1078&gt;=0,RIGHT(TEXT(AL1078,"0.#"),1)="."),TRUE,FALSE)</formula>
    </cfRule>
    <cfRule type="expression" dxfId="1921" priority="2035">
      <formula>IF(AND(AL1078&lt;0,RIGHT(TEXT(AL1078,"0.#"),1)&lt;&gt;"."),TRUE,FALSE)</formula>
    </cfRule>
    <cfRule type="expression" dxfId="1920" priority="2036">
      <formula>IF(AND(AL1078&lt;0,RIGHT(TEXT(AL1078,"0.#"),1)="."),TRUE,FALSE)</formula>
    </cfRule>
  </conditionalFormatting>
  <conditionalFormatting sqref="Y1078:Y1105">
    <cfRule type="expression" dxfId="1919" priority="2031">
      <formula>IF(RIGHT(TEXT(Y1078,"0.#"),1)=".",FALSE,TRUE)</formula>
    </cfRule>
    <cfRule type="expression" dxfId="1918" priority="2032">
      <formula>IF(RIGHT(TEXT(Y1078,"0.#"),1)=".",TRUE,FALSE)</formula>
    </cfRule>
  </conditionalFormatting>
  <conditionalFormatting sqref="AL1076:AO1077">
    <cfRule type="expression" dxfId="1917" priority="2027">
      <formula>IF(AND(AL1076&gt;=0,RIGHT(TEXT(AL1076,"0.#"),1)&lt;&gt;"."),TRUE,FALSE)</formula>
    </cfRule>
    <cfRule type="expression" dxfId="1916" priority="2028">
      <formula>IF(AND(AL1076&gt;=0,RIGHT(TEXT(AL1076,"0.#"),1)="."),TRUE,FALSE)</formula>
    </cfRule>
    <cfRule type="expression" dxfId="1915" priority="2029">
      <formula>IF(AND(AL1076&lt;0,RIGHT(TEXT(AL1076,"0.#"),1)&lt;&gt;"."),TRUE,FALSE)</formula>
    </cfRule>
    <cfRule type="expression" dxfId="1914" priority="2030">
      <formula>IF(AND(AL1076&lt;0,RIGHT(TEXT(AL1076,"0.#"),1)="."),TRUE,FALSE)</formula>
    </cfRule>
  </conditionalFormatting>
  <conditionalFormatting sqref="Y1076:Y1077">
    <cfRule type="expression" dxfId="1913" priority="2025">
      <formula>IF(RIGHT(TEXT(Y1076,"0.#"),1)=".",FALSE,TRUE)</formula>
    </cfRule>
    <cfRule type="expression" dxfId="1912" priority="2026">
      <formula>IF(RIGHT(TEXT(Y1076,"0.#"),1)=".",TRUE,FALSE)</formula>
    </cfRule>
  </conditionalFormatting>
  <conditionalFormatting sqref="AE39">
    <cfRule type="expression" dxfId="1911" priority="2023">
      <formula>IF(RIGHT(TEXT(AE39,"0.#"),1)=".",FALSE,TRUE)</formula>
    </cfRule>
    <cfRule type="expression" dxfId="1910" priority="2024">
      <formula>IF(RIGHT(TEXT(AE39,"0.#"),1)=".",TRUE,FALSE)</formula>
    </cfRule>
  </conditionalFormatting>
  <conditionalFormatting sqref="AM41">
    <cfRule type="expression" dxfId="1909" priority="2007">
      <formula>IF(RIGHT(TEXT(AM41,"0.#"),1)=".",FALSE,TRUE)</formula>
    </cfRule>
    <cfRule type="expression" dxfId="1908" priority="2008">
      <formula>IF(RIGHT(TEXT(AM41,"0.#"),1)=".",TRUE,FALSE)</formula>
    </cfRule>
  </conditionalFormatting>
  <conditionalFormatting sqref="AE40">
    <cfRule type="expression" dxfId="1907" priority="2021">
      <formula>IF(RIGHT(TEXT(AE40,"0.#"),1)=".",FALSE,TRUE)</formula>
    </cfRule>
    <cfRule type="expression" dxfId="1906" priority="2022">
      <formula>IF(RIGHT(TEXT(AE40,"0.#"),1)=".",TRUE,FALSE)</formula>
    </cfRule>
  </conditionalFormatting>
  <conditionalFormatting sqref="AE41">
    <cfRule type="expression" dxfId="1905" priority="2019">
      <formula>IF(RIGHT(TEXT(AE41,"0.#"),1)=".",FALSE,TRUE)</formula>
    </cfRule>
    <cfRule type="expression" dxfId="1904" priority="2020">
      <formula>IF(RIGHT(TEXT(AE41,"0.#"),1)=".",TRUE,FALSE)</formula>
    </cfRule>
  </conditionalFormatting>
  <conditionalFormatting sqref="AI41">
    <cfRule type="expression" dxfId="1903" priority="2017">
      <formula>IF(RIGHT(TEXT(AI41,"0.#"),1)=".",FALSE,TRUE)</formula>
    </cfRule>
    <cfRule type="expression" dxfId="1902" priority="2018">
      <formula>IF(RIGHT(TEXT(AI41,"0.#"),1)=".",TRUE,FALSE)</formula>
    </cfRule>
  </conditionalFormatting>
  <conditionalFormatting sqref="AI40">
    <cfRule type="expression" dxfId="1901" priority="2015">
      <formula>IF(RIGHT(TEXT(AI40,"0.#"),1)=".",FALSE,TRUE)</formula>
    </cfRule>
    <cfRule type="expression" dxfId="1900" priority="2016">
      <formula>IF(RIGHT(TEXT(AI40,"0.#"),1)=".",TRUE,FALSE)</formula>
    </cfRule>
  </conditionalFormatting>
  <conditionalFormatting sqref="AI39">
    <cfRule type="expression" dxfId="1899" priority="2013">
      <formula>IF(RIGHT(TEXT(AI39,"0.#"),1)=".",FALSE,TRUE)</formula>
    </cfRule>
    <cfRule type="expression" dxfId="1898" priority="2014">
      <formula>IF(RIGHT(TEXT(AI39,"0.#"),1)=".",TRUE,FALSE)</formula>
    </cfRule>
  </conditionalFormatting>
  <conditionalFormatting sqref="AM39">
    <cfRule type="expression" dxfId="1897" priority="2011">
      <formula>IF(RIGHT(TEXT(AM39,"0.#"),1)=".",FALSE,TRUE)</formula>
    </cfRule>
    <cfRule type="expression" dxfId="1896" priority="2012">
      <formula>IF(RIGHT(TEXT(AM39,"0.#"),1)=".",TRUE,FALSE)</formula>
    </cfRule>
  </conditionalFormatting>
  <conditionalFormatting sqref="AM40">
    <cfRule type="expression" dxfId="1895" priority="2009">
      <formula>IF(RIGHT(TEXT(AM40,"0.#"),1)=".",FALSE,TRUE)</formula>
    </cfRule>
    <cfRule type="expression" dxfId="1894" priority="2010">
      <formula>IF(RIGHT(TEXT(AM40,"0.#"),1)=".",TRUE,FALSE)</formula>
    </cfRule>
  </conditionalFormatting>
  <conditionalFormatting sqref="AQ39:AQ41">
    <cfRule type="expression" dxfId="1893" priority="2005">
      <formula>IF(RIGHT(TEXT(AQ39,"0.#"),1)=".",FALSE,TRUE)</formula>
    </cfRule>
    <cfRule type="expression" dxfId="1892" priority="2006">
      <formula>IF(RIGHT(TEXT(AQ39,"0.#"),1)=".",TRUE,FALSE)</formula>
    </cfRule>
  </conditionalFormatting>
  <conditionalFormatting sqref="AU39:AU41">
    <cfRule type="expression" dxfId="1891" priority="2003">
      <formula>IF(RIGHT(TEXT(AU39,"0.#"),1)=".",FALSE,TRUE)</formula>
    </cfRule>
    <cfRule type="expression" dxfId="1890" priority="2004">
      <formula>IF(RIGHT(TEXT(AU39,"0.#"),1)=".",TRUE,FALSE)</formula>
    </cfRule>
  </conditionalFormatting>
  <conditionalFormatting sqref="AE46">
    <cfRule type="expression" dxfId="1889" priority="2001">
      <formula>IF(RIGHT(TEXT(AE46,"0.#"),1)=".",FALSE,TRUE)</formula>
    </cfRule>
    <cfRule type="expression" dxfId="1888" priority="2002">
      <formula>IF(RIGHT(TEXT(AE46,"0.#"),1)=".",TRUE,FALSE)</formula>
    </cfRule>
  </conditionalFormatting>
  <conditionalFormatting sqref="AE47">
    <cfRule type="expression" dxfId="1887" priority="1999">
      <formula>IF(RIGHT(TEXT(AE47,"0.#"),1)=".",FALSE,TRUE)</formula>
    </cfRule>
    <cfRule type="expression" dxfId="1886" priority="2000">
      <formula>IF(RIGHT(TEXT(AE47,"0.#"),1)=".",TRUE,FALSE)</formula>
    </cfRule>
  </conditionalFormatting>
  <conditionalFormatting sqref="AE48">
    <cfRule type="expression" dxfId="1885" priority="1997">
      <formula>IF(RIGHT(TEXT(AE48,"0.#"),1)=".",FALSE,TRUE)</formula>
    </cfRule>
    <cfRule type="expression" dxfId="1884" priority="1998">
      <formula>IF(RIGHT(TEXT(AE48,"0.#"),1)=".",TRUE,FALSE)</formula>
    </cfRule>
  </conditionalFormatting>
  <conditionalFormatting sqref="AI48">
    <cfRule type="expression" dxfId="1883" priority="1995">
      <formula>IF(RIGHT(TEXT(AI48,"0.#"),1)=".",FALSE,TRUE)</formula>
    </cfRule>
    <cfRule type="expression" dxfId="1882" priority="1996">
      <formula>IF(RIGHT(TEXT(AI48,"0.#"),1)=".",TRUE,FALSE)</formula>
    </cfRule>
  </conditionalFormatting>
  <conditionalFormatting sqref="AI47">
    <cfRule type="expression" dxfId="1881" priority="1993">
      <formula>IF(RIGHT(TEXT(AI47,"0.#"),1)=".",FALSE,TRUE)</formula>
    </cfRule>
    <cfRule type="expression" dxfId="1880" priority="1994">
      <formula>IF(RIGHT(TEXT(AI47,"0.#"),1)=".",TRUE,FALSE)</formula>
    </cfRule>
  </conditionalFormatting>
  <conditionalFormatting sqref="AE448">
    <cfRule type="expression" dxfId="1879" priority="1871">
      <formula>IF(RIGHT(TEXT(AE448,"0.#"),1)=".",FALSE,TRUE)</formula>
    </cfRule>
    <cfRule type="expression" dxfId="1878" priority="1872">
      <formula>IF(RIGHT(TEXT(AE448,"0.#"),1)=".",TRUE,FALSE)</formula>
    </cfRule>
  </conditionalFormatting>
  <conditionalFormatting sqref="AM450">
    <cfRule type="expression" dxfId="1877" priority="1861">
      <formula>IF(RIGHT(TEXT(AM450,"0.#"),1)=".",FALSE,TRUE)</formula>
    </cfRule>
    <cfRule type="expression" dxfId="1876" priority="1862">
      <formula>IF(RIGHT(TEXT(AM450,"0.#"),1)=".",TRUE,FALSE)</formula>
    </cfRule>
  </conditionalFormatting>
  <conditionalFormatting sqref="AE449">
    <cfRule type="expression" dxfId="1875" priority="1869">
      <formula>IF(RIGHT(TEXT(AE449,"0.#"),1)=".",FALSE,TRUE)</formula>
    </cfRule>
    <cfRule type="expression" dxfId="1874" priority="1870">
      <formula>IF(RIGHT(TEXT(AE449,"0.#"),1)=".",TRUE,FALSE)</formula>
    </cfRule>
  </conditionalFormatting>
  <conditionalFormatting sqref="AE450">
    <cfRule type="expression" dxfId="1873" priority="1867">
      <formula>IF(RIGHT(TEXT(AE450,"0.#"),1)=".",FALSE,TRUE)</formula>
    </cfRule>
    <cfRule type="expression" dxfId="1872" priority="1868">
      <formula>IF(RIGHT(TEXT(AE450,"0.#"),1)=".",TRUE,FALSE)</formula>
    </cfRule>
  </conditionalFormatting>
  <conditionalFormatting sqref="AM448">
    <cfRule type="expression" dxfId="1871" priority="1865">
      <formula>IF(RIGHT(TEXT(AM448,"0.#"),1)=".",FALSE,TRUE)</formula>
    </cfRule>
    <cfRule type="expression" dxfId="1870" priority="1866">
      <formula>IF(RIGHT(TEXT(AM448,"0.#"),1)=".",TRUE,FALSE)</formula>
    </cfRule>
  </conditionalFormatting>
  <conditionalFormatting sqref="AM449">
    <cfRule type="expression" dxfId="1869" priority="1863">
      <formula>IF(RIGHT(TEXT(AM449,"0.#"),1)=".",FALSE,TRUE)</formula>
    </cfRule>
    <cfRule type="expression" dxfId="1868" priority="1864">
      <formula>IF(RIGHT(TEXT(AM449,"0.#"),1)=".",TRUE,FALSE)</formula>
    </cfRule>
  </conditionalFormatting>
  <conditionalFormatting sqref="AU448">
    <cfRule type="expression" dxfId="1867" priority="1859">
      <formula>IF(RIGHT(TEXT(AU448,"0.#"),1)=".",FALSE,TRUE)</formula>
    </cfRule>
    <cfRule type="expression" dxfId="1866" priority="1860">
      <formula>IF(RIGHT(TEXT(AU448,"0.#"),1)=".",TRUE,FALSE)</formula>
    </cfRule>
  </conditionalFormatting>
  <conditionalFormatting sqref="AU449">
    <cfRule type="expression" dxfId="1865" priority="1857">
      <formula>IF(RIGHT(TEXT(AU449,"0.#"),1)=".",FALSE,TRUE)</formula>
    </cfRule>
    <cfRule type="expression" dxfId="1864" priority="1858">
      <formula>IF(RIGHT(TEXT(AU449,"0.#"),1)=".",TRUE,FALSE)</formula>
    </cfRule>
  </conditionalFormatting>
  <conditionalFormatting sqref="AU450">
    <cfRule type="expression" dxfId="1863" priority="1855">
      <formula>IF(RIGHT(TEXT(AU450,"0.#"),1)=".",FALSE,TRUE)</formula>
    </cfRule>
    <cfRule type="expression" dxfId="1862" priority="1856">
      <formula>IF(RIGHT(TEXT(AU450,"0.#"),1)=".",TRUE,FALSE)</formula>
    </cfRule>
  </conditionalFormatting>
  <conditionalFormatting sqref="AI450">
    <cfRule type="expression" dxfId="1861" priority="1849">
      <formula>IF(RIGHT(TEXT(AI450,"0.#"),1)=".",FALSE,TRUE)</formula>
    </cfRule>
    <cfRule type="expression" dxfId="1860" priority="1850">
      <formula>IF(RIGHT(TEXT(AI450,"0.#"),1)=".",TRUE,FALSE)</formula>
    </cfRule>
  </conditionalFormatting>
  <conditionalFormatting sqref="AI448">
    <cfRule type="expression" dxfId="1859" priority="1853">
      <formula>IF(RIGHT(TEXT(AI448,"0.#"),1)=".",FALSE,TRUE)</formula>
    </cfRule>
    <cfRule type="expression" dxfId="1858" priority="1854">
      <formula>IF(RIGHT(TEXT(AI448,"0.#"),1)=".",TRUE,FALSE)</formula>
    </cfRule>
  </conditionalFormatting>
  <conditionalFormatting sqref="AI449">
    <cfRule type="expression" dxfId="1857" priority="1851">
      <formula>IF(RIGHT(TEXT(AI449,"0.#"),1)=".",FALSE,TRUE)</formula>
    </cfRule>
    <cfRule type="expression" dxfId="1856" priority="1852">
      <formula>IF(RIGHT(TEXT(AI449,"0.#"),1)=".",TRUE,FALSE)</formula>
    </cfRule>
  </conditionalFormatting>
  <conditionalFormatting sqref="AQ449">
    <cfRule type="expression" dxfId="1855" priority="1847">
      <formula>IF(RIGHT(TEXT(AQ449,"0.#"),1)=".",FALSE,TRUE)</formula>
    </cfRule>
    <cfRule type="expression" dxfId="1854" priority="1848">
      <formula>IF(RIGHT(TEXT(AQ449,"0.#"),1)=".",TRUE,FALSE)</formula>
    </cfRule>
  </conditionalFormatting>
  <conditionalFormatting sqref="AQ450">
    <cfRule type="expression" dxfId="1853" priority="1845">
      <formula>IF(RIGHT(TEXT(AQ450,"0.#"),1)=".",FALSE,TRUE)</formula>
    </cfRule>
    <cfRule type="expression" dxfId="1852" priority="1846">
      <formula>IF(RIGHT(TEXT(AQ450,"0.#"),1)=".",TRUE,FALSE)</formula>
    </cfRule>
  </conditionalFormatting>
  <conditionalFormatting sqref="AQ448">
    <cfRule type="expression" dxfId="1851" priority="1843">
      <formula>IF(RIGHT(TEXT(AQ448,"0.#"),1)=".",FALSE,TRUE)</formula>
    </cfRule>
    <cfRule type="expression" dxfId="1850" priority="1844">
      <formula>IF(RIGHT(TEXT(AQ448,"0.#"),1)=".",TRUE,FALSE)</formula>
    </cfRule>
  </conditionalFormatting>
  <conditionalFormatting sqref="AE453">
    <cfRule type="expression" dxfId="1849" priority="1841">
      <formula>IF(RIGHT(TEXT(AE453,"0.#"),1)=".",FALSE,TRUE)</formula>
    </cfRule>
    <cfRule type="expression" dxfId="1848" priority="1842">
      <formula>IF(RIGHT(TEXT(AE453,"0.#"),1)=".",TRUE,FALSE)</formula>
    </cfRule>
  </conditionalFormatting>
  <conditionalFormatting sqref="AM455">
    <cfRule type="expression" dxfId="1847" priority="1831">
      <formula>IF(RIGHT(TEXT(AM455,"0.#"),1)=".",FALSE,TRUE)</formula>
    </cfRule>
    <cfRule type="expression" dxfId="1846" priority="1832">
      <formula>IF(RIGHT(TEXT(AM455,"0.#"),1)=".",TRUE,FALSE)</formula>
    </cfRule>
  </conditionalFormatting>
  <conditionalFormatting sqref="AE454">
    <cfRule type="expression" dxfId="1845" priority="1839">
      <formula>IF(RIGHT(TEXT(AE454,"0.#"),1)=".",FALSE,TRUE)</formula>
    </cfRule>
    <cfRule type="expression" dxfId="1844" priority="1840">
      <formula>IF(RIGHT(TEXT(AE454,"0.#"),1)=".",TRUE,FALSE)</formula>
    </cfRule>
  </conditionalFormatting>
  <conditionalFormatting sqref="AE455">
    <cfRule type="expression" dxfId="1843" priority="1837">
      <formula>IF(RIGHT(TEXT(AE455,"0.#"),1)=".",FALSE,TRUE)</formula>
    </cfRule>
    <cfRule type="expression" dxfId="1842" priority="1838">
      <formula>IF(RIGHT(TEXT(AE455,"0.#"),1)=".",TRUE,FALSE)</formula>
    </cfRule>
  </conditionalFormatting>
  <conditionalFormatting sqref="AM453">
    <cfRule type="expression" dxfId="1841" priority="1835">
      <formula>IF(RIGHT(TEXT(AM453,"0.#"),1)=".",FALSE,TRUE)</formula>
    </cfRule>
    <cfRule type="expression" dxfId="1840" priority="1836">
      <formula>IF(RIGHT(TEXT(AM453,"0.#"),1)=".",TRUE,FALSE)</formula>
    </cfRule>
  </conditionalFormatting>
  <conditionalFormatting sqref="AM454">
    <cfRule type="expression" dxfId="1839" priority="1833">
      <formula>IF(RIGHT(TEXT(AM454,"0.#"),1)=".",FALSE,TRUE)</formula>
    </cfRule>
    <cfRule type="expression" dxfId="1838" priority="1834">
      <formula>IF(RIGHT(TEXT(AM454,"0.#"),1)=".",TRUE,FALSE)</formula>
    </cfRule>
  </conditionalFormatting>
  <conditionalFormatting sqref="AU453">
    <cfRule type="expression" dxfId="1837" priority="1829">
      <formula>IF(RIGHT(TEXT(AU453,"0.#"),1)=".",FALSE,TRUE)</formula>
    </cfRule>
    <cfRule type="expression" dxfId="1836" priority="1830">
      <formula>IF(RIGHT(TEXT(AU453,"0.#"),1)=".",TRUE,FALSE)</formula>
    </cfRule>
  </conditionalFormatting>
  <conditionalFormatting sqref="AU454">
    <cfRule type="expression" dxfId="1835" priority="1827">
      <formula>IF(RIGHT(TEXT(AU454,"0.#"),1)=".",FALSE,TRUE)</formula>
    </cfRule>
    <cfRule type="expression" dxfId="1834" priority="1828">
      <formula>IF(RIGHT(TEXT(AU454,"0.#"),1)=".",TRUE,FALSE)</formula>
    </cfRule>
  </conditionalFormatting>
  <conditionalFormatting sqref="AU455">
    <cfRule type="expression" dxfId="1833" priority="1825">
      <formula>IF(RIGHT(TEXT(AU455,"0.#"),1)=".",FALSE,TRUE)</formula>
    </cfRule>
    <cfRule type="expression" dxfId="1832" priority="1826">
      <formula>IF(RIGHT(TEXT(AU455,"0.#"),1)=".",TRUE,FALSE)</formula>
    </cfRule>
  </conditionalFormatting>
  <conditionalFormatting sqref="AI455">
    <cfRule type="expression" dxfId="1831" priority="1819">
      <formula>IF(RIGHT(TEXT(AI455,"0.#"),1)=".",FALSE,TRUE)</formula>
    </cfRule>
    <cfRule type="expression" dxfId="1830" priority="1820">
      <formula>IF(RIGHT(TEXT(AI455,"0.#"),1)=".",TRUE,FALSE)</formula>
    </cfRule>
  </conditionalFormatting>
  <conditionalFormatting sqref="AI453">
    <cfRule type="expression" dxfId="1829" priority="1823">
      <formula>IF(RIGHT(TEXT(AI453,"0.#"),1)=".",FALSE,TRUE)</formula>
    </cfRule>
    <cfRule type="expression" dxfId="1828" priority="1824">
      <formula>IF(RIGHT(TEXT(AI453,"0.#"),1)=".",TRUE,FALSE)</formula>
    </cfRule>
  </conditionalFormatting>
  <conditionalFormatting sqref="AI454">
    <cfRule type="expression" dxfId="1827" priority="1821">
      <formula>IF(RIGHT(TEXT(AI454,"0.#"),1)=".",FALSE,TRUE)</formula>
    </cfRule>
    <cfRule type="expression" dxfId="1826" priority="1822">
      <formula>IF(RIGHT(TEXT(AI454,"0.#"),1)=".",TRUE,FALSE)</formula>
    </cfRule>
  </conditionalFormatting>
  <conditionalFormatting sqref="AQ454">
    <cfRule type="expression" dxfId="1825" priority="1817">
      <formula>IF(RIGHT(TEXT(AQ454,"0.#"),1)=".",FALSE,TRUE)</formula>
    </cfRule>
    <cfRule type="expression" dxfId="1824" priority="1818">
      <formula>IF(RIGHT(TEXT(AQ454,"0.#"),1)=".",TRUE,FALSE)</formula>
    </cfRule>
  </conditionalFormatting>
  <conditionalFormatting sqref="AQ455">
    <cfRule type="expression" dxfId="1823" priority="1815">
      <formula>IF(RIGHT(TEXT(AQ455,"0.#"),1)=".",FALSE,TRUE)</formula>
    </cfRule>
    <cfRule type="expression" dxfId="1822" priority="1816">
      <formula>IF(RIGHT(TEXT(AQ455,"0.#"),1)=".",TRUE,FALSE)</formula>
    </cfRule>
  </conditionalFormatting>
  <conditionalFormatting sqref="AQ453">
    <cfRule type="expression" dxfId="1821" priority="1813">
      <formula>IF(RIGHT(TEXT(AQ453,"0.#"),1)=".",FALSE,TRUE)</formula>
    </cfRule>
    <cfRule type="expression" dxfId="1820" priority="1814">
      <formula>IF(RIGHT(TEXT(AQ453,"0.#"),1)=".",TRUE,FALSE)</formula>
    </cfRule>
  </conditionalFormatting>
  <conditionalFormatting sqref="AE487">
    <cfRule type="expression" dxfId="1819" priority="1691">
      <formula>IF(RIGHT(TEXT(AE487,"0.#"),1)=".",FALSE,TRUE)</formula>
    </cfRule>
    <cfRule type="expression" dxfId="1818" priority="1692">
      <formula>IF(RIGHT(TEXT(AE487,"0.#"),1)=".",TRUE,FALSE)</formula>
    </cfRule>
  </conditionalFormatting>
  <conditionalFormatting sqref="AE488">
    <cfRule type="expression" dxfId="1817" priority="1689">
      <formula>IF(RIGHT(TEXT(AE488,"0.#"),1)=".",FALSE,TRUE)</formula>
    </cfRule>
    <cfRule type="expression" dxfId="1816" priority="1690">
      <formula>IF(RIGHT(TEXT(AE488,"0.#"),1)=".",TRUE,FALSE)</formula>
    </cfRule>
  </conditionalFormatting>
  <conditionalFormatting sqref="AE489">
    <cfRule type="expression" dxfId="1815" priority="1687">
      <formula>IF(RIGHT(TEXT(AE489,"0.#"),1)=".",FALSE,TRUE)</formula>
    </cfRule>
    <cfRule type="expression" dxfId="1814" priority="1688">
      <formula>IF(RIGHT(TEXT(AE489,"0.#"),1)=".",TRUE,FALSE)</formula>
    </cfRule>
  </conditionalFormatting>
  <conditionalFormatting sqref="AU487">
    <cfRule type="expression" dxfId="1813" priority="1679">
      <formula>IF(RIGHT(TEXT(AU487,"0.#"),1)=".",FALSE,TRUE)</formula>
    </cfRule>
    <cfRule type="expression" dxfId="1812" priority="1680">
      <formula>IF(RIGHT(TEXT(AU487,"0.#"),1)=".",TRUE,FALSE)</formula>
    </cfRule>
  </conditionalFormatting>
  <conditionalFormatting sqref="AU488">
    <cfRule type="expression" dxfId="1811" priority="1677">
      <formula>IF(RIGHT(TEXT(AU488,"0.#"),1)=".",FALSE,TRUE)</formula>
    </cfRule>
    <cfRule type="expression" dxfId="1810" priority="1678">
      <formula>IF(RIGHT(TEXT(AU488,"0.#"),1)=".",TRUE,FALSE)</formula>
    </cfRule>
  </conditionalFormatting>
  <conditionalFormatting sqref="AU489">
    <cfRule type="expression" dxfId="1809" priority="1675">
      <formula>IF(RIGHT(TEXT(AU489,"0.#"),1)=".",FALSE,TRUE)</formula>
    </cfRule>
    <cfRule type="expression" dxfId="1808" priority="1676">
      <formula>IF(RIGHT(TEXT(AU489,"0.#"),1)=".",TRUE,FALSE)</formula>
    </cfRule>
  </conditionalFormatting>
  <conditionalFormatting sqref="AQ488">
    <cfRule type="expression" dxfId="1807" priority="1667">
      <formula>IF(RIGHT(TEXT(AQ488,"0.#"),1)=".",FALSE,TRUE)</formula>
    </cfRule>
    <cfRule type="expression" dxfId="1806" priority="1668">
      <formula>IF(RIGHT(TEXT(AQ488,"0.#"),1)=".",TRUE,FALSE)</formula>
    </cfRule>
  </conditionalFormatting>
  <conditionalFormatting sqref="AQ489">
    <cfRule type="expression" dxfId="1805" priority="1665">
      <formula>IF(RIGHT(TEXT(AQ489,"0.#"),1)=".",FALSE,TRUE)</formula>
    </cfRule>
    <cfRule type="expression" dxfId="1804" priority="1666">
      <formula>IF(RIGHT(TEXT(AQ489,"0.#"),1)=".",TRUE,FALSE)</formula>
    </cfRule>
  </conditionalFormatting>
  <conditionalFormatting sqref="AQ487">
    <cfRule type="expression" dxfId="1803" priority="1663">
      <formula>IF(RIGHT(TEXT(AQ487,"0.#"),1)=".",FALSE,TRUE)</formula>
    </cfRule>
    <cfRule type="expression" dxfId="1802" priority="1664">
      <formula>IF(RIGHT(TEXT(AQ487,"0.#"),1)=".",TRUE,FALSE)</formula>
    </cfRule>
  </conditionalFormatting>
  <conditionalFormatting sqref="AE512">
    <cfRule type="expression" dxfId="1801" priority="1661">
      <formula>IF(RIGHT(TEXT(AE512,"0.#"),1)=".",FALSE,TRUE)</formula>
    </cfRule>
    <cfRule type="expression" dxfId="1800" priority="1662">
      <formula>IF(RIGHT(TEXT(AE512,"0.#"),1)=".",TRUE,FALSE)</formula>
    </cfRule>
  </conditionalFormatting>
  <conditionalFormatting sqref="AE513">
    <cfRule type="expression" dxfId="1799" priority="1659">
      <formula>IF(RIGHT(TEXT(AE513,"0.#"),1)=".",FALSE,TRUE)</formula>
    </cfRule>
    <cfRule type="expression" dxfId="1798" priority="1660">
      <formula>IF(RIGHT(TEXT(AE513,"0.#"),1)=".",TRUE,FALSE)</formula>
    </cfRule>
  </conditionalFormatting>
  <conditionalFormatting sqref="AE514">
    <cfRule type="expression" dxfId="1797" priority="1657">
      <formula>IF(RIGHT(TEXT(AE514,"0.#"),1)=".",FALSE,TRUE)</formula>
    </cfRule>
    <cfRule type="expression" dxfId="1796" priority="1658">
      <formula>IF(RIGHT(TEXT(AE514,"0.#"),1)=".",TRUE,FALSE)</formula>
    </cfRule>
  </conditionalFormatting>
  <conditionalFormatting sqref="AU512">
    <cfRule type="expression" dxfId="1795" priority="1649">
      <formula>IF(RIGHT(TEXT(AU512,"0.#"),1)=".",FALSE,TRUE)</formula>
    </cfRule>
    <cfRule type="expression" dxfId="1794" priority="1650">
      <formula>IF(RIGHT(TEXT(AU512,"0.#"),1)=".",TRUE,FALSE)</formula>
    </cfRule>
  </conditionalFormatting>
  <conditionalFormatting sqref="AU513">
    <cfRule type="expression" dxfId="1793" priority="1647">
      <formula>IF(RIGHT(TEXT(AU513,"0.#"),1)=".",FALSE,TRUE)</formula>
    </cfRule>
    <cfRule type="expression" dxfId="1792" priority="1648">
      <formula>IF(RIGHT(TEXT(AU513,"0.#"),1)=".",TRUE,FALSE)</formula>
    </cfRule>
  </conditionalFormatting>
  <conditionalFormatting sqref="AU514">
    <cfRule type="expression" dxfId="1791" priority="1645">
      <formula>IF(RIGHT(TEXT(AU514,"0.#"),1)=".",FALSE,TRUE)</formula>
    </cfRule>
    <cfRule type="expression" dxfId="1790" priority="1646">
      <formula>IF(RIGHT(TEXT(AU514,"0.#"),1)=".",TRUE,FALSE)</formula>
    </cfRule>
  </conditionalFormatting>
  <conditionalFormatting sqref="AQ513">
    <cfRule type="expression" dxfId="1789" priority="1637">
      <formula>IF(RIGHT(TEXT(AQ513,"0.#"),1)=".",FALSE,TRUE)</formula>
    </cfRule>
    <cfRule type="expression" dxfId="1788" priority="1638">
      <formula>IF(RIGHT(TEXT(AQ513,"0.#"),1)=".",TRUE,FALSE)</formula>
    </cfRule>
  </conditionalFormatting>
  <conditionalFormatting sqref="AQ514">
    <cfRule type="expression" dxfId="1787" priority="1635">
      <formula>IF(RIGHT(TEXT(AQ514,"0.#"),1)=".",FALSE,TRUE)</formula>
    </cfRule>
    <cfRule type="expression" dxfId="1786" priority="1636">
      <formula>IF(RIGHT(TEXT(AQ514,"0.#"),1)=".",TRUE,FALSE)</formula>
    </cfRule>
  </conditionalFormatting>
  <conditionalFormatting sqref="AQ512">
    <cfRule type="expression" dxfId="1785" priority="1633">
      <formula>IF(RIGHT(TEXT(AQ512,"0.#"),1)=".",FALSE,TRUE)</formula>
    </cfRule>
    <cfRule type="expression" dxfId="1784" priority="1634">
      <formula>IF(RIGHT(TEXT(AQ512,"0.#"),1)=".",TRUE,FALSE)</formula>
    </cfRule>
  </conditionalFormatting>
  <conditionalFormatting sqref="AE517">
    <cfRule type="expression" dxfId="1783" priority="1511">
      <formula>IF(RIGHT(TEXT(AE517,"0.#"),1)=".",FALSE,TRUE)</formula>
    </cfRule>
    <cfRule type="expression" dxfId="1782" priority="1512">
      <formula>IF(RIGHT(TEXT(AE517,"0.#"),1)=".",TRUE,FALSE)</formula>
    </cfRule>
  </conditionalFormatting>
  <conditionalFormatting sqref="AE518">
    <cfRule type="expression" dxfId="1781" priority="1509">
      <formula>IF(RIGHT(TEXT(AE518,"0.#"),1)=".",FALSE,TRUE)</formula>
    </cfRule>
    <cfRule type="expression" dxfId="1780" priority="1510">
      <formula>IF(RIGHT(TEXT(AE518,"0.#"),1)=".",TRUE,FALSE)</formula>
    </cfRule>
  </conditionalFormatting>
  <conditionalFormatting sqref="AE519">
    <cfRule type="expression" dxfId="1779" priority="1507">
      <formula>IF(RIGHT(TEXT(AE519,"0.#"),1)=".",FALSE,TRUE)</formula>
    </cfRule>
    <cfRule type="expression" dxfId="1778" priority="1508">
      <formula>IF(RIGHT(TEXT(AE519,"0.#"),1)=".",TRUE,FALSE)</formula>
    </cfRule>
  </conditionalFormatting>
  <conditionalFormatting sqref="AU517">
    <cfRule type="expression" dxfId="1777" priority="1499">
      <formula>IF(RIGHT(TEXT(AU517,"0.#"),1)=".",FALSE,TRUE)</formula>
    </cfRule>
    <cfRule type="expression" dxfId="1776" priority="1500">
      <formula>IF(RIGHT(TEXT(AU517,"0.#"),1)=".",TRUE,FALSE)</formula>
    </cfRule>
  </conditionalFormatting>
  <conditionalFormatting sqref="AU519">
    <cfRule type="expression" dxfId="1775" priority="1495">
      <formula>IF(RIGHT(TEXT(AU519,"0.#"),1)=".",FALSE,TRUE)</formula>
    </cfRule>
    <cfRule type="expression" dxfId="1774" priority="1496">
      <formula>IF(RIGHT(TEXT(AU519,"0.#"),1)=".",TRUE,FALSE)</formula>
    </cfRule>
  </conditionalFormatting>
  <conditionalFormatting sqref="AQ518">
    <cfRule type="expression" dxfId="1773" priority="1487">
      <formula>IF(RIGHT(TEXT(AQ518,"0.#"),1)=".",FALSE,TRUE)</formula>
    </cfRule>
    <cfRule type="expression" dxfId="1772" priority="1488">
      <formula>IF(RIGHT(TEXT(AQ518,"0.#"),1)=".",TRUE,FALSE)</formula>
    </cfRule>
  </conditionalFormatting>
  <conditionalFormatting sqref="AQ519">
    <cfRule type="expression" dxfId="1771" priority="1485">
      <formula>IF(RIGHT(TEXT(AQ519,"0.#"),1)=".",FALSE,TRUE)</formula>
    </cfRule>
    <cfRule type="expression" dxfId="1770" priority="1486">
      <formula>IF(RIGHT(TEXT(AQ519,"0.#"),1)=".",TRUE,FALSE)</formula>
    </cfRule>
  </conditionalFormatting>
  <conditionalFormatting sqref="AQ517">
    <cfRule type="expression" dxfId="1769" priority="1483">
      <formula>IF(RIGHT(TEXT(AQ517,"0.#"),1)=".",FALSE,TRUE)</formula>
    </cfRule>
    <cfRule type="expression" dxfId="1768" priority="1484">
      <formula>IF(RIGHT(TEXT(AQ517,"0.#"),1)=".",TRUE,FALSE)</formula>
    </cfRule>
  </conditionalFormatting>
  <conditionalFormatting sqref="AE522">
    <cfRule type="expression" dxfId="1767" priority="1481">
      <formula>IF(RIGHT(TEXT(AE522,"0.#"),1)=".",FALSE,TRUE)</formula>
    </cfRule>
    <cfRule type="expression" dxfId="1766" priority="1482">
      <formula>IF(RIGHT(TEXT(AE522,"0.#"),1)=".",TRUE,FALSE)</formula>
    </cfRule>
  </conditionalFormatting>
  <conditionalFormatting sqref="AE523">
    <cfRule type="expression" dxfId="1765" priority="1479">
      <formula>IF(RIGHT(TEXT(AE523,"0.#"),1)=".",FALSE,TRUE)</formula>
    </cfRule>
    <cfRule type="expression" dxfId="1764" priority="1480">
      <formula>IF(RIGHT(TEXT(AE523,"0.#"),1)=".",TRUE,FALSE)</formula>
    </cfRule>
  </conditionalFormatting>
  <conditionalFormatting sqref="AE524">
    <cfRule type="expression" dxfId="1763" priority="1477">
      <formula>IF(RIGHT(TEXT(AE524,"0.#"),1)=".",FALSE,TRUE)</formula>
    </cfRule>
    <cfRule type="expression" dxfId="1762" priority="1478">
      <formula>IF(RIGHT(TEXT(AE524,"0.#"),1)=".",TRUE,FALSE)</formula>
    </cfRule>
  </conditionalFormatting>
  <conditionalFormatting sqref="AU522">
    <cfRule type="expression" dxfId="1761" priority="1469">
      <formula>IF(RIGHT(TEXT(AU522,"0.#"),1)=".",FALSE,TRUE)</formula>
    </cfRule>
    <cfRule type="expression" dxfId="1760" priority="1470">
      <formula>IF(RIGHT(TEXT(AU522,"0.#"),1)=".",TRUE,FALSE)</formula>
    </cfRule>
  </conditionalFormatting>
  <conditionalFormatting sqref="AU523">
    <cfRule type="expression" dxfId="1759" priority="1467">
      <formula>IF(RIGHT(TEXT(AU523,"0.#"),1)=".",FALSE,TRUE)</formula>
    </cfRule>
    <cfRule type="expression" dxfId="1758" priority="1468">
      <formula>IF(RIGHT(TEXT(AU523,"0.#"),1)=".",TRUE,FALSE)</formula>
    </cfRule>
  </conditionalFormatting>
  <conditionalFormatting sqref="AU524">
    <cfRule type="expression" dxfId="1757" priority="1465">
      <formula>IF(RIGHT(TEXT(AU524,"0.#"),1)=".",FALSE,TRUE)</formula>
    </cfRule>
    <cfRule type="expression" dxfId="1756" priority="1466">
      <formula>IF(RIGHT(TEXT(AU524,"0.#"),1)=".",TRUE,FALSE)</formula>
    </cfRule>
  </conditionalFormatting>
  <conditionalFormatting sqref="AQ523">
    <cfRule type="expression" dxfId="1755" priority="1457">
      <formula>IF(RIGHT(TEXT(AQ523,"0.#"),1)=".",FALSE,TRUE)</formula>
    </cfRule>
    <cfRule type="expression" dxfId="1754" priority="1458">
      <formula>IF(RIGHT(TEXT(AQ523,"0.#"),1)=".",TRUE,FALSE)</formula>
    </cfRule>
  </conditionalFormatting>
  <conditionalFormatting sqref="AQ524">
    <cfRule type="expression" dxfId="1753" priority="1455">
      <formula>IF(RIGHT(TEXT(AQ524,"0.#"),1)=".",FALSE,TRUE)</formula>
    </cfRule>
    <cfRule type="expression" dxfId="1752" priority="1456">
      <formula>IF(RIGHT(TEXT(AQ524,"0.#"),1)=".",TRUE,FALSE)</formula>
    </cfRule>
  </conditionalFormatting>
  <conditionalFormatting sqref="AQ522">
    <cfRule type="expression" dxfId="1751" priority="1453">
      <formula>IF(RIGHT(TEXT(AQ522,"0.#"),1)=".",FALSE,TRUE)</formula>
    </cfRule>
    <cfRule type="expression" dxfId="1750" priority="1454">
      <formula>IF(RIGHT(TEXT(AQ522,"0.#"),1)=".",TRUE,FALSE)</formula>
    </cfRule>
  </conditionalFormatting>
  <conditionalFormatting sqref="AE527">
    <cfRule type="expression" dxfId="1749" priority="1451">
      <formula>IF(RIGHT(TEXT(AE527,"0.#"),1)=".",FALSE,TRUE)</formula>
    </cfRule>
    <cfRule type="expression" dxfId="1748" priority="1452">
      <formula>IF(RIGHT(TEXT(AE527,"0.#"),1)=".",TRUE,FALSE)</formula>
    </cfRule>
  </conditionalFormatting>
  <conditionalFormatting sqref="AE528">
    <cfRule type="expression" dxfId="1747" priority="1449">
      <formula>IF(RIGHT(TEXT(AE528,"0.#"),1)=".",FALSE,TRUE)</formula>
    </cfRule>
    <cfRule type="expression" dxfId="1746" priority="1450">
      <formula>IF(RIGHT(TEXT(AE528,"0.#"),1)=".",TRUE,FALSE)</formula>
    </cfRule>
  </conditionalFormatting>
  <conditionalFormatting sqref="AE529">
    <cfRule type="expression" dxfId="1745" priority="1447">
      <formula>IF(RIGHT(TEXT(AE529,"0.#"),1)=".",FALSE,TRUE)</formula>
    </cfRule>
    <cfRule type="expression" dxfId="1744" priority="1448">
      <formula>IF(RIGHT(TEXT(AE529,"0.#"),1)=".",TRUE,FALSE)</formula>
    </cfRule>
  </conditionalFormatting>
  <conditionalFormatting sqref="AU527">
    <cfRule type="expression" dxfId="1743" priority="1439">
      <formula>IF(RIGHT(TEXT(AU527,"0.#"),1)=".",FALSE,TRUE)</formula>
    </cfRule>
    <cfRule type="expression" dxfId="1742" priority="1440">
      <formula>IF(RIGHT(TEXT(AU527,"0.#"),1)=".",TRUE,FALSE)</formula>
    </cfRule>
  </conditionalFormatting>
  <conditionalFormatting sqref="AU528">
    <cfRule type="expression" dxfId="1741" priority="1437">
      <formula>IF(RIGHT(TEXT(AU528,"0.#"),1)=".",FALSE,TRUE)</formula>
    </cfRule>
    <cfRule type="expression" dxfId="1740" priority="1438">
      <formula>IF(RIGHT(TEXT(AU528,"0.#"),1)=".",TRUE,FALSE)</formula>
    </cfRule>
  </conditionalFormatting>
  <conditionalFormatting sqref="AU529">
    <cfRule type="expression" dxfId="1739" priority="1435">
      <formula>IF(RIGHT(TEXT(AU529,"0.#"),1)=".",FALSE,TRUE)</formula>
    </cfRule>
    <cfRule type="expression" dxfId="1738" priority="1436">
      <formula>IF(RIGHT(TEXT(AU529,"0.#"),1)=".",TRUE,FALSE)</formula>
    </cfRule>
  </conditionalFormatting>
  <conditionalFormatting sqref="AQ528">
    <cfRule type="expression" dxfId="1737" priority="1427">
      <formula>IF(RIGHT(TEXT(AQ528,"0.#"),1)=".",FALSE,TRUE)</formula>
    </cfRule>
    <cfRule type="expression" dxfId="1736" priority="1428">
      <formula>IF(RIGHT(TEXT(AQ528,"0.#"),1)=".",TRUE,FALSE)</formula>
    </cfRule>
  </conditionalFormatting>
  <conditionalFormatting sqref="AQ529">
    <cfRule type="expression" dxfId="1735" priority="1425">
      <formula>IF(RIGHT(TEXT(AQ529,"0.#"),1)=".",FALSE,TRUE)</formula>
    </cfRule>
    <cfRule type="expression" dxfId="1734" priority="1426">
      <formula>IF(RIGHT(TEXT(AQ529,"0.#"),1)=".",TRUE,FALSE)</formula>
    </cfRule>
  </conditionalFormatting>
  <conditionalFormatting sqref="AQ527">
    <cfRule type="expression" dxfId="1733" priority="1423">
      <formula>IF(RIGHT(TEXT(AQ527,"0.#"),1)=".",FALSE,TRUE)</formula>
    </cfRule>
    <cfRule type="expression" dxfId="1732" priority="1424">
      <formula>IF(RIGHT(TEXT(AQ527,"0.#"),1)=".",TRUE,FALSE)</formula>
    </cfRule>
  </conditionalFormatting>
  <conditionalFormatting sqref="AE532">
    <cfRule type="expression" dxfId="1731" priority="1421">
      <formula>IF(RIGHT(TEXT(AE532,"0.#"),1)=".",FALSE,TRUE)</formula>
    </cfRule>
    <cfRule type="expression" dxfId="1730" priority="1422">
      <formula>IF(RIGHT(TEXT(AE532,"0.#"),1)=".",TRUE,FALSE)</formula>
    </cfRule>
  </conditionalFormatting>
  <conditionalFormatting sqref="AM534">
    <cfRule type="expression" dxfId="1729" priority="1411">
      <formula>IF(RIGHT(TEXT(AM534,"0.#"),1)=".",FALSE,TRUE)</formula>
    </cfRule>
    <cfRule type="expression" dxfId="1728" priority="1412">
      <formula>IF(RIGHT(TEXT(AM534,"0.#"),1)=".",TRUE,FALSE)</formula>
    </cfRule>
  </conditionalFormatting>
  <conditionalFormatting sqref="AE533">
    <cfRule type="expression" dxfId="1727" priority="1419">
      <formula>IF(RIGHT(TEXT(AE533,"0.#"),1)=".",FALSE,TRUE)</formula>
    </cfRule>
    <cfRule type="expression" dxfId="1726" priority="1420">
      <formula>IF(RIGHT(TEXT(AE533,"0.#"),1)=".",TRUE,FALSE)</formula>
    </cfRule>
  </conditionalFormatting>
  <conditionalFormatting sqref="AE534">
    <cfRule type="expression" dxfId="1725" priority="1417">
      <formula>IF(RIGHT(TEXT(AE534,"0.#"),1)=".",FALSE,TRUE)</formula>
    </cfRule>
    <cfRule type="expression" dxfId="1724" priority="1418">
      <formula>IF(RIGHT(TEXT(AE534,"0.#"),1)=".",TRUE,FALSE)</formula>
    </cfRule>
  </conditionalFormatting>
  <conditionalFormatting sqref="AM532">
    <cfRule type="expression" dxfId="1723" priority="1415">
      <formula>IF(RIGHT(TEXT(AM532,"0.#"),1)=".",FALSE,TRUE)</formula>
    </cfRule>
    <cfRule type="expression" dxfId="1722" priority="1416">
      <formula>IF(RIGHT(TEXT(AM532,"0.#"),1)=".",TRUE,FALSE)</formula>
    </cfRule>
  </conditionalFormatting>
  <conditionalFormatting sqref="AM533">
    <cfRule type="expression" dxfId="1721" priority="1413">
      <formula>IF(RIGHT(TEXT(AM533,"0.#"),1)=".",FALSE,TRUE)</formula>
    </cfRule>
    <cfRule type="expression" dxfId="1720" priority="1414">
      <formula>IF(RIGHT(TEXT(AM533,"0.#"),1)=".",TRUE,FALSE)</formula>
    </cfRule>
  </conditionalFormatting>
  <conditionalFormatting sqref="AU532">
    <cfRule type="expression" dxfId="1719" priority="1409">
      <formula>IF(RIGHT(TEXT(AU532,"0.#"),1)=".",FALSE,TRUE)</formula>
    </cfRule>
    <cfRule type="expression" dxfId="1718" priority="1410">
      <formula>IF(RIGHT(TEXT(AU532,"0.#"),1)=".",TRUE,FALSE)</formula>
    </cfRule>
  </conditionalFormatting>
  <conditionalFormatting sqref="AU533">
    <cfRule type="expression" dxfId="1717" priority="1407">
      <formula>IF(RIGHT(TEXT(AU533,"0.#"),1)=".",FALSE,TRUE)</formula>
    </cfRule>
    <cfRule type="expression" dxfId="1716" priority="1408">
      <formula>IF(RIGHT(TEXT(AU533,"0.#"),1)=".",TRUE,FALSE)</formula>
    </cfRule>
  </conditionalFormatting>
  <conditionalFormatting sqref="AU534">
    <cfRule type="expression" dxfId="1715" priority="1405">
      <formula>IF(RIGHT(TEXT(AU534,"0.#"),1)=".",FALSE,TRUE)</formula>
    </cfRule>
    <cfRule type="expression" dxfId="1714" priority="1406">
      <formula>IF(RIGHT(TEXT(AU534,"0.#"),1)=".",TRUE,FALSE)</formula>
    </cfRule>
  </conditionalFormatting>
  <conditionalFormatting sqref="AI534">
    <cfRule type="expression" dxfId="1713" priority="1399">
      <formula>IF(RIGHT(TEXT(AI534,"0.#"),1)=".",FALSE,TRUE)</formula>
    </cfRule>
    <cfRule type="expression" dxfId="1712" priority="1400">
      <formula>IF(RIGHT(TEXT(AI534,"0.#"),1)=".",TRUE,FALSE)</formula>
    </cfRule>
  </conditionalFormatting>
  <conditionalFormatting sqref="AI532">
    <cfRule type="expression" dxfId="1711" priority="1403">
      <formula>IF(RIGHT(TEXT(AI532,"0.#"),1)=".",FALSE,TRUE)</formula>
    </cfRule>
    <cfRule type="expression" dxfId="1710" priority="1404">
      <formula>IF(RIGHT(TEXT(AI532,"0.#"),1)=".",TRUE,FALSE)</formula>
    </cfRule>
  </conditionalFormatting>
  <conditionalFormatting sqref="AI533">
    <cfRule type="expression" dxfId="1709" priority="1401">
      <formula>IF(RIGHT(TEXT(AI533,"0.#"),1)=".",FALSE,TRUE)</formula>
    </cfRule>
    <cfRule type="expression" dxfId="1708" priority="1402">
      <formula>IF(RIGHT(TEXT(AI533,"0.#"),1)=".",TRUE,FALSE)</formula>
    </cfRule>
  </conditionalFormatting>
  <conditionalFormatting sqref="AQ533">
    <cfRule type="expression" dxfId="1707" priority="1397">
      <formula>IF(RIGHT(TEXT(AQ533,"0.#"),1)=".",FALSE,TRUE)</formula>
    </cfRule>
    <cfRule type="expression" dxfId="1706" priority="1398">
      <formula>IF(RIGHT(TEXT(AQ533,"0.#"),1)=".",TRUE,FALSE)</formula>
    </cfRule>
  </conditionalFormatting>
  <conditionalFormatting sqref="AQ534">
    <cfRule type="expression" dxfId="1705" priority="1395">
      <formula>IF(RIGHT(TEXT(AQ534,"0.#"),1)=".",FALSE,TRUE)</formula>
    </cfRule>
    <cfRule type="expression" dxfId="1704" priority="1396">
      <formula>IF(RIGHT(TEXT(AQ534,"0.#"),1)=".",TRUE,FALSE)</formula>
    </cfRule>
  </conditionalFormatting>
  <conditionalFormatting sqref="AQ532">
    <cfRule type="expression" dxfId="1703" priority="1393">
      <formula>IF(RIGHT(TEXT(AQ532,"0.#"),1)=".",FALSE,TRUE)</formula>
    </cfRule>
    <cfRule type="expression" dxfId="1702" priority="1394">
      <formula>IF(RIGHT(TEXT(AQ532,"0.#"),1)=".",TRUE,FALSE)</formula>
    </cfRule>
  </conditionalFormatting>
  <conditionalFormatting sqref="AE541">
    <cfRule type="expression" dxfId="1701" priority="1391">
      <formula>IF(RIGHT(TEXT(AE541,"0.#"),1)=".",FALSE,TRUE)</formula>
    </cfRule>
    <cfRule type="expression" dxfId="1700" priority="1392">
      <formula>IF(RIGHT(TEXT(AE541,"0.#"),1)=".",TRUE,FALSE)</formula>
    </cfRule>
  </conditionalFormatting>
  <conditionalFormatting sqref="AE542">
    <cfRule type="expression" dxfId="1699" priority="1389">
      <formula>IF(RIGHT(TEXT(AE542,"0.#"),1)=".",FALSE,TRUE)</formula>
    </cfRule>
    <cfRule type="expression" dxfId="1698" priority="1390">
      <formula>IF(RIGHT(TEXT(AE542,"0.#"),1)=".",TRUE,FALSE)</formula>
    </cfRule>
  </conditionalFormatting>
  <conditionalFormatting sqref="AE543">
    <cfRule type="expression" dxfId="1697" priority="1387">
      <formula>IF(RIGHT(TEXT(AE543,"0.#"),1)=".",FALSE,TRUE)</formula>
    </cfRule>
    <cfRule type="expression" dxfId="1696" priority="1388">
      <formula>IF(RIGHT(TEXT(AE543,"0.#"),1)=".",TRUE,FALSE)</formula>
    </cfRule>
  </conditionalFormatting>
  <conditionalFormatting sqref="AU541">
    <cfRule type="expression" dxfId="1695" priority="1379">
      <formula>IF(RIGHT(TEXT(AU541,"0.#"),1)=".",FALSE,TRUE)</formula>
    </cfRule>
    <cfRule type="expression" dxfId="1694" priority="1380">
      <formula>IF(RIGHT(TEXT(AU541,"0.#"),1)=".",TRUE,FALSE)</formula>
    </cfRule>
  </conditionalFormatting>
  <conditionalFormatting sqref="AU542">
    <cfRule type="expression" dxfId="1693" priority="1377">
      <formula>IF(RIGHT(TEXT(AU542,"0.#"),1)=".",FALSE,TRUE)</formula>
    </cfRule>
    <cfRule type="expression" dxfId="1692" priority="1378">
      <formula>IF(RIGHT(TEXT(AU542,"0.#"),1)=".",TRUE,FALSE)</formula>
    </cfRule>
  </conditionalFormatting>
  <conditionalFormatting sqref="AU543">
    <cfRule type="expression" dxfId="1691" priority="1375">
      <formula>IF(RIGHT(TEXT(AU543,"0.#"),1)=".",FALSE,TRUE)</formula>
    </cfRule>
    <cfRule type="expression" dxfId="1690" priority="1376">
      <formula>IF(RIGHT(TEXT(AU543,"0.#"),1)=".",TRUE,FALSE)</formula>
    </cfRule>
  </conditionalFormatting>
  <conditionalFormatting sqref="AQ542">
    <cfRule type="expression" dxfId="1689" priority="1367">
      <formula>IF(RIGHT(TEXT(AQ542,"0.#"),1)=".",FALSE,TRUE)</formula>
    </cfRule>
    <cfRule type="expression" dxfId="1688" priority="1368">
      <formula>IF(RIGHT(TEXT(AQ542,"0.#"),1)=".",TRUE,FALSE)</formula>
    </cfRule>
  </conditionalFormatting>
  <conditionalFormatting sqref="AQ543">
    <cfRule type="expression" dxfId="1687" priority="1365">
      <formula>IF(RIGHT(TEXT(AQ543,"0.#"),1)=".",FALSE,TRUE)</formula>
    </cfRule>
    <cfRule type="expression" dxfId="1686" priority="1366">
      <formula>IF(RIGHT(TEXT(AQ543,"0.#"),1)=".",TRUE,FALSE)</formula>
    </cfRule>
  </conditionalFormatting>
  <conditionalFormatting sqref="AQ541">
    <cfRule type="expression" dxfId="1685" priority="1363">
      <formula>IF(RIGHT(TEXT(AQ541,"0.#"),1)=".",FALSE,TRUE)</formula>
    </cfRule>
    <cfRule type="expression" dxfId="1684" priority="1364">
      <formula>IF(RIGHT(TEXT(AQ541,"0.#"),1)=".",TRUE,FALSE)</formula>
    </cfRule>
  </conditionalFormatting>
  <conditionalFormatting sqref="AE566">
    <cfRule type="expression" dxfId="1683" priority="1361">
      <formula>IF(RIGHT(TEXT(AE566,"0.#"),1)=".",FALSE,TRUE)</formula>
    </cfRule>
    <cfRule type="expression" dxfId="1682" priority="1362">
      <formula>IF(RIGHT(TEXT(AE566,"0.#"),1)=".",TRUE,FALSE)</formula>
    </cfRule>
  </conditionalFormatting>
  <conditionalFormatting sqref="AE567">
    <cfRule type="expression" dxfId="1681" priority="1359">
      <formula>IF(RIGHT(TEXT(AE567,"0.#"),1)=".",FALSE,TRUE)</formula>
    </cfRule>
    <cfRule type="expression" dxfId="1680" priority="1360">
      <formula>IF(RIGHT(TEXT(AE567,"0.#"),1)=".",TRUE,FALSE)</formula>
    </cfRule>
  </conditionalFormatting>
  <conditionalFormatting sqref="AE568">
    <cfRule type="expression" dxfId="1679" priority="1357">
      <formula>IF(RIGHT(TEXT(AE568,"0.#"),1)=".",FALSE,TRUE)</formula>
    </cfRule>
    <cfRule type="expression" dxfId="1678" priority="1358">
      <formula>IF(RIGHT(TEXT(AE568,"0.#"),1)=".",TRUE,FALSE)</formula>
    </cfRule>
  </conditionalFormatting>
  <conditionalFormatting sqref="AU566">
    <cfRule type="expression" dxfId="1677" priority="1349">
      <formula>IF(RIGHT(TEXT(AU566,"0.#"),1)=".",FALSE,TRUE)</formula>
    </cfRule>
    <cfRule type="expression" dxfId="1676" priority="1350">
      <formula>IF(RIGHT(TEXT(AU566,"0.#"),1)=".",TRUE,FALSE)</formula>
    </cfRule>
  </conditionalFormatting>
  <conditionalFormatting sqref="AU567">
    <cfRule type="expression" dxfId="1675" priority="1347">
      <formula>IF(RIGHT(TEXT(AU567,"0.#"),1)=".",FALSE,TRUE)</formula>
    </cfRule>
    <cfRule type="expression" dxfId="1674" priority="1348">
      <formula>IF(RIGHT(TEXT(AU567,"0.#"),1)=".",TRUE,FALSE)</formula>
    </cfRule>
  </conditionalFormatting>
  <conditionalFormatting sqref="AU568">
    <cfRule type="expression" dxfId="1673" priority="1345">
      <formula>IF(RIGHT(TEXT(AU568,"0.#"),1)=".",FALSE,TRUE)</formula>
    </cfRule>
    <cfRule type="expression" dxfId="1672" priority="1346">
      <formula>IF(RIGHT(TEXT(AU568,"0.#"),1)=".",TRUE,FALSE)</formula>
    </cfRule>
  </conditionalFormatting>
  <conditionalFormatting sqref="AQ567">
    <cfRule type="expression" dxfId="1671" priority="1337">
      <formula>IF(RIGHT(TEXT(AQ567,"0.#"),1)=".",FALSE,TRUE)</formula>
    </cfRule>
    <cfRule type="expression" dxfId="1670" priority="1338">
      <formula>IF(RIGHT(TEXT(AQ567,"0.#"),1)=".",TRUE,FALSE)</formula>
    </cfRule>
  </conditionalFormatting>
  <conditionalFormatting sqref="AQ568">
    <cfRule type="expression" dxfId="1669" priority="1335">
      <formula>IF(RIGHT(TEXT(AQ568,"0.#"),1)=".",FALSE,TRUE)</formula>
    </cfRule>
    <cfRule type="expression" dxfId="1668" priority="1336">
      <formula>IF(RIGHT(TEXT(AQ568,"0.#"),1)=".",TRUE,FALSE)</formula>
    </cfRule>
  </conditionalFormatting>
  <conditionalFormatting sqref="AQ566">
    <cfRule type="expression" dxfId="1667" priority="1333">
      <formula>IF(RIGHT(TEXT(AQ566,"0.#"),1)=".",FALSE,TRUE)</formula>
    </cfRule>
    <cfRule type="expression" dxfId="1666" priority="1334">
      <formula>IF(RIGHT(TEXT(AQ566,"0.#"),1)=".",TRUE,FALSE)</formula>
    </cfRule>
  </conditionalFormatting>
  <conditionalFormatting sqref="AE546">
    <cfRule type="expression" dxfId="1665" priority="1331">
      <formula>IF(RIGHT(TEXT(AE546,"0.#"),1)=".",FALSE,TRUE)</formula>
    </cfRule>
    <cfRule type="expression" dxfId="1664" priority="1332">
      <formula>IF(RIGHT(TEXT(AE546,"0.#"),1)=".",TRUE,FALSE)</formula>
    </cfRule>
  </conditionalFormatting>
  <conditionalFormatting sqref="AE547">
    <cfRule type="expression" dxfId="1663" priority="1329">
      <formula>IF(RIGHT(TEXT(AE547,"0.#"),1)=".",FALSE,TRUE)</formula>
    </cfRule>
    <cfRule type="expression" dxfId="1662" priority="1330">
      <formula>IF(RIGHT(TEXT(AE547,"0.#"),1)=".",TRUE,FALSE)</formula>
    </cfRule>
  </conditionalFormatting>
  <conditionalFormatting sqref="AE548">
    <cfRule type="expression" dxfId="1661" priority="1327">
      <formula>IF(RIGHT(TEXT(AE548,"0.#"),1)=".",FALSE,TRUE)</formula>
    </cfRule>
    <cfRule type="expression" dxfId="1660" priority="1328">
      <formula>IF(RIGHT(TEXT(AE548,"0.#"),1)=".",TRUE,FALSE)</formula>
    </cfRule>
  </conditionalFormatting>
  <conditionalFormatting sqref="AU546">
    <cfRule type="expression" dxfId="1659" priority="1319">
      <formula>IF(RIGHT(TEXT(AU546,"0.#"),1)=".",FALSE,TRUE)</formula>
    </cfRule>
    <cfRule type="expression" dxfId="1658" priority="1320">
      <formula>IF(RIGHT(TEXT(AU546,"0.#"),1)=".",TRUE,FALSE)</formula>
    </cfRule>
  </conditionalFormatting>
  <conditionalFormatting sqref="AU547">
    <cfRule type="expression" dxfId="1657" priority="1317">
      <formula>IF(RIGHT(TEXT(AU547,"0.#"),1)=".",FALSE,TRUE)</formula>
    </cfRule>
    <cfRule type="expression" dxfId="1656" priority="1318">
      <formula>IF(RIGHT(TEXT(AU547,"0.#"),1)=".",TRUE,FALSE)</formula>
    </cfRule>
  </conditionalFormatting>
  <conditionalFormatting sqref="AU548">
    <cfRule type="expression" dxfId="1655" priority="1315">
      <formula>IF(RIGHT(TEXT(AU548,"0.#"),1)=".",FALSE,TRUE)</formula>
    </cfRule>
    <cfRule type="expression" dxfId="1654" priority="1316">
      <formula>IF(RIGHT(TEXT(AU548,"0.#"),1)=".",TRUE,FALSE)</formula>
    </cfRule>
  </conditionalFormatting>
  <conditionalFormatting sqref="AQ547">
    <cfRule type="expression" dxfId="1653" priority="1307">
      <formula>IF(RIGHT(TEXT(AQ547,"0.#"),1)=".",FALSE,TRUE)</formula>
    </cfRule>
    <cfRule type="expression" dxfId="1652" priority="1308">
      <formula>IF(RIGHT(TEXT(AQ547,"0.#"),1)=".",TRUE,FALSE)</formula>
    </cfRule>
  </conditionalFormatting>
  <conditionalFormatting sqref="AQ546">
    <cfRule type="expression" dxfId="1651" priority="1303">
      <formula>IF(RIGHT(TEXT(AQ546,"0.#"),1)=".",FALSE,TRUE)</formula>
    </cfRule>
    <cfRule type="expression" dxfId="1650" priority="1304">
      <formula>IF(RIGHT(TEXT(AQ546,"0.#"),1)=".",TRUE,FALSE)</formula>
    </cfRule>
  </conditionalFormatting>
  <conditionalFormatting sqref="AE551">
    <cfRule type="expression" dxfId="1649" priority="1301">
      <formula>IF(RIGHT(TEXT(AE551,"0.#"),1)=".",FALSE,TRUE)</formula>
    </cfRule>
    <cfRule type="expression" dxfId="1648" priority="1302">
      <formula>IF(RIGHT(TEXT(AE551,"0.#"),1)=".",TRUE,FALSE)</formula>
    </cfRule>
  </conditionalFormatting>
  <conditionalFormatting sqref="AE553">
    <cfRule type="expression" dxfId="1647" priority="1297">
      <formula>IF(RIGHT(TEXT(AE553,"0.#"),1)=".",FALSE,TRUE)</formula>
    </cfRule>
    <cfRule type="expression" dxfId="1646" priority="1298">
      <formula>IF(RIGHT(TEXT(AE553,"0.#"),1)=".",TRUE,FALSE)</formula>
    </cfRule>
  </conditionalFormatting>
  <conditionalFormatting sqref="AU551">
    <cfRule type="expression" dxfId="1645" priority="1289">
      <formula>IF(RIGHT(TEXT(AU551,"0.#"),1)=".",FALSE,TRUE)</formula>
    </cfRule>
    <cfRule type="expression" dxfId="1644" priority="1290">
      <formula>IF(RIGHT(TEXT(AU551,"0.#"),1)=".",TRUE,FALSE)</formula>
    </cfRule>
  </conditionalFormatting>
  <conditionalFormatting sqref="AU553">
    <cfRule type="expression" dxfId="1643" priority="1285">
      <formula>IF(RIGHT(TEXT(AU553,"0.#"),1)=".",FALSE,TRUE)</formula>
    </cfRule>
    <cfRule type="expression" dxfId="1642" priority="1286">
      <formula>IF(RIGHT(TEXT(AU553,"0.#"),1)=".",TRUE,FALSE)</formula>
    </cfRule>
  </conditionalFormatting>
  <conditionalFormatting sqref="AQ552">
    <cfRule type="expression" dxfId="1641" priority="1277">
      <formula>IF(RIGHT(TEXT(AQ552,"0.#"),1)=".",FALSE,TRUE)</formula>
    </cfRule>
    <cfRule type="expression" dxfId="1640" priority="1278">
      <formula>IF(RIGHT(TEXT(AQ552,"0.#"),1)=".",TRUE,FALSE)</formula>
    </cfRule>
  </conditionalFormatting>
  <conditionalFormatting sqref="AU561">
    <cfRule type="expression" dxfId="1639" priority="1229">
      <formula>IF(RIGHT(TEXT(AU561,"0.#"),1)=".",FALSE,TRUE)</formula>
    </cfRule>
    <cfRule type="expression" dxfId="1638" priority="1230">
      <formula>IF(RIGHT(TEXT(AU561,"0.#"),1)=".",TRUE,FALSE)</formula>
    </cfRule>
  </conditionalFormatting>
  <conditionalFormatting sqref="AU562">
    <cfRule type="expression" dxfId="1637" priority="1227">
      <formula>IF(RIGHT(TEXT(AU562,"0.#"),1)=".",FALSE,TRUE)</formula>
    </cfRule>
    <cfRule type="expression" dxfId="1636" priority="1228">
      <formula>IF(RIGHT(TEXT(AU562,"0.#"),1)=".",TRUE,FALSE)</formula>
    </cfRule>
  </conditionalFormatting>
  <conditionalFormatting sqref="AU563">
    <cfRule type="expression" dxfId="1635" priority="1225">
      <formula>IF(RIGHT(TEXT(AU563,"0.#"),1)=".",FALSE,TRUE)</formula>
    </cfRule>
    <cfRule type="expression" dxfId="1634" priority="1226">
      <formula>IF(RIGHT(TEXT(AU563,"0.#"),1)=".",TRUE,FALSE)</formula>
    </cfRule>
  </conditionalFormatting>
  <conditionalFormatting sqref="AQ562">
    <cfRule type="expression" dxfId="1633" priority="1217">
      <formula>IF(RIGHT(TEXT(AQ562,"0.#"),1)=".",FALSE,TRUE)</formula>
    </cfRule>
    <cfRule type="expression" dxfId="1632" priority="1218">
      <formula>IF(RIGHT(TEXT(AQ562,"0.#"),1)=".",TRUE,FALSE)</formula>
    </cfRule>
  </conditionalFormatting>
  <conditionalFormatting sqref="AQ563">
    <cfRule type="expression" dxfId="1631" priority="1215">
      <formula>IF(RIGHT(TEXT(AQ563,"0.#"),1)=".",FALSE,TRUE)</formula>
    </cfRule>
    <cfRule type="expression" dxfId="1630" priority="1216">
      <formula>IF(RIGHT(TEXT(AQ563,"0.#"),1)=".",TRUE,FALSE)</formula>
    </cfRule>
  </conditionalFormatting>
  <conditionalFormatting sqref="AQ561">
    <cfRule type="expression" dxfId="1629" priority="1213">
      <formula>IF(RIGHT(TEXT(AQ561,"0.#"),1)=".",FALSE,TRUE)</formula>
    </cfRule>
    <cfRule type="expression" dxfId="1628" priority="1214">
      <formula>IF(RIGHT(TEXT(AQ561,"0.#"),1)=".",TRUE,FALSE)</formula>
    </cfRule>
  </conditionalFormatting>
  <conditionalFormatting sqref="AE571">
    <cfRule type="expression" dxfId="1627" priority="1211">
      <formula>IF(RIGHT(TEXT(AE571,"0.#"),1)=".",FALSE,TRUE)</formula>
    </cfRule>
    <cfRule type="expression" dxfId="1626" priority="1212">
      <formula>IF(RIGHT(TEXT(AE571,"0.#"),1)=".",TRUE,FALSE)</formula>
    </cfRule>
  </conditionalFormatting>
  <conditionalFormatting sqref="AE572">
    <cfRule type="expression" dxfId="1625" priority="1209">
      <formula>IF(RIGHT(TEXT(AE572,"0.#"),1)=".",FALSE,TRUE)</formula>
    </cfRule>
    <cfRule type="expression" dxfId="1624" priority="1210">
      <formula>IF(RIGHT(TEXT(AE572,"0.#"),1)=".",TRUE,FALSE)</formula>
    </cfRule>
  </conditionalFormatting>
  <conditionalFormatting sqref="AE573">
    <cfRule type="expression" dxfId="1623" priority="1207">
      <formula>IF(RIGHT(TEXT(AE573,"0.#"),1)=".",FALSE,TRUE)</formula>
    </cfRule>
    <cfRule type="expression" dxfId="1622" priority="1208">
      <formula>IF(RIGHT(TEXT(AE573,"0.#"),1)=".",TRUE,FALSE)</formula>
    </cfRule>
  </conditionalFormatting>
  <conditionalFormatting sqref="AU571">
    <cfRule type="expression" dxfId="1621" priority="1199">
      <formula>IF(RIGHT(TEXT(AU571,"0.#"),1)=".",FALSE,TRUE)</formula>
    </cfRule>
    <cfRule type="expression" dxfId="1620" priority="1200">
      <formula>IF(RIGHT(TEXT(AU571,"0.#"),1)=".",TRUE,FALSE)</formula>
    </cfRule>
  </conditionalFormatting>
  <conditionalFormatting sqref="AU572">
    <cfRule type="expression" dxfId="1619" priority="1197">
      <formula>IF(RIGHT(TEXT(AU572,"0.#"),1)=".",FALSE,TRUE)</formula>
    </cfRule>
    <cfRule type="expression" dxfId="1618" priority="1198">
      <formula>IF(RIGHT(TEXT(AU572,"0.#"),1)=".",TRUE,FALSE)</formula>
    </cfRule>
  </conditionalFormatting>
  <conditionalFormatting sqref="AU573">
    <cfRule type="expression" dxfId="1617" priority="1195">
      <formula>IF(RIGHT(TEXT(AU573,"0.#"),1)=".",FALSE,TRUE)</formula>
    </cfRule>
    <cfRule type="expression" dxfId="1616" priority="1196">
      <formula>IF(RIGHT(TEXT(AU573,"0.#"),1)=".",TRUE,FALSE)</formula>
    </cfRule>
  </conditionalFormatting>
  <conditionalFormatting sqref="AQ572">
    <cfRule type="expression" dxfId="1615" priority="1187">
      <formula>IF(RIGHT(TEXT(AQ572,"0.#"),1)=".",FALSE,TRUE)</formula>
    </cfRule>
    <cfRule type="expression" dxfId="1614" priority="1188">
      <formula>IF(RIGHT(TEXT(AQ572,"0.#"),1)=".",TRUE,FALSE)</formula>
    </cfRule>
  </conditionalFormatting>
  <conditionalFormatting sqref="AQ573">
    <cfRule type="expression" dxfId="1613" priority="1185">
      <formula>IF(RIGHT(TEXT(AQ573,"0.#"),1)=".",FALSE,TRUE)</formula>
    </cfRule>
    <cfRule type="expression" dxfId="1612" priority="1186">
      <formula>IF(RIGHT(TEXT(AQ573,"0.#"),1)=".",TRUE,FALSE)</formula>
    </cfRule>
  </conditionalFormatting>
  <conditionalFormatting sqref="AQ571">
    <cfRule type="expression" dxfId="1611" priority="1183">
      <formula>IF(RIGHT(TEXT(AQ571,"0.#"),1)=".",FALSE,TRUE)</formula>
    </cfRule>
    <cfRule type="expression" dxfId="1610" priority="1184">
      <formula>IF(RIGHT(TEXT(AQ571,"0.#"),1)=".",TRUE,FALSE)</formula>
    </cfRule>
  </conditionalFormatting>
  <conditionalFormatting sqref="AE576">
    <cfRule type="expression" dxfId="1609" priority="1181">
      <formula>IF(RIGHT(TEXT(AE576,"0.#"),1)=".",FALSE,TRUE)</formula>
    </cfRule>
    <cfRule type="expression" dxfId="1608" priority="1182">
      <formula>IF(RIGHT(TEXT(AE576,"0.#"),1)=".",TRUE,FALSE)</formula>
    </cfRule>
  </conditionalFormatting>
  <conditionalFormatting sqref="AE577">
    <cfRule type="expression" dxfId="1607" priority="1179">
      <formula>IF(RIGHT(TEXT(AE577,"0.#"),1)=".",FALSE,TRUE)</formula>
    </cfRule>
    <cfRule type="expression" dxfId="1606" priority="1180">
      <formula>IF(RIGHT(TEXT(AE577,"0.#"),1)=".",TRUE,FALSE)</formula>
    </cfRule>
  </conditionalFormatting>
  <conditionalFormatting sqref="AE578">
    <cfRule type="expression" dxfId="1605" priority="1177">
      <formula>IF(RIGHT(TEXT(AE578,"0.#"),1)=".",FALSE,TRUE)</formula>
    </cfRule>
    <cfRule type="expression" dxfId="1604" priority="1178">
      <formula>IF(RIGHT(TEXT(AE578,"0.#"),1)=".",TRUE,FALSE)</formula>
    </cfRule>
  </conditionalFormatting>
  <conditionalFormatting sqref="AU576">
    <cfRule type="expression" dxfId="1603" priority="1169">
      <formula>IF(RIGHT(TEXT(AU576,"0.#"),1)=".",FALSE,TRUE)</formula>
    </cfRule>
    <cfRule type="expression" dxfId="1602" priority="1170">
      <formula>IF(RIGHT(TEXT(AU576,"0.#"),1)=".",TRUE,FALSE)</formula>
    </cfRule>
  </conditionalFormatting>
  <conditionalFormatting sqref="AU577">
    <cfRule type="expression" dxfId="1601" priority="1167">
      <formula>IF(RIGHT(TEXT(AU577,"0.#"),1)=".",FALSE,TRUE)</formula>
    </cfRule>
    <cfRule type="expression" dxfId="1600" priority="1168">
      <formula>IF(RIGHT(TEXT(AU577,"0.#"),1)=".",TRUE,FALSE)</formula>
    </cfRule>
  </conditionalFormatting>
  <conditionalFormatting sqref="AU578">
    <cfRule type="expression" dxfId="1599" priority="1165">
      <formula>IF(RIGHT(TEXT(AU578,"0.#"),1)=".",FALSE,TRUE)</formula>
    </cfRule>
    <cfRule type="expression" dxfId="1598" priority="1166">
      <formula>IF(RIGHT(TEXT(AU578,"0.#"),1)=".",TRUE,FALSE)</formula>
    </cfRule>
  </conditionalFormatting>
  <conditionalFormatting sqref="AQ577">
    <cfRule type="expression" dxfId="1597" priority="1157">
      <formula>IF(RIGHT(TEXT(AQ577,"0.#"),1)=".",FALSE,TRUE)</formula>
    </cfRule>
    <cfRule type="expression" dxfId="1596" priority="1158">
      <formula>IF(RIGHT(TEXT(AQ577,"0.#"),1)=".",TRUE,FALSE)</formula>
    </cfRule>
  </conditionalFormatting>
  <conditionalFormatting sqref="AQ578">
    <cfRule type="expression" dxfId="1595" priority="1155">
      <formula>IF(RIGHT(TEXT(AQ578,"0.#"),1)=".",FALSE,TRUE)</formula>
    </cfRule>
    <cfRule type="expression" dxfId="1594" priority="1156">
      <formula>IF(RIGHT(TEXT(AQ578,"0.#"),1)=".",TRUE,FALSE)</formula>
    </cfRule>
  </conditionalFormatting>
  <conditionalFormatting sqref="AQ576">
    <cfRule type="expression" dxfId="1593" priority="1153">
      <formula>IF(RIGHT(TEXT(AQ576,"0.#"),1)=".",FALSE,TRUE)</formula>
    </cfRule>
    <cfRule type="expression" dxfId="1592" priority="1154">
      <formula>IF(RIGHT(TEXT(AQ576,"0.#"),1)=".",TRUE,FALSE)</formula>
    </cfRule>
  </conditionalFormatting>
  <conditionalFormatting sqref="AE581">
    <cfRule type="expression" dxfId="1591" priority="1151">
      <formula>IF(RIGHT(TEXT(AE581,"0.#"),1)=".",FALSE,TRUE)</formula>
    </cfRule>
    <cfRule type="expression" dxfId="1590" priority="1152">
      <formula>IF(RIGHT(TEXT(AE581,"0.#"),1)=".",TRUE,FALSE)</formula>
    </cfRule>
  </conditionalFormatting>
  <conditionalFormatting sqref="AE582">
    <cfRule type="expression" dxfId="1589" priority="1149">
      <formula>IF(RIGHT(TEXT(AE582,"0.#"),1)=".",FALSE,TRUE)</formula>
    </cfRule>
    <cfRule type="expression" dxfId="1588" priority="1150">
      <formula>IF(RIGHT(TEXT(AE582,"0.#"),1)=".",TRUE,FALSE)</formula>
    </cfRule>
  </conditionalFormatting>
  <conditionalFormatting sqref="AE583">
    <cfRule type="expression" dxfId="1587" priority="1147">
      <formula>IF(RIGHT(TEXT(AE583,"0.#"),1)=".",FALSE,TRUE)</formula>
    </cfRule>
    <cfRule type="expression" dxfId="1586" priority="1148">
      <formula>IF(RIGHT(TEXT(AE583,"0.#"),1)=".",TRUE,FALSE)</formula>
    </cfRule>
  </conditionalFormatting>
  <conditionalFormatting sqref="AU581">
    <cfRule type="expression" dxfId="1585" priority="1139">
      <formula>IF(RIGHT(TEXT(AU581,"0.#"),1)=".",FALSE,TRUE)</formula>
    </cfRule>
    <cfRule type="expression" dxfId="1584" priority="1140">
      <formula>IF(RIGHT(TEXT(AU581,"0.#"),1)=".",TRUE,FALSE)</formula>
    </cfRule>
  </conditionalFormatting>
  <conditionalFormatting sqref="AQ582">
    <cfRule type="expression" dxfId="1583" priority="1127">
      <formula>IF(RIGHT(TEXT(AQ582,"0.#"),1)=".",FALSE,TRUE)</formula>
    </cfRule>
    <cfRule type="expression" dxfId="1582" priority="1128">
      <formula>IF(RIGHT(TEXT(AQ582,"0.#"),1)=".",TRUE,FALSE)</formula>
    </cfRule>
  </conditionalFormatting>
  <conditionalFormatting sqref="AQ583">
    <cfRule type="expression" dxfId="1581" priority="1125">
      <formula>IF(RIGHT(TEXT(AQ583,"0.#"),1)=".",FALSE,TRUE)</formula>
    </cfRule>
    <cfRule type="expression" dxfId="1580" priority="1126">
      <formula>IF(RIGHT(TEXT(AQ583,"0.#"),1)=".",TRUE,FALSE)</formula>
    </cfRule>
  </conditionalFormatting>
  <conditionalFormatting sqref="AQ581">
    <cfRule type="expression" dxfId="1579" priority="1123">
      <formula>IF(RIGHT(TEXT(AQ581,"0.#"),1)=".",FALSE,TRUE)</formula>
    </cfRule>
    <cfRule type="expression" dxfId="1578" priority="1124">
      <formula>IF(RIGHT(TEXT(AQ581,"0.#"),1)=".",TRUE,FALSE)</formula>
    </cfRule>
  </conditionalFormatting>
  <conditionalFormatting sqref="AE586">
    <cfRule type="expression" dxfId="1577" priority="1121">
      <formula>IF(RIGHT(TEXT(AE586,"0.#"),1)=".",FALSE,TRUE)</formula>
    </cfRule>
    <cfRule type="expression" dxfId="1576" priority="1122">
      <formula>IF(RIGHT(TEXT(AE586,"0.#"),1)=".",TRUE,FALSE)</formula>
    </cfRule>
  </conditionalFormatting>
  <conditionalFormatting sqref="AM588">
    <cfRule type="expression" dxfId="1575" priority="1111">
      <formula>IF(RIGHT(TEXT(AM588,"0.#"),1)=".",FALSE,TRUE)</formula>
    </cfRule>
    <cfRule type="expression" dxfId="1574" priority="1112">
      <formula>IF(RIGHT(TEXT(AM588,"0.#"),1)=".",TRUE,FALSE)</formula>
    </cfRule>
  </conditionalFormatting>
  <conditionalFormatting sqref="AE587">
    <cfRule type="expression" dxfId="1573" priority="1119">
      <formula>IF(RIGHT(TEXT(AE587,"0.#"),1)=".",FALSE,TRUE)</formula>
    </cfRule>
    <cfRule type="expression" dxfId="1572" priority="1120">
      <formula>IF(RIGHT(TEXT(AE587,"0.#"),1)=".",TRUE,FALSE)</formula>
    </cfRule>
  </conditionalFormatting>
  <conditionalFormatting sqref="AE588">
    <cfRule type="expression" dxfId="1571" priority="1117">
      <formula>IF(RIGHT(TEXT(AE588,"0.#"),1)=".",FALSE,TRUE)</formula>
    </cfRule>
    <cfRule type="expression" dxfId="1570" priority="1118">
      <formula>IF(RIGHT(TEXT(AE588,"0.#"),1)=".",TRUE,FALSE)</formula>
    </cfRule>
  </conditionalFormatting>
  <conditionalFormatting sqref="AM586">
    <cfRule type="expression" dxfId="1569" priority="1115">
      <formula>IF(RIGHT(TEXT(AM586,"0.#"),1)=".",FALSE,TRUE)</formula>
    </cfRule>
    <cfRule type="expression" dxfId="1568" priority="1116">
      <formula>IF(RIGHT(TEXT(AM586,"0.#"),1)=".",TRUE,FALSE)</formula>
    </cfRule>
  </conditionalFormatting>
  <conditionalFormatting sqref="AM587">
    <cfRule type="expression" dxfId="1567" priority="1113">
      <formula>IF(RIGHT(TEXT(AM587,"0.#"),1)=".",FALSE,TRUE)</formula>
    </cfRule>
    <cfRule type="expression" dxfId="1566" priority="1114">
      <formula>IF(RIGHT(TEXT(AM587,"0.#"),1)=".",TRUE,FALSE)</formula>
    </cfRule>
  </conditionalFormatting>
  <conditionalFormatting sqref="AU586">
    <cfRule type="expression" dxfId="1565" priority="1109">
      <formula>IF(RIGHT(TEXT(AU586,"0.#"),1)=".",FALSE,TRUE)</formula>
    </cfRule>
    <cfRule type="expression" dxfId="1564" priority="1110">
      <formula>IF(RIGHT(TEXT(AU586,"0.#"),1)=".",TRUE,FALSE)</formula>
    </cfRule>
  </conditionalFormatting>
  <conditionalFormatting sqref="AU587">
    <cfRule type="expression" dxfId="1563" priority="1107">
      <formula>IF(RIGHT(TEXT(AU587,"0.#"),1)=".",FALSE,TRUE)</formula>
    </cfRule>
    <cfRule type="expression" dxfId="1562" priority="1108">
      <formula>IF(RIGHT(TEXT(AU587,"0.#"),1)=".",TRUE,FALSE)</formula>
    </cfRule>
  </conditionalFormatting>
  <conditionalFormatting sqref="AU588">
    <cfRule type="expression" dxfId="1561" priority="1105">
      <formula>IF(RIGHT(TEXT(AU588,"0.#"),1)=".",FALSE,TRUE)</formula>
    </cfRule>
    <cfRule type="expression" dxfId="1560" priority="1106">
      <formula>IF(RIGHT(TEXT(AU588,"0.#"),1)=".",TRUE,FALSE)</formula>
    </cfRule>
  </conditionalFormatting>
  <conditionalFormatting sqref="AI588">
    <cfRule type="expression" dxfId="1559" priority="1099">
      <formula>IF(RIGHT(TEXT(AI588,"0.#"),1)=".",FALSE,TRUE)</formula>
    </cfRule>
    <cfRule type="expression" dxfId="1558" priority="1100">
      <formula>IF(RIGHT(TEXT(AI588,"0.#"),1)=".",TRUE,FALSE)</formula>
    </cfRule>
  </conditionalFormatting>
  <conditionalFormatting sqref="AI586">
    <cfRule type="expression" dxfId="1557" priority="1103">
      <formula>IF(RIGHT(TEXT(AI586,"0.#"),1)=".",FALSE,TRUE)</formula>
    </cfRule>
    <cfRule type="expression" dxfId="1556" priority="1104">
      <formula>IF(RIGHT(TEXT(AI586,"0.#"),1)=".",TRUE,FALSE)</formula>
    </cfRule>
  </conditionalFormatting>
  <conditionalFormatting sqref="AI587">
    <cfRule type="expression" dxfId="1555" priority="1101">
      <formula>IF(RIGHT(TEXT(AI587,"0.#"),1)=".",FALSE,TRUE)</formula>
    </cfRule>
    <cfRule type="expression" dxfId="1554" priority="1102">
      <formula>IF(RIGHT(TEXT(AI587,"0.#"),1)=".",TRUE,FALSE)</formula>
    </cfRule>
  </conditionalFormatting>
  <conditionalFormatting sqref="AQ587">
    <cfRule type="expression" dxfId="1553" priority="1097">
      <formula>IF(RIGHT(TEXT(AQ587,"0.#"),1)=".",FALSE,TRUE)</formula>
    </cfRule>
    <cfRule type="expression" dxfId="1552" priority="1098">
      <formula>IF(RIGHT(TEXT(AQ587,"0.#"),1)=".",TRUE,FALSE)</formula>
    </cfRule>
  </conditionalFormatting>
  <conditionalFormatting sqref="AQ588">
    <cfRule type="expression" dxfId="1551" priority="1095">
      <formula>IF(RIGHT(TEXT(AQ588,"0.#"),1)=".",FALSE,TRUE)</formula>
    </cfRule>
    <cfRule type="expression" dxfId="1550" priority="1096">
      <formula>IF(RIGHT(TEXT(AQ588,"0.#"),1)=".",TRUE,FALSE)</formula>
    </cfRule>
  </conditionalFormatting>
  <conditionalFormatting sqref="AQ586">
    <cfRule type="expression" dxfId="1549" priority="1093">
      <formula>IF(RIGHT(TEXT(AQ586,"0.#"),1)=".",FALSE,TRUE)</formula>
    </cfRule>
    <cfRule type="expression" dxfId="1548" priority="1094">
      <formula>IF(RIGHT(TEXT(AQ586,"0.#"),1)=".",TRUE,FALSE)</formula>
    </cfRule>
  </conditionalFormatting>
  <conditionalFormatting sqref="AE595">
    <cfRule type="expression" dxfId="1547" priority="1091">
      <formula>IF(RIGHT(TEXT(AE595,"0.#"),1)=".",FALSE,TRUE)</formula>
    </cfRule>
    <cfRule type="expression" dxfId="1546" priority="1092">
      <formula>IF(RIGHT(TEXT(AE595,"0.#"),1)=".",TRUE,FALSE)</formula>
    </cfRule>
  </conditionalFormatting>
  <conditionalFormatting sqref="AE596">
    <cfRule type="expression" dxfId="1545" priority="1089">
      <formula>IF(RIGHT(TEXT(AE596,"0.#"),1)=".",FALSE,TRUE)</formula>
    </cfRule>
    <cfRule type="expression" dxfId="1544" priority="1090">
      <formula>IF(RIGHT(TEXT(AE596,"0.#"),1)=".",TRUE,FALSE)</formula>
    </cfRule>
  </conditionalFormatting>
  <conditionalFormatting sqref="AE597">
    <cfRule type="expression" dxfId="1543" priority="1087">
      <formula>IF(RIGHT(TEXT(AE597,"0.#"),1)=".",FALSE,TRUE)</formula>
    </cfRule>
    <cfRule type="expression" dxfId="1542" priority="1088">
      <formula>IF(RIGHT(TEXT(AE597,"0.#"),1)=".",TRUE,FALSE)</formula>
    </cfRule>
  </conditionalFormatting>
  <conditionalFormatting sqref="AU595">
    <cfRule type="expression" dxfId="1541" priority="1079">
      <formula>IF(RIGHT(TEXT(AU595,"0.#"),1)=".",FALSE,TRUE)</formula>
    </cfRule>
    <cfRule type="expression" dxfId="1540" priority="1080">
      <formula>IF(RIGHT(TEXT(AU595,"0.#"),1)=".",TRUE,FALSE)</formula>
    </cfRule>
  </conditionalFormatting>
  <conditionalFormatting sqref="AU596">
    <cfRule type="expression" dxfId="1539" priority="1077">
      <formula>IF(RIGHT(TEXT(AU596,"0.#"),1)=".",FALSE,TRUE)</formula>
    </cfRule>
    <cfRule type="expression" dxfId="1538" priority="1078">
      <formula>IF(RIGHT(TEXT(AU596,"0.#"),1)=".",TRUE,FALSE)</formula>
    </cfRule>
  </conditionalFormatting>
  <conditionalFormatting sqref="AU597">
    <cfRule type="expression" dxfId="1537" priority="1075">
      <formula>IF(RIGHT(TEXT(AU597,"0.#"),1)=".",FALSE,TRUE)</formula>
    </cfRule>
    <cfRule type="expression" dxfId="1536" priority="1076">
      <formula>IF(RIGHT(TEXT(AU597,"0.#"),1)=".",TRUE,FALSE)</formula>
    </cfRule>
  </conditionalFormatting>
  <conditionalFormatting sqref="AQ596">
    <cfRule type="expression" dxfId="1535" priority="1067">
      <formula>IF(RIGHT(TEXT(AQ596,"0.#"),1)=".",FALSE,TRUE)</formula>
    </cfRule>
    <cfRule type="expression" dxfId="1534" priority="1068">
      <formula>IF(RIGHT(TEXT(AQ596,"0.#"),1)=".",TRUE,FALSE)</formula>
    </cfRule>
  </conditionalFormatting>
  <conditionalFormatting sqref="AQ597">
    <cfRule type="expression" dxfId="1533" priority="1065">
      <formula>IF(RIGHT(TEXT(AQ597,"0.#"),1)=".",FALSE,TRUE)</formula>
    </cfRule>
    <cfRule type="expression" dxfId="1532" priority="1066">
      <formula>IF(RIGHT(TEXT(AQ597,"0.#"),1)=".",TRUE,FALSE)</formula>
    </cfRule>
  </conditionalFormatting>
  <conditionalFormatting sqref="AQ595">
    <cfRule type="expression" dxfId="1531" priority="1063">
      <formula>IF(RIGHT(TEXT(AQ595,"0.#"),1)=".",FALSE,TRUE)</formula>
    </cfRule>
    <cfRule type="expression" dxfId="1530" priority="1064">
      <formula>IF(RIGHT(TEXT(AQ595,"0.#"),1)=".",TRUE,FALSE)</formula>
    </cfRule>
  </conditionalFormatting>
  <conditionalFormatting sqref="AE620">
    <cfRule type="expression" dxfId="1529" priority="1061">
      <formula>IF(RIGHT(TEXT(AE620,"0.#"),1)=".",FALSE,TRUE)</formula>
    </cfRule>
    <cfRule type="expression" dxfId="1528" priority="1062">
      <formula>IF(RIGHT(TEXT(AE620,"0.#"),1)=".",TRUE,FALSE)</formula>
    </cfRule>
  </conditionalFormatting>
  <conditionalFormatting sqref="AE621">
    <cfRule type="expression" dxfId="1527" priority="1059">
      <formula>IF(RIGHT(TEXT(AE621,"0.#"),1)=".",FALSE,TRUE)</formula>
    </cfRule>
    <cfRule type="expression" dxfId="1526" priority="1060">
      <formula>IF(RIGHT(TEXT(AE621,"0.#"),1)=".",TRUE,FALSE)</formula>
    </cfRule>
  </conditionalFormatting>
  <conditionalFormatting sqref="AE622">
    <cfRule type="expression" dxfId="1525" priority="1057">
      <formula>IF(RIGHT(TEXT(AE622,"0.#"),1)=".",FALSE,TRUE)</formula>
    </cfRule>
    <cfRule type="expression" dxfId="1524" priority="1058">
      <formula>IF(RIGHT(TEXT(AE622,"0.#"),1)=".",TRUE,FALSE)</formula>
    </cfRule>
  </conditionalFormatting>
  <conditionalFormatting sqref="AU620">
    <cfRule type="expression" dxfId="1523" priority="1049">
      <formula>IF(RIGHT(TEXT(AU620,"0.#"),1)=".",FALSE,TRUE)</formula>
    </cfRule>
    <cfRule type="expression" dxfId="1522" priority="1050">
      <formula>IF(RIGHT(TEXT(AU620,"0.#"),1)=".",TRUE,FALSE)</formula>
    </cfRule>
  </conditionalFormatting>
  <conditionalFormatting sqref="AU621">
    <cfRule type="expression" dxfId="1521" priority="1047">
      <formula>IF(RIGHT(TEXT(AU621,"0.#"),1)=".",FALSE,TRUE)</formula>
    </cfRule>
    <cfRule type="expression" dxfId="1520" priority="1048">
      <formula>IF(RIGHT(TEXT(AU621,"0.#"),1)=".",TRUE,FALSE)</formula>
    </cfRule>
  </conditionalFormatting>
  <conditionalFormatting sqref="AU622">
    <cfRule type="expression" dxfId="1519" priority="1045">
      <formula>IF(RIGHT(TEXT(AU622,"0.#"),1)=".",FALSE,TRUE)</formula>
    </cfRule>
    <cfRule type="expression" dxfId="1518" priority="1046">
      <formula>IF(RIGHT(TEXT(AU622,"0.#"),1)=".",TRUE,FALSE)</formula>
    </cfRule>
  </conditionalFormatting>
  <conditionalFormatting sqref="AQ621">
    <cfRule type="expression" dxfId="1517" priority="1037">
      <formula>IF(RIGHT(TEXT(AQ621,"0.#"),1)=".",FALSE,TRUE)</formula>
    </cfRule>
    <cfRule type="expression" dxfId="1516" priority="1038">
      <formula>IF(RIGHT(TEXT(AQ621,"0.#"),1)=".",TRUE,FALSE)</formula>
    </cfRule>
  </conditionalFormatting>
  <conditionalFormatting sqref="AQ622">
    <cfRule type="expression" dxfId="1515" priority="1035">
      <formula>IF(RIGHT(TEXT(AQ622,"0.#"),1)=".",FALSE,TRUE)</formula>
    </cfRule>
    <cfRule type="expression" dxfId="1514" priority="1036">
      <formula>IF(RIGHT(TEXT(AQ622,"0.#"),1)=".",TRUE,FALSE)</formula>
    </cfRule>
  </conditionalFormatting>
  <conditionalFormatting sqref="AQ620">
    <cfRule type="expression" dxfId="1513" priority="1033">
      <formula>IF(RIGHT(TEXT(AQ620,"0.#"),1)=".",FALSE,TRUE)</formula>
    </cfRule>
    <cfRule type="expression" dxfId="1512" priority="1034">
      <formula>IF(RIGHT(TEXT(AQ620,"0.#"),1)=".",TRUE,FALSE)</formula>
    </cfRule>
  </conditionalFormatting>
  <conditionalFormatting sqref="AE600">
    <cfRule type="expression" dxfId="1511" priority="1031">
      <formula>IF(RIGHT(TEXT(AE600,"0.#"),1)=".",FALSE,TRUE)</formula>
    </cfRule>
    <cfRule type="expression" dxfId="1510" priority="1032">
      <formula>IF(RIGHT(TEXT(AE600,"0.#"),1)=".",TRUE,FALSE)</formula>
    </cfRule>
  </conditionalFormatting>
  <conditionalFormatting sqref="AE601">
    <cfRule type="expression" dxfId="1509" priority="1029">
      <formula>IF(RIGHT(TEXT(AE601,"0.#"),1)=".",FALSE,TRUE)</formula>
    </cfRule>
    <cfRule type="expression" dxfId="1508" priority="1030">
      <formula>IF(RIGHT(TEXT(AE601,"0.#"),1)=".",TRUE,FALSE)</formula>
    </cfRule>
  </conditionalFormatting>
  <conditionalFormatting sqref="AE602">
    <cfRule type="expression" dxfId="1507" priority="1027">
      <formula>IF(RIGHT(TEXT(AE602,"0.#"),1)=".",FALSE,TRUE)</formula>
    </cfRule>
    <cfRule type="expression" dxfId="1506" priority="1028">
      <formula>IF(RIGHT(TEXT(AE602,"0.#"),1)=".",TRUE,FALSE)</formula>
    </cfRule>
  </conditionalFormatting>
  <conditionalFormatting sqref="AU600">
    <cfRule type="expression" dxfId="1505" priority="1019">
      <formula>IF(RIGHT(TEXT(AU600,"0.#"),1)=".",FALSE,TRUE)</formula>
    </cfRule>
    <cfRule type="expression" dxfId="1504" priority="1020">
      <formula>IF(RIGHT(TEXT(AU600,"0.#"),1)=".",TRUE,FALSE)</formula>
    </cfRule>
  </conditionalFormatting>
  <conditionalFormatting sqref="AU601">
    <cfRule type="expression" dxfId="1503" priority="1017">
      <formula>IF(RIGHT(TEXT(AU601,"0.#"),1)=".",FALSE,TRUE)</formula>
    </cfRule>
    <cfRule type="expression" dxfId="1502" priority="1018">
      <formula>IF(RIGHT(TEXT(AU601,"0.#"),1)=".",TRUE,FALSE)</formula>
    </cfRule>
  </conditionalFormatting>
  <conditionalFormatting sqref="AU602">
    <cfRule type="expression" dxfId="1501" priority="1015">
      <formula>IF(RIGHT(TEXT(AU602,"0.#"),1)=".",FALSE,TRUE)</formula>
    </cfRule>
    <cfRule type="expression" dxfId="1500" priority="1016">
      <formula>IF(RIGHT(TEXT(AU602,"0.#"),1)=".",TRUE,FALSE)</formula>
    </cfRule>
  </conditionalFormatting>
  <conditionalFormatting sqref="AQ601">
    <cfRule type="expression" dxfId="1499" priority="1007">
      <formula>IF(RIGHT(TEXT(AQ601,"0.#"),1)=".",FALSE,TRUE)</formula>
    </cfRule>
    <cfRule type="expression" dxfId="1498" priority="1008">
      <formula>IF(RIGHT(TEXT(AQ601,"0.#"),1)=".",TRUE,FALSE)</formula>
    </cfRule>
  </conditionalFormatting>
  <conditionalFormatting sqref="AQ602">
    <cfRule type="expression" dxfId="1497" priority="1005">
      <formula>IF(RIGHT(TEXT(AQ602,"0.#"),1)=".",FALSE,TRUE)</formula>
    </cfRule>
    <cfRule type="expression" dxfId="1496" priority="1006">
      <formula>IF(RIGHT(TEXT(AQ602,"0.#"),1)=".",TRUE,FALSE)</formula>
    </cfRule>
  </conditionalFormatting>
  <conditionalFormatting sqref="AQ600">
    <cfRule type="expression" dxfId="1495" priority="1003">
      <formula>IF(RIGHT(TEXT(AQ600,"0.#"),1)=".",FALSE,TRUE)</formula>
    </cfRule>
    <cfRule type="expression" dxfId="1494" priority="1004">
      <formula>IF(RIGHT(TEXT(AQ600,"0.#"),1)=".",TRUE,FALSE)</formula>
    </cfRule>
  </conditionalFormatting>
  <conditionalFormatting sqref="AE605">
    <cfRule type="expression" dxfId="1493" priority="1001">
      <formula>IF(RIGHT(TEXT(AE605,"0.#"),1)=".",FALSE,TRUE)</formula>
    </cfRule>
    <cfRule type="expression" dxfId="1492" priority="1002">
      <formula>IF(RIGHT(TEXT(AE605,"0.#"),1)=".",TRUE,FALSE)</formula>
    </cfRule>
  </conditionalFormatting>
  <conditionalFormatting sqref="AE606">
    <cfRule type="expression" dxfId="1491" priority="999">
      <formula>IF(RIGHT(TEXT(AE606,"0.#"),1)=".",FALSE,TRUE)</formula>
    </cfRule>
    <cfRule type="expression" dxfId="1490" priority="1000">
      <formula>IF(RIGHT(TEXT(AE606,"0.#"),1)=".",TRUE,FALSE)</formula>
    </cfRule>
  </conditionalFormatting>
  <conditionalFormatting sqref="AE607">
    <cfRule type="expression" dxfId="1489" priority="997">
      <formula>IF(RIGHT(TEXT(AE607,"0.#"),1)=".",FALSE,TRUE)</formula>
    </cfRule>
    <cfRule type="expression" dxfId="1488" priority="998">
      <formula>IF(RIGHT(TEXT(AE607,"0.#"),1)=".",TRUE,FALSE)</formula>
    </cfRule>
  </conditionalFormatting>
  <conditionalFormatting sqref="AU605">
    <cfRule type="expression" dxfId="1487" priority="989">
      <formula>IF(RIGHT(TEXT(AU605,"0.#"),1)=".",FALSE,TRUE)</formula>
    </cfRule>
    <cfRule type="expression" dxfId="1486" priority="990">
      <formula>IF(RIGHT(TEXT(AU605,"0.#"),1)=".",TRUE,FALSE)</formula>
    </cfRule>
  </conditionalFormatting>
  <conditionalFormatting sqref="AU606">
    <cfRule type="expression" dxfId="1485" priority="987">
      <formula>IF(RIGHT(TEXT(AU606,"0.#"),1)=".",FALSE,TRUE)</formula>
    </cfRule>
    <cfRule type="expression" dxfId="1484" priority="988">
      <formula>IF(RIGHT(TEXT(AU606,"0.#"),1)=".",TRUE,FALSE)</formula>
    </cfRule>
  </conditionalFormatting>
  <conditionalFormatting sqref="AU607">
    <cfRule type="expression" dxfId="1483" priority="985">
      <formula>IF(RIGHT(TEXT(AU607,"0.#"),1)=".",FALSE,TRUE)</formula>
    </cfRule>
    <cfRule type="expression" dxfId="1482" priority="986">
      <formula>IF(RIGHT(TEXT(AU607,"0.#"),1)=".",TRUE,FALSE)</formula>
    </cfRule>
  </conditionalFormatting>
  <conditionalFormatting sqref="AQ606">
    <cfRule type="expression" dxfId="1481" priority="977">
      <formula>IF(RIGHT(TEXT(AQ606,"0.#"),1)=".",FALSE,TRUE)</formula>
    </cfRule>
    <cfRule type="expression" dxfId="1480" priority="978">
      <formula>IF(RIGHT(TEXT(AQ606,"0.#"),1)=".",TRUE,FALSE)</formula>
    </cfRule>
  </conditionalFormatting>
  <conditionalFormatting sqref="AQ607">
    <cfRule type="expression" dxfId="1479" priority="975">
      <formula>IF(RIGHT(TEXT(AQ607,"0.#"),1)=".",FALSE,TRUE)</formula>
    </cfRule>
    <cfRule type="expression" dxfId="1478" priority="976">
      <formula>IF(RIGHT(TEXT(AQ607,"0.#"),1)=".",TRUE,FALSE)</formula>
    </cfRule>
  </conditionalFormatting>
  <conditionalFormatting sqref="AQ605">
    <cfRule type="expression" dxfId="1477" priority="973">
      <formula>IF(RIGHT(TEXT(AQ605,"0.#"),1)=".",FALSE,TRUE)</formula>
    </cfRule>
    <cfRule type="expression" dxfId="1476" priority="974">
      <formula>IF(RIGHT(TEXT(AQ605,"0.#"),1)=".",TRUE,FALSE)</formula>
    </cfRule>
  </conditionalFormatting>
  <conditionalFormatting sqref="AE610">
    <cfRule type="expression" dxfId="1475" priority="971">
      <formula>IF(RIGHT(TEXT(AE610,"0.#"),1)=".",FALSE,TRUE)</formula>
    </cfRule>
    <cfRule type="expression" dxfId="1474" priority="972">
      <formula>IF(RIGHT(TEXT(AE610,"0.#"),1)=".",TRUE,FALSE)</formula>
    </cfRule>
  </conditionalFormatting>
  <conditionalFormatting sqref="AE611">
    <cfRule type="expression" dxfId="1473" priority="969">
      <formula>IF(RIGHT(TEXT(AE611,"0.#"),1)=".",FALSE,TRUE)</formula>
    </cfRule>
    <cfRule type="expression" dxfId="1472" priority="970">
      <formula>IF(RIGHT(TEXT(AE611,"0.#"),1)=".",TRUE,FALSE)</formula>
    </cfRule>
  </conditionalFormatting>
  <conditionalFormatting sqref="AE612">
    <cfRule type="expression" dxfId="1471" priority="967">
      <formula>IF(RIGHT(TEXT(AE612,"0.#"),1)=".",FALSE,TRUE)</formula>
    </cfRule>
    <cfRule type="expression" dxfId="1470" priority="968">
      <formula>IF(RIGHT(TEXT(AE612,"0.#"),1)=".",TRUE,FALSE)</formula>
    </cfRule>
  </conditionalFormatting>
  <conditionalFormatting sqref="AU610">
    <cfRule type="expression" dxfId="1469" priority="959">
      <formula>IF(RIGHT(TEXT(AU610,"0.#"),1)=".",FALSE,TRUE)</formula>
    </cfRule>
    <cfRule type="expression" dxfId="1468" priority="960">
      <formula>IF(RIGHT(TEXT(AU610,"0.#"),1)=".",TRUE,FALSE)</formula>
    </cfRule>
  </conditionalFormatting>
  <conditionalFormatting sqref="AU611">
    <cfRule type="expression" dxfId="1467" priority="957">
      <formula>IF(RIGHT(TEXT(AU611,"0.#"),1)=".",FALSE,TRUE)</formula>
    </cfRule>
    <cfRule type="expression" dxfId="1466" priority="958">
      <formula>IF(RIGHT(TEXT(AU611,"0.#"),1)=".",TRUE,FALSE)</formula>
    </cfRule>
  </conditionalFormatting>
  <conditionalFormatting sqref="AU612">
    <cfRule type="expression" dxfId="1465" priority="955">
      <formula>IF(RIGHT(TEXT(AU612,"0.#"),1)=".",FALSE,TRUE)</formula>
    </cfRule>
    <cfRule type="expression" dxfId="1464" priority="956">
      <formula>IF(RIGHT(TEXT(AU612,"0.#"),1)=".",TRUE,FALSE)</formula>
    </cfRule>
  </conditionalFormatting>
  <conditionalFormatting sqref="AQ611">
    <cfRule type="expression" dxfId="1463" priority="947">
      <formula>IF(RIGHT(TEXT(AQ611,"0.#"),1)=".",FALSE,TRUE)</formula>
    </cfRule>
    <cfRule type="expression" dxfId="1462" priority="948">
      <formula>IF(RIGHT(TEXT(AQ611,"0.#"),1)=".",TRUE,FALSE)</formula>
    </cfRule>
  </conditionalFormatting>
  <conditionalFormatting sqref="AQ612">
    <cfRule type="expression" dxfId="1461" priority="945">
      <formula>IF(RIGHT(TEXT(AQ612,"0.#"),1)=".",FALSE,TRUE)</formula>
    </cfRule>
    <cfRule type="expression" dxfId="1460" priority="946">
      <formula>IF(RIGHT(TEXT(AQ612,"0.#"),1)=".",TRUE,FALSE)</formula>
    </cfRule>
  </conditionalFormatting>
  <conditionalFormatting sqref="AQ610">
    <cfRule type="expression" dxfId="1459" priority="943">
      <formula>IF(RIGHT(TEXT(AQ610,"0.#"),1)=".",FALSE,TRUE)</formula>
    </cfRule>
    <cfRule type="expression" dxfId="1458" priority="944">
      <formula>IF(RIGHT(TEXT(AQ610,"0.#"),1)=".",TRUE,FALSE)</formula>
    </cfRule>
  </conditionalFormatting>
  <conditionalFormatting sqref="AE615">
    <cfRule type="expression" dxfId="1457" priority="941">
      <formula>IF(RIGHT(TEXT(AE615,"0.#"),1)=".",FALSE,TRUE)</formula>
    </cfRule>
    <cfRule type="expression" dxfId="1456" priority="942">
      <formula>IF(RIGHT(TEXT(AE615,"0.#"),1)=".",TRUE,FALSE)</formula>
    </cfRule>
  </conditionalFormatting>
  <conditionalFormatting sqref="AE616">
    <cfRule type="expression" dxfId="1455" priority="939">
      <formula>IF(RIGHT(TEXT(AE616,"0.#"),1)=".",FALSE,TRUE)</formula>
    </cfRule>
    <cfRule type="expression" dxfId="1454" priority="940">
      <formula>IF(RIGHT(TEXT(AE616,"0.#"),1)=".",TRUE,FALSE)</formula>
    </cfRule>
  </conditionalFormatting>
  <conditionalFormatting sqref="AE617">
    <cfRule type="expression" dxfId="1453" priority="937">
      <formula>IF(RIGHT(TEXT(AE617,"0.#"),1)=".",FALSE,TRUE)</formula>
    </cfRule>
    <cfRule type="expression" dxfId="1452" priority="938">
      <formula>IF(RIGHT(TEXT(AE617,"0.#"),1)=".",TRUE,FALSE)</formula>
    </cfRule>
  </conditionalFormatting>
  <conditionalFormatting sqref="AU615">
    <cfRule type="expression" dxfId="1451" priority="929">
      <formula>IF(RIGHT(TEXT(AU615,"0.#"),1)=".",FALSE,TRUE)</formula>
    </cfRule>
    <cfRule type="expression" dxfId="1450" priority="930">
      <formula>IF(RIGHT(TEXT(AU615,"0.#"),1)=".",TRUE,FALSE)</formula>
    </cfRule>
  </conditionalFormatting>
  <conditionalFormatting sqref="AU616">
    <cfRule type="expression" dxfId="1449" priority="927">
      <formula>IF(RIGHT(TEXT(AU616,"0.#"),1)=".",FALSE,TRUE)</formula>
    </cfRule>
    <cfRule type="expression" dxfId="1448" priority="928">
      <formula>IF(RIGHT(TEXT(AU616,"0.#"),1)=".",TRUE,FALSE)</formula>
    </cfRule>
  </conditionalFormatting>
  <conditionalFormatting sqref="AU617">
    <cfRule type="expression" dxfId="1447" priority="925">
      <formula>IF(RIGHT(TEXT(AU617,"0.#"),1)=".",FALSE,TRUE)</formula>
    </cfRule>
    <cfRule type="expression" dxfId="1446" priority="926">
      <formula>IF(RIGHT(TEXT(AU617,"0.#"),1)=".",TRUE,FALSE)</formula>
    </cfRule>
  </conditionalFormatting>
  <conditionalFormatting sqref="AQ616">
    <cfRule type="expression" dxfId="1445" priority="917">
      <formula>IF(RIGHT(TEXT(AQ616,"0.#"),1)=".",FALSE,TRUE)</formula>
    </cfRule>
    <cfRule type="expression" dxfId="1444" priority="918">
      <formula>IF(RIGHT(TEXT(AQ616,"0.#"),1)=".",TRUE,FALSE)</formula>
    </cfRule>
  </conditionalFormatting>
  <conditionalFormatting sqref="AQ617">
    <cfRule type="expression" dxfId="1443" priority="915">
      <formula>IF(RIGHT(TEXT(AQ617,"0.#"),1)=".",FALSE,TRUE)</formula>
    </cfRule>
    <cfRule type="expression" dxfId="1442" priority="916">
      <formula>IF(RIGHT(TEXT(AQ617,"0.#"),1)=".",TRUE,FALSE)</formula>
    </cfRule>
  </conditionalFormatting>
  <conditionalFormatting sqref="AQ615">
    <cfRule type="expression" dxfId="1441" priority="913">
      <formula>IF(RIGHT(TEXT(AQ615,"0.#"),1)=".",FALSE,TRUE)</formula>
    </cfRule>
    <cfRule type="expression" dxfId="1440" priority="914">
      <formula>IF(RIGHT(TEXT(AQ615,"0.#"),1)=".",TRUE,FALSE)</formula>
    </cfRule>
  </conditionalFormatting>
  <conditionalFormatting sqref="AE625">
    <cfRule type="expression" dxfId="1439" priority="911">
      <formula>IF(RIGHT(TEXT(AE625,"0.#"),1)=".",FALSE,TRUE)</formula>
    </cfRule>
    <cfRule type="expression" dxfId="1438" priority="912">
      <formula>IF(RIGHT(TEXT(AE625,"0.#"),1)=".",TRUE,FALSE)</formula>
    </cfRule>
  </conditionalFormatting>
  <conditionalFormatting sqref="AE626">
    <cfRule type="expression" dxfId="1437" priority="909">
      <formula>IF(RIGHT(TEXT(AE626,"0.#"),1)=".",FALSE,TRUE)</formula>
    </cfRule>
    <cfRule type="expression" dxfId="1436" priority="910">
      <formula>IF(RIGHT(TEXT(AE626,"0.#"),1)=".",TRUE,FALSE)</formula>
    </cfRule>
  </conditionalFormatting>
  <conditionalFormatting sqref="AE627">
    <cfRule type="expression" dxfId="1435" priority="907">
      <formula>IF(RIGHT(TEXT(AE627,"0.#"),1)=".",FALSE,TRUE)</formula>
    </cfRule>
    <cfRule type="expression" dxfId="1434" priority="908">
      <formula>IF(RIGHT(TEXT(AE627,"0.#"),1)=".",TRUE,FALSE)</formula>
    </cfRule>
  </conditionalFormatting>
  <conditionalFormatting sqref="AU625">
    <cfRule type="expression" dxfId="1433" priority="899">
      <formula>IF(RIGHT(TEXT(AU625,"0.#"),1)=".",FALSE,TRUE)</formula>
    </cfRule>
    <cfRule type="expression" dxfId="1432" priority="900">
      <formula>IF(RIGHT(TEXT(AU625,"0.#"),1)=".",TRUE,FALSE)</formula>
    </cfRule>
  </conditionalFormatting>
  <conditionalFormatting sqref="AU626">
    <cfRule type="expression" dxfId="1431" priority="897">
      <formula>IF(RIGHT(TEXT(AU626,"0.#"),1)=".",FALSE,TRUE)</formula>
    </cfRule>
    <cfRule type="expression" dxfId="1430" priority="898">
      <formula>IF(RIGHT(TEXT(AU626,"0.#"),1)=".",TRUE,FALSE)</formula>
    </cfRule>
  </conditionalFormatting>
  <conditionalFormatting sqref="AU627">
    <cfRule type="expression" dxfId="1429" priority="895">
      <formula>IF(RIGHT(TEXT(AU627,"0.#"),1)=".",FALSE,TRUE)</formula>
    </cfRule>
    <cfRule type="expression" dxfId="1428" priority="896">
      <formula>IF(RIGHT(TEXT(AU627,"0.#"),1)=".",TRUE,FALSE)</formula>
    </cfRule>
  </conditionalFormatting>
  <conditionalFormatting sqref="AQ626">
    <cfRule type="expression" dxfId="1427" priority="887">
      <formula>IF(RIGHT(TEXT(AQ626,"0.#"),1)=".",FALSE,TRUE)</formula>
    </cfRule>
    <cfRule type="expression" dxfId="1426" priority="888">
      <formula>IF(RIGHT(TEXT(AQ626,"0.#"),1)=".",TRUE,FALSE)</formula>
    </cfRule>
  </conditionalFormatting>
  <conditionalFormatting sqref="AQ627">
    <cfRule type="expression" dxfId="1425" priority="885">
      <formula>IF(RIGHT(TEXT(AQ627,"0.#"),1)=".",FALSE,TRUE)</formula>
    </cfRule>
    <cfRule type="expression" dxfId="1424" priority="886">
      <formula>IF(RIGHT(TEXT(AQ627,"0.#"),1)=".",TRUE,FALSE)</formula>
    </cfRule>
  </conditionalFormatting>
  <conditionalFormatting sqref="AQ625">
    <cfRule type="expression" dxfId="1423" priority="883">
      <formula>IF(RIGHT(TEXT(AQ625,"0.#"),1)=".",FALSE,TRUE)</formula>
    </cfRule>
    <cfRule type="expression" dxfId="1422" priority="884">
      <formula>IF(RIGHT(TEXT(AQ625,"0.#"),1)=".",TRUE,FALSE)</formula>
    </cfRule>
  </conditionalFormatting>
  <conditionalFormatting sqref="AE630">
    <cfRule type="expression" dxfId="1421" priority="881">
      <formula>IF(RIGHT(TEXT(AE630,"0.#"),1)=".",FALSE,TRUE)</formula>
    </cfRule>
    <cfRule type="expression" dxfId="1420" priority="882">
      <formula>IF(RIGHT(TEXT(AE630,"0.#"),1)=".",TRUE,FALSE)</formula>
    </cfRule>
  </conditionalFormatting>
  <conditionalFormatting sqref="AE631">
    <cfRule type="expression" dxfId="1419" priority="879">
      <formula>IF(RIGHT(TEXT(AE631,"0.#"),1)=".",FALSE,TRUE)</formula>
    </cfRule>
    <cfRule type="expression" dxfId="1418" priority="880">
      <formula>IF(RIGHT(TEXT(AE631,"0.#"),1)=".",TRUE,FALSE)</formula>
    </cfRule>
  </conditionalFormatting>
  <conditionalFormatting sqref="AE632">
    <cfRule type="expression" dxfId="1417" priority="877">
      <formula>IF(RIGHT(TEXT(AE632,"0.#"),1)=".",FALSE,TRUE)</formula>
    </cfRule>
    <cfRule type="expression" dxfId="1416" priority="878">
      <formula>IF(RIGHT(TEXT(AE632,"0.#"),1)=".",TRUE,FALSE)</formula>
    </cfRule>
  </conditionalFormatting>
  <conditionalFormatting sqref="AU630">
    <cfRule type="expression" dxfId="1415" priority="869">
      <formula>IF(RIGHT(TEXT(AU630,"0.#"),1)=".",FALSE,TRUE)</formula>
    </cfRule>
    <cfRule type="expression" dxfId="1414" priority="870">
      <formula>IF(RIGHT(TEXT(AU630,"0.#"),1)=".",TRUE,FALSE)</formula>
    </cfRule>
  </conditionalFormatting>
  <conditionalFormatting sqref="AU631">
    <cfRule type="expression" dxfId="1413" priority="867">
      <formula>IF(RIGHT(TEXT(AU631,"0.#"),1)=".",FALSE,TRUE)</formula>
    </cfRule>
    <cfRule type="expression" dxfId="1412" priority="868">
      <formula>IF(RIGHT(TEXT(AU631,"0.#"),1)=".",TRUE,FALSE)</formula>
    </cfRule>
  </conditionalFormatting>
  <conditionalFormatting sqref="AU632">
    <cfRule type="expression" dxfId="1411" priority="865">
      <formula>IF(RIGHT(TEXT(AU632,"0.#"),1)=".",FALSE,TRUE)</formula>
    </cfRule>
    <cfRule type="expression" dxfId="1410" priority="866">
      <formula>IF(RIGHT(TEXT(AU632,"0.#"),1)=".",TRUE,FALSE)</formula>
    </cfRule>
  </conditionalFormatting>
  <conditionalFormatting sqref="AQ631">
    <cfRule type="expression" dxfId="1409" priority="857">
      <formula>IF(RIGHT(TEXT(AQ631,"0.#"),1)=".",FALSE,TRUE)</formula>
    </cfRule>
    <cfRule type="expression" dxfId="1408" priority="858">
      <formula>IF(RIGHT(TEXT(AQ631,"0.#"),1)=".",TRUE,FALSE)</formula>
    </cfRule>
  </conditionalFormatting>
  <conditionalFormatting sqref="AQ632">
    <cfRule type="expression" dxfId="1407" priority="855">
      <formula>IF(RIGHT(TEXT(AQ632,"0.#"),1)=".",FALSE,TRUE)</formula>
    </cfRule>
    <cfRule type="expression" dxfId="1406" priority="856">
      <formula>IF(RIGHT(TEXT(AQ632,"0.#"),1)=".",TRUE,FALSE)</formula>
    </cfRule>
  </conditionalFormatting>
  <conditionalFormatting sqref="AQ630">
    <cfRule type="expression" dxfId="1405" priority="853">
      <formula>IF(RIGHT(TEXT(AQ630,"0.#"),1)=".",FALSE,TRUE)</formula>
    </cfRule>
    <cfRule type="expression" dxfId="1404" priority="854">
      <formula>IF(RIGHT(TEXT(AQ630,"0.#"),1)=".",TRUE,FALSE)</formula>
    </cfRule>
  </conditionalFormatting>
  <conditionalFormatting sqref="AE635">
    <cfRule type="expression" dxfId="1403" priority="851">
      <formula>IF(RIGHT(TEXT(AE635,"0.#"),1)=".",FALSE,TRUE)</formula>
    </cfRule>
    <cfRule type="expression" dxfId="1402" priority="852">
      <formula>IF(RIGHT(TEXT(AE635,"0.#"),1)=".",TRUE,FALSE)</formula>
    </cfRule>
  </conditionalFormatting>
  <conditionalFormatting sqref="AE636">
    <cfRule type="expression" dxfId="1401" priority="849">
      <formula>IF(RIGHT(TEXT(AE636,"0.#"),1)=".",FALSE,TRUE)</formula>
    </cfRule>
    <cfRule type="expression" dxfId="1400" priority="850">
      <formula>IF(RIGHT(TEXT(AE636,"0.#"),1)=".",TRUE,FALSE)</formula>
    </cfRule>
  </conditionalFormatting>
  <conditionalFormatting sqref="AE637">
    <cfRule type="expression" dxfId="1399" priority="847">
      <formula>IF(RIGHT(TEXT(AE637,"0.#"),1)=".",FALSE,TRUE)</formula>
    </cfRule>
    <cfRule type="expression" dxfId="1398" priority="848">
      <formula>IF(RIGHT(TEXT(AE637,"0.#"),1)=".",TRUE,FALSE)</formula>
    </cfRule>
  </conditionalFormatting>
  <conditionalFormatting sqref="AU635">
    <cfRule type="expression" dxfId="1397" priority="839">
      <formula>IF(RIGHT(TEXT(AU635,"0.#"),1)=".",FALSE,TRUE)</formula>
    </cfRule>
    <cfRule type="expression" dxfId="1396" priority="840">
      <formula>IF(RIGHT(TEXT(AU635,"0.#"),1)=".",TRUE,FALSE)</formula>
    </cfRule>
  </conditionalFormatting>
  <conditionalFormatting sqref="AU636">
    <cfRule type="expression" dxfId="1395" priority="837">
      <formula>IF(RIGHT(TEXT(AU636,"0.#"),1)=".",FALSE,TRUE)</formula>
    </cfRule>
    <cfRule type="expression" dxfId="1394" priority="838">
      <formula>IF(RIGHT(TEXT(AU636,"0.#"),1)=".",TRUE,FALSE)</formula>
    </cfRule>
  </conditionalFormatting>
  <conditionalFormatting sqref="AU637">
    <cfRule type="expression" dxfId="1393" priority="835">
      <formula>IF(RIGHT(TEXT(AU637,"0.#"),1)=".",FALSE,TRUE)</formula>
    </cfRule>
    <cfRule type="expression" dxfId="1392" priority="836">
      <formula>IF(RIGHT(TEXT(AU637,"0.#"),1)=".",TRUE,FALSE)</formula>
    </cfRule>
  </conditionalFormatting>
  <conditionalFormatting sqref="AQ636">
    <cfRule type="expression" dxfId="1391" priority="827">
      <formula>IF(RIGHT(TEXT(AQ636,"0.#"),1)=".",FALSE,TRUE)</formula>
    </cfRule>
    <cfRule type="expression" dxfId="1390" priority="828">
      <formula>IF(RIGHT(TEXT(AQ636,"0.#"),1)=".",TRUE,FALSE)</formula>
    </cfRule>
  </conditionalFormatting>
  <conditionalFormatting sqref="AQ637">
    <cfRule type="expression" dxfId="1389" priority="825">
      <formula>IF(RIGHT(TEXT(AQ637,"0.#"),1)=".",FALSE,TRUE)</formula>
    </cfRule>
    <cfRule type="expression" dxfId="1388" priority="826">
      <formula>IF(RIGHT(TEXT(AQ637,"0.#"),1)=".",TRUE,FALSE)</formula>
    </cfRule>
  </conditionalFormatting>
  <conditionalFormatting sqref="AQ635">
    <cfRule type="expression" dxfId="1387" priority="823">
      <formula>IF(RIGHT(TEXT(AQ635,"0.#"),1)=".",FALSE,TRUE)</formula>
    </cfRule>
    <cfRule type="expression" dxfId="1386" priority="824">
      <formula>IF(RIGHT(TEXT(AQ635,"0.#"),1)=".",TRUE,FALSE)</formula>
    </cfRule>
  </conditionalFormatting>
  <conditionalFormatting sqref="AE640">
    <cfRule type="expression" dxfId="1385" priority="821">
      <formula>IF(RIGHT(TEXT(AE640,"0.#"),1)=".",FALSE,TRUE)</formula>
    </cfRule>
    <cfRule type="expression" dxfId="1384" priority="822">
      <formula>IF(RIGHT(TEXT(AE640,"0.#"),1)=".",TRUE,FALSE)</formula>
    </cfRule>
  </conditionalFormatting>
  <conditionalFormatting sqref="AM642">
    <cfRule type="expression" dxfId="1383" priority="811">
      <formula>IF(RIGHT(TEXT(AM642,"0.#"),1)=".",FALSE,TRUE)</formula>
    </cfRule>
    <cfRule type="expression" dxfId="1382" priority="812">
      <formula>IF(RIGHT(TEXT(AM642,"0.#"),1)=".",TRUE,FALSE)</formula>
    </cfRule>
  </conditionalFormatting>
  <conditionalFormatting sqref="AE641">
    <cfRule type="expression" dxfId="1381" priority="819">
      <formula>IF(RIGHT(TEXT(AE641,"0.#"),1)=".",FALSE,TRUE)</formula>
    </cfRule>
    <cfRule type="expression" dxfId="1380" priority="820">
      <formula>IF(RIGHT(TEXT(AE641,"0.#"),1)=".",TRUE,FALSE)</formula>
    </cfRule>
  </conditionalFormatting>
  <conditionalFormatting sqref="AE642">
    <cfRule type="expression" dxfId="1379" priority="817">
      <formula>IF(RIGHT(TEXT(AE642,"0.#"),1)=".",FALSE,TRUE)</formula>
    </cfRule>
    <cfRule type="expression" dxfId="1378" priority="818">
      <formula>IF(RIGHT(TEXT(AE642,"0.#"),1)=".",TRUE,FALSE)</formula>
    </cfRule>
  </conditionalFormatting>
  <conditionalFormatting sqref="AM640">
    <cfRule type="expression" dxfId="1377" priority="815">
      <formula>IF(RIGHT(TEXT(AM640,"0.#"),1)=".",FALSE,TRUE)</formula>
    </cfRule>
    <cfRule type="expression" dxfId="1376" priority="816">
      <formula>IF(RIGHT(TEXT(AM640,"0.#"),1)=".",TRUE,FALSE)</formula>
    </cfRule>
  </conditionalFormatting>
  <conditionalFormatting sqref="AM641">
    <cfRule type="expression" dxfId="1375" priority="813">
      <formula>IF(RIGHT(TEXT(AM641,"0.#"),1)=".",FALSE,TRUE)</formula>
    </cfRule>
    <cfRule type="expression" dxfId="1374" priority="814">
      <formula>IF(RIGHT(TEXT(AM641,"0.#"),1)=".",TRUE,FALSE)</formula>
    </cfRule>
  </conditionalFormatting>
  <conditionalFormatting sqref="AU640">
    <cfRule type="expression" dxfId="1373" priority="809">
      <formula>IF(RIGHT(TEXT(AU640,"0.#"),1)=".",FALSE,TRUE)</formula>
    </cfRule>
    <cfRule type="expression" dxfId="1372" priority="810">
      <formula>IF(RIGHT(TEXT(AU640,"0.#"),1)=".",TRUE,FALSE)</formula>
    </cfRule>
  </conditionalFormatting>
  <conditionalFormatting sqref="AU641">
    <cfRule type="expression" dxfId="1371" priority="807">
      <formula>IF(RIGHT(TEXT(AU641,"0.#"),1)=".",FALSE,TRUE)</formula>
    </cfRule>
    <cfRule type="expression" dxfId="1370" priority="808">
      <formula>IF(RIGHT(TEXT(AU641,"0.#"),1)=".",TRUE,FALSE)</formula>
    </cfRule>
  </conditionalFormatting>
  <conditionalFormatting sqref="AU642">
    <cfRule type="expression" dxfId="1369" priority="805">
      <formula>IF(RIGHT(TEXT(AU642,"0.#"),1)=".",FALSE,TRUE)</formula>
    </cfRule>
    <cfRule type="expression" dxfId="1368" priority="806">
      <formula>IF(RIGHT(TEXT(AU642,"0.#"),1)=".",TRUE,FALSE)</formula>
    </cfRule>
  </conditionalFormatting>
  <conditionalFormatting sqref="AI642">
    <cfRule type="expression" dxfId="1367" priority="799">
      <formula>IF(RIGHT(TEXT(AI642,"0.#"),1)=".",FALSE,TRUE)</formula>
    </cfRule>
    <cfRule type="expression" dxfId="1366" priority="800">
      <formula>IF(RIGHT(TEXT(AI642,"0.#"),1)=".",TRUE,FALSE)</formula>
    </cfRule>
  </conditionalFormatting>
  <conditionalFormatting sqref="AI640">
    <cfRule type="expression" dxfId="1365" priority="803">
      <formula>IF(RIGHT(TEXT(AI640,"0.#"),1)=".",FALSE,TRUE)</formula>
    </cfRule>
    <cfRule type="expression" dxfId="1364" priority="804">
      <formula>IF(RIGHT(TEXT(AI640,"0.#"),1)=".",TRUE,FALSE)</formula>
    </cfRule>
  </conditionalFormatting>
  <conditionalFormatting sqref="AI641">
    <cfRule type="expression" dxfId="1363" priority="801">
      <formula>IF(RIGHT(TEXT(AI641,"0.#"),1)=".",FALSE,TRUE)</formula>
    </cfRule>
    <cfRule type="expression" dxfId="1362" priority="802">
      <formula>IF(RIGHT(TEXT(AI641,"0.#"),1)=".",TRUE,FALSE)</formula>
    </cfRule>
  </conditionalFormatting>
  <conditionalFormatting sqref="AQ641">
    <cfRule type="expression" dxfId="1361" priority="797">
      <formula>IF(RIGHT(TEXT(AQ641,"0.#"),1)=".",FALSE,TRUE)</formula>
    </cfRule>
    <cfRule type="expression" dxfId="1360" priority="798">
      <formula>IF(RIGHT(TEXT(AQ641,"0.#"),1)=".",TRUE,FALSE)</formula>
    </cfRule>
  </conditionalFormatting>
  <conditionalFormatting sqref="AQ642">
    <cfRule type="expression" dxfId="1359" priority="795">
      <formula>IF(RIGHT(TEXT(AQ642,"0.#"),1)=".",FALSE,TRUE)</formula>
    </cfRule>
    <cfRule type="expression" dxfId="1358" priority="796">
      <formula>IF(RIGHT(TEXT(AQ642,"0.#"),1)=".",TRUE,FALSE)</formula>
    </cfRule>
  </conditionalFormatting>
  <conditionalFormatting sqref="AQ640">
    <cfRule type="expression" dxfId="1357" priority="793">
      <formula>IF(RIGHT(TEXT(AQ640,"0.#"),1)=".",FALSE,TRUE)</formula>
    </cfRule>
    <cfRule type="expression" dxfId="1356" priority="794">
      <formula>IF(RIGHT(TEXT(AQ640,"0.#"),1)=".",TRUE,FALSE)</formula>
    </cfRule>
  </conditionalFormatting>
  <conditionalFormatting sqref="AE649">
    <cfRule type="expression" dxfId="1355" priority="791">
      <formula>IF(RIGHT(TEXT(AE649,"0.#"),1)=".",FALSE,TRUE)</formula>
    </cfRule>
    <cfRule type="expression" dxfId="1354" priority="792">
      <formula>IF(RIGHT(TEXT(AE649,"0.#"),1)=".",TRUE,FALSE)</formula>
    </cfRule>
  </conditionalFormatting>
  <conditionalFormatting sqref="AE650">
    <cfRule type="expression" dxfId="1353" priority="789">
      <formula>IF(RIGHT(TEXT(AE650,"0.#"),1)=".",FALSE,TRUE)</formula>
    </cfRule>
    <cfRule type="expression" dxfId="1352" priority="790">
      <formula>IF(RIGHT(TEXT(AE650,"0.#"),1)=".",TRUE,FALSE)</formula>
    </cfRule>
  </conditionalFormatting>
  <conditionalFormatting sqref="AE651">
    <cfRule type="expression" dxfId="1351" priority="787">
      <formula>IF(RIGHT(TEXT(AE651,"0.#"),1)=".",FALSE,TRUE)</formula>
    </cfRule>
    <cfRule type="expression" dxfId="1350" priority="788">
      <formula>IF(RIGHT(TEXT(AE651,"0.#"),1)=".",TRUE,FALSE)</formula>
    </cfRule>
  </conditionalFormatting>
  <conditionalFormatting sqref="AU649">
    <cfRule type="expression" dxfId="1349" priority="779">
      <formula>IF(RIGHT(TEXT(AU649,"0.#"),1)=".",FALSE,TRUE)</formula>
    </cfRule>
    <cfRule type="expression" dxfId="1348" priority="780">
      <formula>IF(RIGHT(TEXT(AU649,"0.#"),1)=".",TRUE,FALSE)</formula>
    </cfRule>
  </conditionalFormatting>
  <conditionalFormatting sqref="AU650">
    <cfRule type="expression" dxfId="1347" priority="777">
      <formula>IF(RIGHT(TEXT(AU650,"0.#"),1)=".",FALSE,TRUE)</formula>
    </cfRule>
    <cfRule type="expression" dxfId="1346" priority="778">
      <formula>IF(RIGHT(TEXT(AU650,"0.#"),1)=".",TRUE,FALSE)</formula>
    </cfRule>
  </conditionalFormatting>
  <conditionalFormatting sqref="AU651">
    <cfRule type="expression" dxfId="1345" priority="775">
      <formula>IF(RIGHT(TEXT(AU651,"0.#"),1)=".",FALSE,TRUE)</formula>
    </cfRule>
    <cfRule type="expression" dxfId="1344" priority="776">
      <formula>IF(RIGHT(TEXT(AU651,"0.#"),1)=".",TRUE,FALSE)</formula>
    </cfRule>
  </conditionalFormatting>
  <conditionalFormatting sqref="AQ650">
    <cfRule type="expression" dxfId="1343" priority="767">
      <formula>IF(RIGHT(TEXT(AQ650,"0.#"),1)=".",FALSE,TRUE)</formula>
    </cfRule>
    <cfRule type="expression" dxfId="1342" priority="768">
      <formula>IF(RIGHT(TEXT(AQ650,"0.#"),1)=".",TRUE,FALSE)</formula>
    </cfRule>
  </conditionalFormatting>
  <conditionalFormatting sqref="AQ651">
    <cfRule type="expression" dxfId="1341" priority="765">
      <formula>IF(RIGHT(TEXT(AQ651,"0.#"),1)=".",FALSE,TRUE)</formula>
    </cfRule>
    <cfRule type="expression" dxfId="1340" priority="766">
      <formula>IF(RIGHT(TEXT(AQ651,"0.#"),1)=".",TRUE,FALSE)</formula>
    </cfRule>
  </conditionalFormatting>
  <conditionalFormatting sqref="AQ649">
    <cfRule type="expression" dxfId="1339" priority="763">
      <formula>IF(RIGHT(TEXT(AQ649,"0.#"),1)=".",FALSE,TRUE)</formula>
    </cfRule>
    <cfRule type="expression" dxfId="1338" priority="764">
      <formula>IF(RIGHT(TEXT(AQ649,"0.#"),1)=".",TRUE,FALSE)</formula>
    </cfRule>
  </conditionalFormatting>
  <conditionalFormatting sqref="AE674">
    <cfRule type="expression" dxfId="1337" priority="761">
      <formula>IF(RIGHT(TEXT(AE674,"0.#"),1)=".",FALSE,TRUE)</formula>
    </cfRule>
    <cfRule type="expression" dxfId="1336" priority="762">
      <formula>IF(RIGHT(TEXT(AE674,"0.#"),1)=".",TRUE,FALSE)</formula>
    </cfRule>
  </conditionalFormatting>
  <conditionalFormatting sqref="AE675">
    <cfRule type="expression" dxfId="1335" priority="759">
      <formula>IF(RIGHT(TEXT(AE675,"0.#"),1)=".",FALSE,TRUE)</formula>
    </cfRule>
    <cfRule type="expression" dxfId="1334" priority="760">
      <formula>IF(RIGHT(TEXT(AE675,"0.#"),1)=".",TRUE,FALSE)</formula>
    </cfRule>
  </conditionalFormatting>
  <conditionalFormatting sqref="AE676">
    <cfRule type="expression" dxfId="1333" priority="757">
      <formula>IF(RIGHT(TEXT(AE676,"0.#"),1)=".",FALSE,TRUE)</formula>
    </cfRule>
    <cfRule type="expression" dxfId="1332" priority="758">
      <formula>IF(RIGHT(TEXT(AE676,"0.#"),1)=".",TRUE,FALSE)</formula>
    </cfRule>
  </conditionalFormatting>
  <conditionalFormatting sqref="AU674">
    <cfRule type="expression" dxfId="1331" priority="749">
      <formula>IF(RIGHT(TEXT(AU674,"0.#"),1)=".",FALSE,TRUE)</formula>
    </cfRule>
    <cfRule type="expression" dxfId="1330" priority="750">
      <formula>IF(RIGHT(TEXT(AU674,"0.#"),1)=".",TRUE,FALSE)</formula>
    </cfRule>
  </conditionalFormatting>
  <conditionalFormatting sqref="AU675">
    <cfRule type="expression" dxfId="1329" priority="747">
      <formula>IF(RIGHT(TEXT(AU675,"0.#"),1)=".",FALSE,TRUE)</formula>
    </cfRule>
    <cfRule type="expression" dxfId="1328" priority="748">
      <formula>IF(RIGHT(TEXT(AU675,"0.#"),1)=".",TRUE,FALSE)</formula>
    </cfRule>
  </conditionalFormatting>
  <conditionalFormatting sqref="AU676">
    <cfRule type="expression" dxfId="1327" priority="745">
      <formula>IF(RIGHT(TEXT(AU676,"0.#"),1)=".",FALSE,TRUE)</formula>
    </cfRule>
    <cfRule type="expression" dxfId="1326" priority="746">
      <formula>IF(RIGHT(TEXT(AU676,"0.#"),1)=".",TRUE,FALSE)</formula>
    </cfRule>
  </conditionalFormatting>
  <conditionalFormatting sqref="AQ675">
    <cfRule type="expression" dxfId="1325" priority="737">
      <formula>IF(RIGHT(TEXT(AQ675,"0.#"),1)=".",FALSE,TRUE)</formula>
    </cfRule>
    <cfRule type="expression" dxfId="1324" priority="738">
      <formula>IF(RIGHT(TEXT(AQ675,"0.#"),1)=".",TRUE,FALSE)</formula>
    </cfRule>
  </conditionalFormatting>
  <conditionalFormatting sqref="AQ676">
    <cfRule type="expression" dxfId="1323" priority="735">
      <formula>IF(RIGHT(TEXT(AQ676,"0.#"),1)=".",FALSE,TRUE)</formula>
    </cfRule>
    <cfRule type="expression" dxfId="1322" priority="736">
      <formula>IF(RIGHT(TEXT(AQ676,"0.#"),1)=".",TRUE,FALSE)</formula>
    </cfRule>
  </conditionalFormatting>
  <conditionalFormatting sqref="AQ674">
    <cfRule type="expression" dxfId="1321" priority="733">
      <formula>IF(RIGHT(TEXT(AQ674,"0.#"),1)=".",FALSE,TRUE)</formula>
    </cfRule>
    <cfRule type="expression" dxfId="1320" priority="734">
      <formula>IF(RIGHT(TEXT(AQ674,"0.#"),1)=".",TRUE,FALSE)</formula>
    </cfRule>
  </conditionalFormatting>
  <conditionalFormatting sqref="AE654">
    <cfRule type="expression" dxfId="1319" priority="731">
      <formula>IF(RIGHT(TEXT(AE654,"0.#"),1)=".",FALSE,TRUE)</formula>
    </cfRule>
    <cfRule type="expression" dxfId="1318" priority="732">
      <formula>IF(RIGHT(TEXT(AE654,"0.#"),1)=".",TRUE,FALSE)</formula>
    </cfRule>
  </conditionalFormatting>
  <conditionalFormatting sqref="AE655">
    <cfRule type="expression" dxfId="1317" priority="729">
      <formula>IF(RIGHT(TEXT(AE655,"0.#"),1)=".",FALSE,TRUE)</formula>
    </cfRule>
    <cfRule type="expression" dxfId="1316" priority="730">
      <formula>IF(RIGHT(TEXT(AE655,"0.#"),1)=".",TRUE,FALSE)</formula>
    </cfRule>
  </conditionalFormatting>
  <conditionalFormatting sqref="AE656">
    <cfRule type="expression" dxfId="1315" priority="727">
      <formula>IF(RIGHT(TEXT(AE656,"0.#"),1)=".",FALSE,TRUE)</formula>
    </cfRule>
    <cfRule type="expression" dxfId="1314" priority="728">
      <formula>IF(RIGHT(TEXT(AE656,"0.#"),1)=".",TRUE,FALSE)</formula>
    </cfRule>
  </conditionalFormatting>
  <conditionalFormatting sqref="AU654">
    <cfRule type="expression" dxfId="1313" priority="719">
      <formula>IF(RIGHT(TEXT(AU654,"0.#"),1)=".",FALSE,TRUE)</formula>
    </cfRule>
    <cfRule type="expression" dxfId="1312" priority="720">
      <formula>IF(RIGHT(TEXT(AU654,"0.#"),1)=".",TRUE,FALSE)</formula>
    </cfRule>
  </conditionalFormatting>
  <conditionalFormatting sqref="AU655">
    <cfRule type="expression" dxfId="1311" priority="717">
      <formula>IF(RIGHT(TEXT(AU655,"0.#"),1)=".",FALSE,TRUE)</formula>
    </cfRule>
    <cfRule type="expression" dxfId="1310" priority="718">
      <formula>IF(RIGHT(TEXT(AU655,"0.#"),1)=".",TRUE,FALSE)</formula>
    </cfRule>
  </conditionalFormatting>
  <conditionalFormatting sqref="AQ656">
    <cfRule type="expression" dxfId="1309" priority="705">
      <formula>IF(RIGHT(TEXT(AQ656,"0.#"),1)=".",FALSE,TRUE)</formula>
    </cfRule>
    <cfRule type="expression" dxfId="1308" priority="706">
      <formula>IF(RIGHT(TEXT(AQ656,"0.#"),1)=".",TRUE,FALSE)</formula>
    </cfRule>
  </conditionalFormatting>
  <conditionalFormatting sqref="AQ654">
    <cfRule type="expression" dxfId="1307" priority="703">
      <formula>IF(RIGHT(TEXT(AQ654,"0.#"),1)=".",FALSE,TRUE)</formula>
    </cfRule>
    <cfRule type="expression" dxfId="1306" priority="704">
      <formula>IF(RIGHT(TEXT(AQ654,"0.#"),1)=".",TRUE,FALSE)</formula>
    </cfRule>
  </conditionalFormatting>
  <conditionalFormatting sqref="AE659">
    <cfRule type="expression" dxfId="1305" priority="701">
      <formula>IF(RIGHT(TEXT(AE659,"0.#"),1)=".",FALSE,TRUE)</formula>
    </cfRule>
    <cfRule type="expression" dxfId="1304" priority="702">
      <formula>IF(RIGHT(TEXT(AE659,"0.#"),1)=".",TRUE,FALSE)</formula>
    </cfRule>
  </conditionalFormatting>
  <conditionalFormatting sqref="AE660">
    <cfRule type="expression" dxfId="1303" priority="699">
      <formula>IF(RIGHT(TEXT(AE660,"0.#"),1)=".",FALSE,TRUE)</formula>
    </cfRule>
    <cfRule type="expression" dxfId="1302" priority="700">
      <formula>IF(RIGHT(TEXT(AE660,"0.#"),1)=".",TRUE,FALSE)</formula>
    </cfRule>
  </conditionalFormatting>
  <conditionalFormatting sqref="AE661">
    <cfRule type="expression" dxfId="1301" priority="697">
      <formula>IF(RIGHT(TEXT(AE661,"0.#"),1)=".",FALSE,TRUE)</formula>
    </cfRule>
    <cfRule type="expression" dxfId="1300" priority="698">
      <formula>IF(RIGHT(TEXT(AE661,"0.#"),1)=".",TRUE,FALSE)</formula>
    </cfRule>
  </conditionalFormatting>
  <conditionalFormatting sqref="AU659">
    <cfRule type="expression" dxfId="1299" priority="689">
      <formula>IF(RIGHT(TEXT(AU659,"0.#"),1)=".",FALSE,TRUE)</formula>
    </cfRule>
    <cfRule type="expression" dxfId="1298" priority="690">
      <formula>IF(RIGHT(TEXT(AU659,"0.#"),1)=".",TRUE,FALSE)</formula>
    </cfRule>
  </conditionalFormatting>
  <conditionalFormatting sqref="AU660">
    <cfRule type="expression" dxfId="1297" priority="687">
      <formula>IF(RIGHT(TEXT(AU660,"0.#"),1)=".",FALSE,TRUE)</formula>
    </cfRule>
    <cfRule type="expression" dxfId="1296" priority="688">
      <formula>IF(RIGHT(TEXT(AU660,"0.#"),1)=".",TRUE,FALSE)</formula>
    </cfRule>
  </conditionalFormatting>
  <conditionalFormatting sqref="AU661">
    <cfRule type="expression" dxfId="1295" priority="685">
      <formula>IF(RIGHT(TEXT(AU661,"0.#"),1)=".",FALSE,TRUE)</formula>
    </cfRule>
    <cfRule type="expression" dxfId="1294" priority="686">
      <formula>IF(RIGHT(TEXT(AU661,"0.#"),1)=".",TRUE,FALSE)</formula>
    </cfRule>
  </conditionalFormatting>
  <conditionalFormatting sqref="AQ660">
    <cfRule type="expression" dxfId="1293" priority="677">
      <formula>IF(RIGHT(TEXT(AQ660,"0.#"),1)=".",FALSE,TRUE)</formula>
    </cfRule>
    <cfRule type="expression" dxfId="1292" priority="678">
      <formula>IF(RIGHT(TEXT(AQ660,"0.#"),1)=".",TRUE,FALSE)</formula>
    </cfRule>
  </conditionalFormatting>
  <conditionalFormatting sqref="AQ661">
    <cfRule type="expression" dxfId="1291" priority="675">
      <formula>IF(RIGHT(TEXT(AQ661,"0.#"),1)=".",FALSE,TRUE)</formula>
    </cfRule>
    <cfRule type="expression" dxfId="1290" priority="676">
      <formula>IF(RIGHT(TEXT(AQ661,"0.#"),1)=".",TRUE,FALSE)</formula>
    </cfRule>
  </conditionalFormatting>
  <conditionalFormatting sqref="AQ659">
    <cfRule type="expression" dxfId="1289" priority="673">
      <formula>IF(RIGHT(TEXT(AQ659,"0.#"),1)=".",FALSE,TRUE)</formula>
    </cfRule>
    <cfRule type="expression" dxfId="1288" priority="674">
      <formula>IF(RIGHT(TEXT(AQ659,"0.#"),1)=".",TRUE,FALSE)</formula>
    </cfRule>
  </conditionalFormatting>
  <conditionalFormatting sqref="AE664">
    <cfRule type="expression" dxfId="1287" priority="671">
      <formula>IF(RIGHT(TEXT(AE664,"0.#"),1)=".",FALSE,TRUE)</formula>
    </cfRule>
    <cfRule type="expression" dxfId="1286" priority="672">
      <formula>IF(RIGHT(TEXT(AE664,"0.#"),1)=".",TRUE,FALSE)</formula>
    </cfRule>
  </conditionalFormatting>
  <conditionalFormatting sqref="AE665">
    <cfRule type="expression" dxfId="1285" priority="669">
      <formula>IF(RIGHT(TEXT(AE665,"0.#"),1)=".",FALSE,TRUE)</formula>
    </cfRule>
    <cfRule type="expression" dxfId="1284" priority="670">
      <formula>IF(RIGHT(TEXT(AE665,"0.#"),1)=".",TRUE,FALSE)</formula>
    </cfRule>
  </conditionalFormatting>
  <conditionalFormatting sqref="AE666">
    <cfRule type="expression" dxfId="1283" priority="667">
      <formula>IF(RIGHT(TEXT(AE666,"0.#"),1)=".",FALSE,TRUE)</formula>
    </cfRule>
    <cfRule type="expression" dxfId="1282" priority="668">
      <formula>IF(RIGHT(TEXT(AE666,"0.#"),1)=".",TRUE,FALSE)</formula>
    </cfRule>
  </conditionalFormatting>
  <conditionalFormatting sqref="AU664">
    <cfRule type="expression" dxfId="1281" priority="659">
      <formula>IF(RIGHT(TEXT(AU664,"0.#"),1)=".",FALSE,TRUE)</formula>
    </cfRule>
    <cfRule type="expression" dxfId="1280" priority="660">
      <formula>IF(RIGHT(TEXT(AU664,"0.#"),1)=".",TRUE,FALSE)</formula>
    </cfRule>
  </conditionalFormatting>
  <conditionalFormatting sqref="AU665">
    <cfRule type="expression" dxfId="1279" priority="657">
      <formula>IF(RIGHT(TEXT(AU665,"0.#"),1)=".",FALSE,TRUE)</formula>
    </cfRule>
    <cfRule type="expression" dxfId="1278" priority="658">
      <formula>IF(RIGHT(TEXT(AU665,"0.#"),1)=".",TRUE,FALSE)</formula>
    </cfRule>
  </conditionalFormatting>
  <conditionalFormatting sqref="AU666">
    <cfRule type="expression" dxfId="1277" priority="655">
      <formula>IF(RIGHT(TEXT(AU666,"0.#"),1)=".",FALSE,TRUE)</formula>
    </cfRule>
    <cfRule type="expression" dxfId="1276" priority="656">
      <formula>IF(RIGHT(TEXT(AU666,"0.#"),1)=".",TRUE,FALSE)</formula>
    </cfRule>
  </conditionalFormatting>
  <conditionalFormatting sqref="AQ665">
    <cfRule type="expression" dxfId="1275" priority="647">
      <formula>IF(RIGHT(TEXT(AQ665,"0.#"),1)=".",FALSE,TRUE)</formula>
    </cfRule>
    <cfRule type="expression" dxfId="1274" priority="648">
      <formula>IF(RIGHT(TEXT(AQ665,"0.#"),1)=".",TRUE,FALSE)</formula>
    </cfRule>
  </conditionalFormatting>
  <conditionalFormatting sqref="AQ666">
    <cfRule type="expression" dxfId="1273" priority="645">
      <formula>IF(RIGHT(TEXT(AQ666,"0.#"),1)=".",FALSE,TRUE)</formula>
    </cfRule>
    <cfRule type="expression" dxfId="1272" priority="646">
      <formula>IF(RIGHT(TEXT(AQ666,"0.#"),1)=".",TRUE,FALSE)</formula>
    </cfRule>
  </conditionalFormatting>
  <conditionalFormatting sqref="AQ664">
    <cfRule type="expression" dxfId="1271" priority="643">
      <formula>IF(RIGHT(TEXT(AQ664,"0.#"),1)=".",FALSE,TRUE)</formula>
    </cfRule>
    <cfRule type="expression" dxfId="1270" priority="644">
      <formula>IF(RIGHT(TEXT(AQ664,"0.#"),1)=".",TRUE,FALSE)</formula>
    </cfRule>
  </conditionalFormatting>
  <conditionalFormatting sqref="AE669">
    <cfRule type="expression" dxfId="1269" priority="641">
      <formula>IF(RIGHT(TEXT(AE669,"0.#"),1)=".",FALSE,TRUE)</formula>
    </cfRule>
    <cfRule type="expression" dxfId="1268" priority="642">
      <formula>IF(RIGHT(TEXT(AE669,"0.#"),1)=".",TRUE,FALSE)</formula>
    </cfRule>
  </conditionalFormatting>
  <conditionalFormatting sqref="AE670">
    <cfRule type="expression" dxfId="1267" priority="639">
      <formula>IF(RIGHT(TEXT(AE670,"0.#"),1)=".",FALSE,TRUE)</formula>
    </cfRule>
    <cfRule type="expression" dxfId="1266" priority="640">
      <formula>IF(RIGHT(TEXT(AE670,"0.#"),1)=".",TRUE,FALSE)</formula>
    </cfRule>
  </conditionalFormatting>
  <conditionalFormatting sqref="AE671">
    <cfRule type="expression" dxfId="1265" priority="637">
      <formula>IF(RIGHT(TEXT(AE671,"0.#"),1)=".",FALSE,TRUE)</formula>
    </cfRule>
    <cfRule type="expression" dxfId="1264" priority="638">
      <formula>IF(RIGHT(TEXT(AE671,"0.#"),1)=".",TRUE,FALSE)</formula>
    </cfRule>
  </conditionalFormatting>
  <conditionalFormatting sqref="AU669">
    <cfRule type="expression" dxfId="1263" priority="629">
      <formula>IF(RIGHT(TEXT(AU669,"0.#"),1)=".",FALSE,TRUE)</formula>
    </cfRule>
    <cfRule type="expression" dxfId="1262" priority="630">
      <formula>IF(RIGHT(TEXT(AU669,"0.#"),1)=".",TRUE,FALSE)</formula>
    </cfRule>
  </conditionalFormatting>
  <conditionalFormatting sqref="AU670">
    <cfRule type="expression" dxfId="1261" priority="627">
      <formula>IF(RIGHT(TEXT(AU670,"0.#"),1)=".",FALSE,TRUE)</formula>
    </cfRule>
    <cfRule type="expression" dxfId="1260" priority="628">
      <formula>IF(RIGHT(TEXT(AU670,"0.#"),1)=".",TRUE,FALSE)</formula>
    </cfRule>
  </conditionalFormatting>
  <conditionalFormatting sqref="AU671">
    <cfRule type="expression" dxfId="1259" priority="625">
      <formula>IF(RIGHT(TEXT(AU671,"0.#"),1)=".",FALSE,TRUE)</formula>
    </cfRule>
    <cfRule type="expression" dxfId="1258" priority="626">
      <formula>IF(RIGHT(TEXT(AU671,"0.#"),1)=".",TRUE,FALSE)</formula>
    </cfRule>
  </conditionalFormatting>
  <conditionalFormatting sqref="AQ670">
    <cfRule type="expression" dxfId="1257" priority="617">
      <formula>IF(RIGHT(TEXT(AQ670,"0.#"),1)=".",FALSE,TRUE)</formula>
    </cfRule>
    <cfRule type="expression" dxfId="1256" priority="618">
      <formula>IF(RIGHT(TEXT(AQ670,"0.#"),1)=".",TRUE,FALSE)</formula>
    </cfRule>
  </conditionalFormatting>
  <conditionalFormatting sqref="AQ671">
    <cfRule type="expression" dxfId="1255" priority="615">
      <formula>IF(RIGHT(TEXT(AQ671,"0.#"),1)=".",FALSE,TRUE)</formula>
    </cfRule>
    <cfRule type="expression" dxfId="1254" priority="616">
      <formula>IF(RIGHT(TEXT(AQ671,"0.#"),1)=".",TRUE,FALSE)</formula>
    </cfRule>
  </conditionalFormatting>
  <conditionalFormatting sqref="AQ669">
    <cfRule type="expression" dxfId="1253" priority="613">
      <formula>IF(RIGHT(TEXT(AQ669,"0.#"),1)=".",FALSE,TRUE)</formula>
    </cfRule>
    <cfRule type="expression" dxfId="1252" priority="614">
      <formula>IF(RIGHT(TEXT(AQ669,"0.#"),1)=".",TRUE,FALSE)</formula>
    </cfRule>
  </conditionalFormatting>
  <conditionalFormatting sqref="AE679">
    <cfRule type="expression" dxfId="1251" priority="611">
      <formula>IF(RIGHT(TEXT(AE679,"0.#"),1)=".",FALSE,TRUE)</formula>
    </cfRule>
    <cfRule type="expression" dxfId="1250" priority="612">
      <formula>IF(RIGHT(TEXT(AE679,"0.#"),1)=".",TRUE,FALSE)</formula>
    </cfRule>
  </conditionalFormatting>
  <conditionalFormatting sqref="AE680">
    <cfRule type="expression" dxfId="1249" priority="609">
      <formula>IF(RIGHT(TEXT(AE680,"0.#"),1)=".",FALSE,TRUE)</formula>
    </cfRule>
    <cfRule type="expression" dxfId="1248" priority="610">
      <formula>IF(RIGHT(TEXT(AE680,"0.#"),1)=".",TRUE,FALSE)</formula>
    </cfRule>
  </conditionalFormatting>
  <conditionalFormatting sqref="AE681">
    <cfRule type="expression" dxfId="1247" priority="607">
      <formula>IF(RIGHT(TEXT(AE681,"0.#"),1)=".",FALSE,TRUE)</formula>
    </cfRule>
    <cfRule type="expression" dxfId="1246" priority="608">
      <formula>IF(RIGHT(TEXT(AE681,"0.#"),1)=".",TRUE,FALSE)</formula>
    </cfRule>
  </conditionalFormatting>
  <conditionalFormatting sqref="AU679">
    <cfRule type="expression" dxfId="1245" priority="599">
      <formula>IF(RIGHT(TEXT(AU679,"0.#"),1)=".",FALSE,TRUE)</formula>
    </cfRule>
    <cfRule type="expression" dxfId="1244" priority="600">
      <formula>IF(RIGHT(TEXT(AU679,"0.#"),1)=".",TRUE,FALSE)</formula>
    </cfRule>
  </conditionalFormatting>
  <conditionalFormatting sqref="AU680">
    <cfRule type="expression" dxfId="1243" priority="597">
      <formula>IF(RIGHT(TEXT(AU680,"0.#"),1)=".",FALSE,TRUE)</formula>
    </cfRule>
    <cfRule type="expression" dxfId="1242" priority="598">
      <formula>IF(RIGHT(TEXT(AU680,"0.#"),1)=".",TRUE,FALSE)</formula>
    </cfRule>
  </conditionalFormatting>
  <conditionalFormatting sqref="AU681">
    <cfRule type="expression" dxfId="1241" priority="595">
      <formula>IF(RIGHT(TEXT(AU681,"0.#"),1)=".",FALSE,TRUE)</formula>
    </cfRule>
    <cfRule type="expression" dxfId="1240" priority="596">
      <formula>IF(RIGHT(TEXT(AU681,"0.#"),1)=".",TRUE,FALSE)</formula>
    </cfRule>
  </conditionalFormatting>
  <conditionalFormatting sqref="AQ680">
    <cfRule type="expression" dxfId="1239" priority="587">
      <formula>IF(RIGHT(TEXT(AQ680,"0.#"),1)=".",FALSE,TRUE)</formula>
    </cfRule>
    <cfRule type="expression" dxfId="1238" priority="588">
      <formula>IF(RIGHT(TEXT(AQ680,"0.#"),1)=".",TRUE,FALSE)</formula>
    </cfRule>
  </conditionalFormatting>
  <conditionalFormatting sqref="AQ681">
    <cfRule type="expression" dxfId="1237" priority="585">
      <formula>IF(RIGHT(TEXT(AQ681,"0.#"),1)=".",FALSE,TRUE)</formula>
    </cfRule>
    <cfRule type="expression" dxfId="1236" priority="586">
      <formula>IF(RIGHT(TEXT(AQ681,"0.#"),1)=".",TRUE,FALSE)</formula>
    </cfRule>
  </conditionalFormatting>
  <conditionalFormatting sqref="AQ679">
    <cfRule type="expression" dxfId="1235" priority="583">
      <formula>IF(RIGHT(TEXT(AQ679,"0.#"),1)=".",FALSE,TRUE)</formula>
    </cfRule>
    <cfRule type="expression" dxfId="1234" priority="584">
      <formula>IF(RIGHT(TEXT(AQ679,"0.#"),1)=".",TRUE,FALSE)</formula>
    </cfRule>
  </conditionalFormatting>
  <conditionalFormatting sqref="AE684">
    <cfRule type="expression" dxfId="1233" priority="581">
      <formula>IF(RIGHT(TEXT(AE684,"0.#"),1)=".",FALSE,TRUE)</formula>
    </cfRule>
    <cfRule type="expression" dxfId="1232" priority="582">
      <formula>IF(RIGHT(TEXT(AE684,"0.#"),1)=".",TRUE,FALSE)</formula>
    </cfRule>
  </conditionalFormatting>
  <conditionalFormatting sqref="AE685">
    <cfRule type="expression" dxfId="1231" priority="579">
      <formula>IF(RIGHT(TEXT(AE685,"0.#"),1)=".",FALSE,TRUE)</formula>
    </cfRule>
    <cfRule type="expression" dxfId="1230" priority="580">
      <formula>IF(RIGHT(TEXT(AE685,"0.#"),1)=".",TRUE,FALSE)</formula>
    </cfRule>
  </conditionalFormatting>
  <conditionalFormatting sqref="AE686">
    <cfRule type="expression" dxfId="1229" priority="577">
      <formula>IF(RIGHT(TEXT(AE686,"0.#"),1)=".",FALSE,TRUE)</formula>
    </cfRule>
    <cfRule type="expression" dxfId="1228" priority="578">
      <formula>IF(RIGHT(TEXT(AE686,"0.#"),1)=".",TRUE,FALSE)</formula>
    </cfRule>
  </conditionalFormatting>
  <conditionalFormatting sqref="AU684">
    <cfRule type="expression" dxfId="1227" priority="569">
      <formula>IF(RIGHT(TEXT(AU684,"0.#"),1)=".",FALSE,TRUE)</formula>
    </cfRule>
    <cfRule type="expression" dxfId="1226" priority="570">
      <formula>IF(RIGHT(TEXT(AU684,"0.#"),1)=".",TRUE,FALSE)</formula>
    </cfRule>
  </conditionalFormatting>
  <conditionalFormatting sqref="AU685">
    <cfRule type="expression" dxfId="1225" priority="567">
      <formula>IF(RIGHT(TEXT(AU685,"0.#"),1)=".",FALSE,TRUE)</formula>
    </cfRule>
    <cfRule type="expression" dxfId="1224" priority="568">
      <formula>IF(RIGHT(TEXT(AU685,"0.#"),1)=".",TRUE,FALSE)</formula>
    </cfRule>
  </conditionalFormatting>
  <conditionalFormatting sqref="AU686">
    <cfRule type="expression" dxfId="1223" priority="565">
      <formula>IF(RIGHT(TEXT(AU686,"0.#"),1)=".",FALSE,TRUE)</formula>
    </cfRule>
    <cfRule type="expression" dxfId="1222" priority="566">
      <formula>IF(RIGHT(TEXT(AU686,"0.#"),1)=".",TRUE,FALSE)</formula>
    </cfRule>
  </conditionalFormatting>
  <conditionalFormatting sqref="AQ685">
    <cfRule type="expression" dxfId="1221" priority="557">
      <formula>IF(RIGHT(TEXT(AQ685,"0.#"),1)=".",FALSE,TRUE)</formula>
    </cfRule>
    <cfRule type="expression" dxfId="1220" priority="558">
      <formula>IF(RIGHT(TEXT(AQ685,"0.#"),1)=".",TRUE,FALSE)</formula>
    </cfRule>
  </conditionalFormatting>
  <conditionalFormatting sqref="AQ686">
    <cfRule type="expression" dxfId="1219" priority="555">
      <formula>IF(RIGHT(TEXT(AQ686,"0.#"),1)=".",FALSE,TRUE)</formula>
    </cfRule>
    <cfRule type="expression" dxfId="1218" priority="556">
      <formula>IF(RIGHT(TEXT(AQ686,"0.#"),1)=".",TRUE,FALSE)</formula>
    </cfRule>
  </conditionalFormatting>
  <conditionalFormatting sqref="AQ684">
    <cfRule type="expression" dxfId="1217" priority="553">
      <formula>IF(RIGHT(TEXT(AQ684,"0.#"),1)=".",FALSE,TRUE)</formula>
    </cfRule>
    <cfRule type="expression" dxfId="1216" priority="554">
      <formula>IF(RIGHT(TEXT(AQ684,"0.#"),1)=".",TRUE,FALSE)</formula>
    </cfRule>
  </conditionalFormatting>
  <conditionalFormatting sqref="AE689">
    <cfRule type="expression" dxfId="1215" priority="551">
      <formula>IF(RIGHT(TEXT(AE689,"0.#"),1)=".",FALSE,TRUE)</formula>
    </cfRule>
    <cfRule type="expression" dxfId="1214" priority="552">
      <formula>IF(RIGHT(TEXT(AE689,"0.#"),1)=".",TRUE,FALSE)</formula>
    </cfRule>
  </conditionalFormatting>
  <conditionalFormatting sqref="AE690">
    <cfRule type="expression" dxfId="1213" priority="549">
      <formula>IF(RIGHT(TEXT(AE690,"0.#"),1)=".",FALSE,TRUE)</formula>
    </cfRule>
    <cfRule type="expression" dxfId="1212" priority="550">
      <formula>IF(RIGHT(TEXT(AE690,"0.#"),1)=".",TRUE,FALSE)</formula>
    </cfRule>
  </conditionalFormatting>
  <conditionalFormatting sqref="AE691">
    <cfRule type="expression" dxfId="1211" priority="547">
      <formula>IF(RIGHT(TEXT(AE691,"0.#"),1)=".",FALSE,TRUE)</formula>
    </cfRule>
    <cfRule type="expression" dxfId="1210" priority="548">
      <formula>IF(RIGHT(TEXT(AE691,"0.#"),1)=".",TRUE,FALSE)</formula>
    </cfRule>
  </conditionalFormatting>
  <conditionalFormatting sqref="AU689">
    <cfRule type="expression" dxfId="1209" priority="539">
      <formula>IF(RIGHT(TEXT(AU689,"0.#"),1)=".",FALSE,TRUE)</formula>
    </cfRule>
    <cfRule type="expression" dxfId="1208" priority="540">
      <formula>IF(RIGHT(TEXT(AU689,"0.#"),1)=".",TRUE,FALSE)</formula>
    </cfRule>
  </conditionalFormatting>
  <conditionalFormatting sqref="AU690">
    <cfRule type="expression" dxfId="1207" priority="537">
      <formula>IF(RIGHT(TEXT(AU690,"0.#"),1)=".",FALSE,TRUE)</formula>
    </cfRule>
    <cfRule type="expression" dxfId="1206" priority="538">
      <formula>IF(RIGHT(TEXT(AU690,"0.#"),1)=".",TRUE,FALSE)</formula>
    </cfRule>
  </conditionalFormatting>
  <conditionalFormatting sqref="AU691">
    <cfRule type="expression" dxfId="1205" priority="535">
      <formula>IF(RIGHT(TEXT(AU691,"0.#"),1)=".",FALSE,TRUE)</formula>
    </cfRule>
    <cfRule type="expression" dxfId="1204" priority="536">
      <formula>IF(RIGHT(TEXT(AU691,"0.#"),1)=".",TRUE,FALSE)</formula>
    </cfRule>
  </conditionalFormatting>
  <conditionalFormatting sqref="AQ690">
    <cfRule type="expression" dxfId="1203" priority="527">
      <formula>IF(RIGHT(TEXT(AQ690,"0.#"),1)=".",FALSE,TRUE)</formula>
    </cfRule>
    <cfRule type="expression" dxfId="1202" priority="528">
      <formula>IF(RIGHT(TEXT(AQ690,"0.#"),1)=".",TRUE,FALSE)</formula>
    </cfRule>
  </conditionalFormatting>
  <conditionalFormatting sqref="AQ691">
    <cfRule type="expression" dxfId="1201" priority="525">
      <formula>IF(RIGHT(TEXT(AQ691,"0.#"),1)=".",FALSE,TRUE)</formula>
    </cfRule>
    <cfRule type="expression" dxfId="1200" priority="526">
      <formula>IF(RIGHT(TEXT(AQ691,"0.#"),1)=".",TRUE,FALSE)</formula>
    </cfRule>
  </conditionalFormatting>
  <conditionalFormatting sqref="AQ689">
    <cfRule type="expression" dxfId="1199" priority="523">
      <formula>IF(RIGHT(TEXT(AQ689,"0.#"),1)=".",FALSE,TRUE)</formula>
    </cfRule>
    <cfRule type="expression" dxfId="1198" priority="524">
      <formula>IF(RIGHT(TEXT(AQ689,"0.#"),1)=".",TRUE,FALSE)</formula>
    </cfRule>
  </conditionalFormatting>
  <conditionalFormatting sqref="AE694">
    <cfRule type="expression" dxfId="1197" priority="521">
      <formula>IF(RIGHT(TEXT(AE694,"0.#"),1)=".",FALSE,TRUE)</formula>
    </cfRule>
    <cfRule type="expression" dxfId="1196" priority="522">
      <formula>IF(RIGHT(TEXT(AE694,"0.#"),1)=".",TRUE,FALSE)</formula>
    </cfRule>
  </conditionalFormatting>
  <conditionalFormatting sqref="AM696">
    <cfRule type="expression" dxfId="1195" priority="511">
      <formula>IF(RIGHT(TEXT(AM696,"0.#"),1)=".",FALSE,TRUE)</formula>
    </cfRule>
    <cfRule type="expression" dxfId="1194" priority="512">
      <formula>IF(RIGHT(TEXT(AM696,"0.#"),1)=".",TRUE,FALSE)</formula>
    </cfRule>
  </conditionalFormatting>
  <conditionalFormatting sqref="AE695">
    <cfRule type="expression" dxfId="1193" priority="519">
      <formula>IF(RIGHT(TEXT(AE695,"0.#"),1)=".",FALSE,TRUE)</formula>
    </cfRule>
    <cfRule type="expression" dxfId="1192" priority="520">
      <formula>IF(RIGHT(TEXT(AE695,"0.#"),1)=".",TRUE,FALSE)</formula>
    </cfRule>
  </conditionalFormatting>
  <conditionalFormatting sqref="AE696">
    <cfRule type="expression" dxfId="1191" priority="517">
      <formula>IF(RIGHT(TEXT(AE696,"0.#"),1)=".",FALSE,TRUE)</formula>
    </cfRule>
    <cfRule type="expression" dxfId="1190" priority="518">
      <formula>IF(RIGHT(TEXT(AE696,"0.#"),1)=".",TRUE,FALSE)</formula>
    </cfRule>
  </conditionalFormatting>
  <conditionalFormatting sqref="AM694">
    <cfRule type="expression" dxfId="1189" priority="515">
      <formula>IF(RIGHT(TEXT(AM694,"0.#"),1)=".",FALSE,TRUE)</formula>
    </cfRule>
    <cfRule type="expression" dxfId="1188" priority="516">
      <formula>IF(RIGHT(TEXT(AM694,"0.#"),1)=".",TRUE,FALSE)</formula>
    </cfRule>
  </conditionalFormatting>
  <conditionalFormatting sqref="AM695">
    <cfRule type="expression" dxfId="1187" priority="513">
      <formula>IF(RIGHT(TEXT(AM695,"0.#"),1)=".",FALSE,TRUE)</formula>
    </cfRule>
    <cfRule type="expression" dxfId="1186" priority="514">
      <formula>IF(RIGHT(TEXT(AM695,"0.#"),1)=".",TRUE,FALSE)</formula>
    </cfRule>
  </conditionalFormatting>
  <conditionalFormatting sqref="AU694">
    <cfRule type="expression" dxfId="1185" priority="509">
      <formula>IF(RIGHT(TEXT(AU694,"0.#"),1)=".",FALSE,TRUE)</formula>
    </cfRule>
    <cfRule type="expression" dxfId="1184" priority="510">
      <formula>IF(RIGHT(TEXT(AU694,"0.#"),1)=".",TRUE,FALSE)</formula>
    </cfRule>
  </conditionalFormatting>
  <conditionalFormatting sqref="AU695">
    <cfRule type="expression" dxfId="1183" priority="507">
      <formula>IF(RIGHT(TEXT(AU695,"0.#"),1)=".",FALSE,TRUE)</formula>
    </cfRule>
    <cfRule type="expression" dxfId="1182" priority="508">
      <formula>IF(RIGHT(TEXT(AU695,"0.#"),1)=".",TRUE,FALSE)</formula>
    </cfRule>
  </conditionalFormatting>
  <conditionalFormatting sqref="AU696">
    <cfRule type="expression" dxfId="1181" priority="505">
      <formula>IF(RIGHT(TEXT(AU696,"0.#"),1)=".",FALSE,TRUE)</formula>
    </cfRule>
    <cfRule type="expression" dxfId="1180" priority="506">
      <formula>IF(RIGHT(TEXT(AU696,"0.#"),1)=".",TRUE,FALSE)</formula>
    </cfRule>
  </conditionalFormatting>
  <conditionalFormatting sqref="AI694">
    <cfRule type="expression" dxfId="1179" priority="503">
      <formula>IF(RIGHT(TEXT(AI694,"0.#"),1)=".",FALSE,TRUE)</formula>
    </cfRule>
    <cfRule type="expression" dxfId="1178" priority="504">
      <formula>IF(RIGHT(TEXT(AI694,"0.#"),1)=".",TRUE,FALSE)</formula>
    </cfRule>
  </conditionalFormatting>
  <conditionalFormatting sqref="AI695">
    <cfRule type="expression" dxfId="1177" priority="501">
      <formula>IF(RIGHT(TEXT(AI695,"0.#"),1)=".",FALSE,TRUE)</formula>
    </cfRule>
    <cfRule type="expression" dxfId="1176" priority="502">
      <formula>IF(RIGHT(TEXT(AI695,"0.#"),1)=".",TRUE,FALSE)</formula>
    </cfRule>
  </conditionalFormatting>
  <conditionalFormatting sqref="AQ695">
    <cfRule type="expression" dxfId="1175" priority="497">
      <formula>IF(RIGHT(TEXT(AQ695,"0.#"),1)=".",FALSE,TRUE)</formula>
    </cfRule>
    <cfRule type="expression" dxfId="1174" priority="498">
      <formula>IF(RIGHT(TEXT(AQ695,"0.#"),1)=".",TRUE,FALSE)</formula>
    </cfRule>
  </conditionalFormatting>
  <conditionalFormatting sqref="AQ696">
    <cfRule type="expression" dxfId="1173" priority="495">
      <formula>IF(RIGHT(TEXT(AQ696,"0.#"),1)=".",FALSE,TRUE)</formula>
    </cfRule>
    <cfRule type="expression" dxfId="1172" priority="496">
      <formula>IF(RIGHT(TEXT(AQ696,"0.#"),1)=".",TRUE,FALSE)</formula>
    </cfRule>
  </conditionalFormatting>
  <conditionalFormatting sqref="AU101">
    <cfRule type="expression" dxfId="1171" priority="491">
      <formula>IF(RIGHT(TEXT(AU101,"0.#"),1)=".",FALSE,TRUE)</formula>
    </cfRule>
    <cfRule type="expression" dxfId="1170" priority="492">
      <formula>IF(RIGHT(TEXT(AU101,"0.#"),1)=".",TRUE,FALSE)</formula>
    </cfRule>
  </conditionalFormatting>
  <conditionalFormatting sqref="AU102">
    <cfRule type="expression" dxfId="1169" priority="489">
      <formula>IF(RIGHT(TEXT(AU102,"0.#"),1)=".",FALSE,TRUE)</formula>
    </cfRule>
    <cfRule type="expression" dxfId="1168" priority="490">
      <formula>IF(RIGHT(TEXT(AU102,"0.#"),1)=".",TRUE,FALSE)</formula>
    </cfRule>
  </conditionalFormatting>
  <conditionalFormatting sqref="AU104">
    <cfRule type="expression" dxfId="1167" priority="485">
      <formula>IF(RIGHT(TEXT(AU104,"0.#"),1)=".",FALSE,TRUE)</formula>
    </cfRule>
    <cfRule type="expression" dxfId="1166" priority="486">
      <formula>IF(RIGHT(TEXT(AU104,"0.#"),1)=".",TRUE,FALSE)</formula>
    </cfRule>
  </conditionalFormatting>
  <conditionalFormatting sqref="AU105">
    <cfRule type="expression" dxfId="1165" priority="483">
      <formula>IF(RIGHT(TEXT(AU105,"0.#"),1)=".",FALSE,TRUE)</formula>
    </cfRule>
    <cfRule type="expression" dxfId="1164" priority="484">
      <formula>IF(RIGHT(TEXT(AU105,"0.#"),1)=".",TRUE,FALSE)</formula>
    </cfRule>
  </conditionalFormatting>
  <conditionalFormatting sqref="AU107">
    <cfRule type="expression" dxfId="1163" priority="479">
      <formula>IF(RIGHT(TEXT(AU107,"0.#"),1)=".",FALSE,TRUE)</formula>
    </cfRule>
    <cfRule type="expression" dxfId="1162" priority="480">
      <formula>IF(RIGHT(TEXT(AU107,"0.#"),1)=".",TRUE,FALSE)</formula>
    </cfRule>
  </conditionalFormatting>
  <conditionalFormatting sqref="AU108">
    <cfRule type="expression" dxfId="1161" priority="477">
      <formula>IF(RIGHT(TEXT(AU108,"0.#"),1)=".",FALSE,TRUE)</formula>
    </cfRule>
    <cfRule type="expression" dxfId="1160" priority="478">
      <formula>IF(RIGHT(TEXT(AU108,"0.#"),1)=".",TRUE,FALSE)</formula>
    </cfRule>
  </conditionalFormatting>
  <conditionalFormatting sqref="AU110">
    <cfRule type="expression" dxfId="1159" priority="475">
      <formula>IF(RIGHT(TEXT(AU110,"0.#"),1)=".",FALSE,TRUE)</formula>
    </cfRule>
    <cfRule type="expression" dxfId="1158" priority="476">
      <formula>IF(RIGHT(TEXT(AU110,"0.#"),1)=".",TRUE,FALSE)</formula>
    </cfRule>
  </conditionalFormatting>
  <conditionalFormatting sqref="AU111">
    <cfRule type="expression" dxfId="1157" priority="473">
      <formula>IF(RIGHT(TEXT(AU111,"0.#"),1)=".",FALSE,TRUE)</formula>
    </cfRule>
    <cfRule type="expression" dxfId="1156" priority="474">
      <formula>IF(RIGHT(TEXT(AU111,"0.#"),1)=".",TRUE,FALSE)</formula>
    </cfRule>
  </conditionalFormatting>
  <conditionalFormatting sqref="AU113">
    <cfRule type="expression" dxfId="1155" priority="471">
      <formula>IF(RIGHT(TEXT(AU113,"0.#"),1)=".",FALSE,TRUE)</formula>
    </cfRule>
    <cfRule type="expression" dxfId="1154" priority="472">
      <formula>IF(RIGHT(TEXT(AU113,"0.#"),1)=".",TRUE,FALSE)</formula>
    </cfRule>
  </conditionalFormatting>
  <conditionalFormatting sqref="AU114">
    <cfRule type="expression" dxfId="1153" priority="469">
      <formula>IF(RIGHT(TEXT(AU114,"0.#"),1)=".",FALSE,TRUE)</formula>
    </cfRule>
    <cfRule type="expression" dxfId="1152" priority="470">
      <formula>IF(RIGHT(TEXT(AU114,"0.#"),1)=".",TRUE,FALSE)</formula>
    </cfRule>
  </conditionalFormatting>
  <conditionalFormatting sqref="AM489">
    <cfRule type="expression" dxfId="1151" priority="463">
      <formula>IF(RIGHT(TEXT(AM489,"0.#"),1)=".",FALSE,TRUE)</formula>
    </cfRule>
    <cfRule type="expression" dxfId="1150" priority="464">
      <formula>IF(RIGHT(TEXT(AM489,"0.#"),1)=".",TRUE,FALSE)</formula>
    </cfRule>
  </conditionalFormatting>
  <conditionalFormatting sqref="AM487">
    <cfRule type="expression" dxfId="1149" priority="467">
      <formula>IF(RIGHT(TEXT(AM487,"0.#"),1)=".",FALSE,TRUE)</formula>
    </cfRule>
    <cfRule type="expression" dxfId="1148" priority="468">
      <formula>IF(RIGHT(TEXT(AM487,"0.#"),1)=".",TRUE,FALSE)</formula>
    </cfRule>
  </conditionalFormatting>
  <conditionalFormatting sqref="AM488">
    <cfRule type="expression" dxfId="1147" priority="465">
      <formula>IF(RIGHT(TEXT(AM488,"0.#"),1)=".",FALSE,TRUE)</formula>
    </cfRule>
    <cfRule type="expression" dxfId="1146" priority="466">
      <formula>IF(RIGHT(TEXT(AM488,"0.#"),1)=".",TRUE,FALSE)</formula>
    </cfRule>
  </conditionalFormatting>
  <conditionalFormatting sqref="AI489">
    <cfRule type="expression" dxfId="1145" priority="457">
      <formula>IF(RIGHT(TEXT(AI489,"0.#"),1)=".",FALSE,TRUE)</formula>
    </cfRule>
    <cfRule type="expression" dxfId="1144" priority="458">
      <formula>IF(RIGHT(TEXT(AI489,"0.#"),1)=".",TRUE,FALSE)</formula>
    </cfRule>
  </conditionalFormatting>
  <conditionalFormatting sqref="AI487">
    <cfRule type="expression" dxfId="1143" priority="461">
      <formula>IF(RIGHT(TEXT(AI487,"0.#"),1)=".",FALSE,TRUE)</formula>
    </cfRule>
    <cfRule type="expression" dxfId="1142" priority="462">
      <formula>IF(RIGHT(TEXT(AI487,"0.#"),1)=".",TRUE,FALSE)</formula>
    </cfRule>
  </conditionalFormatting>
  <conditionalFormatting sqref="AI488">
    <cfRule type="expression" dxfId="1141" priority="459">
      <formula>IF(RIGHT(TEXT(AI488,"0.#"),1)=".",FALSE,TRUE)</formula>
    </cfRule>
    <cfRule type="expression" dxfId="1140" priority="460">
      <formula>IF(RIGHT(TEXT(AI488,"0.#"),1)=".",TRUE,FALSE)</formula>
    </cfRule>
  </conditionalFormatting>
  <conditionalFormatting sqref="AM514">
    <cfRule type="expression" dxfId="1139" priority="451">
      <formula>IF(RIGHT(TEXT(AM514,"0.#"),1)=".",FALSE,TRUE)</formula>
    </cfRule>
    <cfRule type="expression" dxfId="1138" priority="452">
      <formula>IF(RIGHT(TEXT(AM514,"0.#"),1)=".",TRUE,FALSE)</formula>
    </cfRule>
  </conditionalFormatting>
  <conditionalFormatting sqref="AM512">
    <cfRule type="expression" dxfId="1137" priority="455">
      <formula>IF(RIGHT(TEXT(AM512,"0.#"),1)=".",FALSE,TRUE)</formula>
    </cfRule>
    <cfRule type="expression" dxfId="1136" priority="456">
      <formula>IF(RIGHT(TEXT(AM512,"0.#"),1)=".",TRUE,FALSE)</formula>
    </cfRule>
  </conditionalFormatting>
  <conditionalFormatting sqref="AM513">
    <cfRule type="expression" dxfId="1135" priority="453">
      <formula>IF(RIGHT(TEXT(AM513,"0.#"),1)=".",FALSE,TRUE)</formula>
    </cfRule>
    <cfRule type="expression" dxfId="1134" priority="454">
      <formula>IF(RIGHT(TEXT(AM513,"0.#"),1)=".",TRUE,FALSE)</formula>
    </cfRule>
  </conditionalFormatting>
  <conditionalFormatting sqref="AI514">
    <cfRule type="expression" dxfId="1133" priority="445">
      <formula>IF(RIGHT(TEXT(AI514,"0.#"),1)=".",FALSE,TRUE)</formula>
    </cfRule>
    <cfRule type="expression" dxfId="1132" priority="446">
      <formula>IF(RIGHT(TEXT(AI514,"0.#"),1)=".",TRUE,FALSE)</formula>
    </cfRule>
  </conditionalFormatting>
  <conditionalFormatting sqref="AI512">
    <cfRule type="expression" dxfId="1131" priority="449">
      <formula>IF(RIGHT(TEXT(AI512,"0.#"),1)=".",FALSE,TRUE)</formula>
    </cfRule>
    <cfRule type="expression" dxfId="1130" priority="450">
      <formula>IF(RIGHT(TEXT(AI512,"0.#"),1)=".",TRUE,FALSE)</formula>
    </cfRule>
  </conditionalFormatting>
  <conditionalFormatting sqref="AI513">
    <cfRule type="expression" dxfId="1129" priority="447">
      <formula>IF(RIGHT(TEXT(AI513,"0.#"),1)=".",FALSE,TRUE)</formula>
    </cfRule>
    <cfRule type="expression" dxfId="1128" priority="448">
      <formula>IF(RIGHT(TEXT(AI513,"0.#"),1)=".",TRUE,FALSE)</formula>
    </cfRule>
  </conditionalFormatting>
  <conditionalFormatting sqref="AM519">
    <cfRule type="expression" dxfId="1127" priority="391">
      <formula>IF(RIGHT(TEXT(AM519,"0.#"),1)=".",FALSE,TRUE)</formula>
    </cfRule>
    <cfRule type="expression" dxfId="1126" priority="392">
      <formula>IF(RIGHT(TEXT(AM519,"0.#"),1)=".",TRUE,FALSE)</formula>
    </cfRule>
  </conditionalFormatting>
  <conditionalFormatting sqref="AM517">
    <cfRule type="expression" dxfId="1125" priority="395">
      <formula>IF(RIGHT(TEXT(AM517,"0.#"),1)=".",FALSE,TRUE)</formula>
    </cfRule>
    <cfRule type="expression" dxfId="1124" priority="396">
      <formula>IF(RIGHT(TEXT(AM517,"0.#"),1)=".",TRUE,FALSE)</formula>
    </cfRule>
  </conditionalFormatting>
  <conditionalFormatting sqref="AM518">
    <cfRule type="expression" dxfId="1123" priority="393">
      <formula>IF(RIGHT(TEXT(AM518,"0.#"),1)=".",FALSE,TRUE)</formula>
    </cfRule>
    <cfRule type="expression" dxfId="1122" priority="394">
      <formula>IF(RIGHT(TEXT(AM518,"0.#"),1)=".",TRUE,FALSE)</formula>
    </cfRule>
  </conditionalFormatting>
  <conditionalFormatting sqref="AI519">
    <cfRule type="expression" dxfId="1121" priority="385">
      <formula>IF(RIGHT(TEXT(AI519,"0.#"),1)=".",FALSE,TRUE)</formula>
    </cfRule>
    <cfRule type="expression" dxfId="1120" priority="386">
      <formula>IF(RIGHT(TEXT(AI519,"0.#"),1)=".",TRUE,FALSE)</formula>
    </cfRule>
  </conditionalFormatting>
  <conditionalFormatting sqref="AI517">
    <cfRule type="expression" dxfId="1119" priority="389">
      <formula>IF(RIGHT(TEXT(AI517,"0.#"),1)=".",FALSE,TRUE)</formula>
    </cfRule>
    <cfRule type="expression" dxfId="1118" priority="390">
      <formula>IF(RIGHT(TEXT(AI517,"0.#"),1)=".",TRUE,FALSE)</formula>
    </cfRule>
  </conditionalFormatting>
  <conditionalFormatting sqref="AI518">
    <cfRule type="expression" dxfId="1117" priority="387">
      <formula>IF(RIGHT(TEXT(AI518,"0.#"),1)=".",FALSE,TRUE)</formula>
    </cfRule>
    <cfRule type="expression" dxfId="1116" priority="388">
      <formula>IF(RIGHT(TEXT(AI518,"0.#"),1)=".",TRUE,FALSE)</formula>
    </cfRule>
  </conditionalFormatting>
  <conditionalFormatting sqref="AM524">
    <cfRule type="expression" dxfId="1115" priority="379">
      <formula>IF(RIGHT(TEXT(AM524,"0.#"),1)=".",FALSE,TRUE)</formula>
    </cfRule>
    <cfRule type="expression" dxfId="1114" priority="380">
      <formula>IF(RIGHT(TEXT(AM524,"0.#"),1)=".",TRUE,FALSE)</formula>
    </cfRule>
  </conditionalFormatting>
  <conditionalFormatting sqref="AM522">
    <cfRule type="expression" dxfId="1113" priority="383">
      <formula>IF(RIGHT(TEXT(AM522,"0.#"),1)=".",FALSE,TRUE)</formula>
    </cfRule>
    <cfRule type="expression" dxfId="1112" priority="384">
      <formula>IF(RIGHT(TEXT(AM522,"0.#"),1)=".",TRUE,FALSE)</formula>
    </cfRule>
  </conditionalFormatting>
  <conditionalFormatting sqref="AM523">
    <cfRule type="expression" dxfId="1111" priority="381">
      <formula>IF(RIGHT(TEXT(AM523,"0.#"),1)=".",FALSE,TRUE)</formula>
    </cfRule>
    <cfRule type="expression" dxfId="1110" priority="382">
      <formula>IF(RIGHT(TEXT(AM523,"0.#"),1)=".",TRUE,FALSE)</formula>
    </cfRule>
  </conditionalFormatting>
  <conditionalFormatting sqref="AI524">
    <cfRule type="expression" dxfId="1109" priority="373">
      <formula>IF(RIGHT(TEXT(AI524,"0.#"),1)=".",FALSE,TRUE)</formula>
    </cfRule>
    <cfRule type="expression" dxfId="1108" priority="374">
      <formula>IF(RIGHT(TEXT(AI524,"0.#"),1)=".",TRUE,FALSE)</formula>
    </cfRule>
  </conditionalFormatting>
  <conditionalFormatting sqref="AI522">
    <cfRule type="expression" dxfId="1107" priority="377">
      <formula>IF(RIGHT(TEXT(AI522,"0.#"),1)=".",FALSE,TRUE)</formula>
    </cfRule>
    <cfRule type="expression" dxfId="1106" priority="378">
      <formula>IF(RIGHT(TEXT(AI522,"0.#"),1)=".",TRUE,FALSE)</formula>
    </cfRule>
  </conditionalFormatting>
  <conditionalFormatting sqref="AI523">
    <cfRule type="expression" dxfId="1105" priority="375">
      <formula>IF(RIGHT(TEXT(AI523,"0.#"),1)=".",FALSE,TRUE)</formula>
    </cfRule>
    <cfRule type="expression" dxfId="1104" priority="376">
      <formula>IF(RIGHT(TEXT(AI523,"0.#"),1)=".",TRUE,FALSE)</formula>
    </cfRule>
  </conditionalFormatting>
  <conditionalFormatting sqref="AM529">
    <cfRule type="expression" dxfId="1103" priority="367">
      <formula>IF(RIGHT(TEXT(AM529,"0.#"),1)=".",FALSE,TRUE)</formula>
    </cfRule>
    <cfRule type="expression" dxfId="1102" priority="368">
      <formula>IF(RIGHT(TEXT(AM529,"0.#"),1)=".",TRUE,FALSE)</formula>
    </cfRule>
  </conditionalFormatting>
  <conditionalFormatting sqref="AM527">
    <cfRule type="expression" dxfId="1101" priority="371">
      <formula>IF(RIGHT(TEXT(AM527,"0.#"),1)=".",FALSE,TRUE)</formula>
    </cfRule>
    <cfRule type="expression" dxfId="1100" priority="372">
      <formula>IF(RIGHT(TEXT(AM527,"0.#"),1)=".",TRUE,FALSE)</formula>
    </cfRule>
  </conditionalFormatting>
  <conditionalFormatting sqref="AM528">
    <cfRule type="expression" dxfId="1099" priority="369">
      <formula>IF(RIGHT(TEXT(AM528,"0.#"),1)=".",FALSE,TRUE)</formula>
    </cfRule>
    <cfRule type="expression" dxfId="1098" priority="370">
      <formula>IF(RIGHT(TEXT(AM528,"0.#"),1)=".",TRUE,FALSE)</formula>
    </cfRule>
  </conditionalFormatting>
  <conditionalFormatting sqref="AI529">
    <cfRule type="expression" dxfId="1097" priority="361">
      <formula>IF(RIGHT(TEXT(AI529,"0.#"),1)=".",FALSE,TRUE)</formula>
    </cfRule>
    <cfRule type="expression" dxfId="1096" priority="362">
      <formula>IF(RIGHT(TEXT(AI529,"0.#"),1)=".",TRUE,FALSE)</formula>
    </cfRule>
  </conditionalFormatting>
  <conditionalFormatting sqref="AI527">
    <cfRule type="expression" dxfId="1095" priority="365">
      <formula>IF(RIGHT(TEXT(AI527,"0.#"),1)=".",FALSE,TRUE)</formula>
    </cfRule>
    <cfRule type="expression" dxfId="1094" priority="366">
      <formula>IF(RIGHT(TEXT(AI527,"0.#"),1)=".",TRUE,FALSE)</formula>
    </cfRule>
  </conditionalFormatting>
  <conditionalFormatting sqref="AI528">
    <cfRule type="expression" dxfId="1093" priority="363">
      <formula>IF(RIGHT(TEXT(AI528,"0.#"),1)=".",FALSE,TRUE)</formula>
    </cfRule>
    <cfRule type="expression" dxfId="1092" priority="364">
      <formula>IF(RIGHT(TEXT(AI528,"0.#"),1)=".",TRUE,FALSE)</formula>
    </cfRule>
  </conditionalFormatting>
  <conditionalFormatting sqref="AM494">
    <cfRule type="expression" dxfId="1091" priority="439">
      <formula>IF(RIGHT(TEXT(AM494,"0.#"),1)=".",FALSE,TRUE)</formula>
    </cfRule>
    <cfRule type="expression" dxfId="1090" priority="440">
      <formula>IF(RIGHT(TEXT(AM494,"0.#"),1)=".",TRUE,FALSE)</formula>
    </cfRule>
  </conditionalFormatting>
  <conditionalFormatting sqref="AM492">
    <cfRule type="expression" dxfId="1089" priority="443">
      <formula>IF(RIGHT(TEXT(AM492,"0.#"),1)=".",FALSE,TRUE)</formula>
    </cfRule>
    <cfRule type="expression" dxfId="1088" priority="444">
      <formula>IF(RIGHT(TEXT(AM492,"0.#"),1)=".",TRUE,FALSE)</formula>
    </cfRule>
  </conditionalFormatting>
  <conditionalFormatting sqref="AM493">
    <cfRule type="expression" dxfId="1087" priority="441">
      <formula>IF(RIGHT(TEXT(AM493,"0.#"),1)=".",FALSE,TRUE)</formula>
    </cfRule>
    <cfRule type="expression" dxfId="1086" priority="442">
      <formula>IF(RIGHT(TEXT(AM493,"0.#"),1)=".",TRUE,FALSE)</formula>
    </cfRule>
  </conditionalFormatting>
  <conditionalFormatting sqref="AI494">
    <cfRule type="expression" dxfId="1085" priority="433">
      <formula>IF(RIGHT(TEXT(AI494,"0.#"),1)=".",FALSE,TRUE)</formula>
    </cfRule>
    <cfRule type="expression" dxfId="1084" priority="434">
      <formula>IF(RIGHT(TEXT(AI494,"0.#"),1)=".",TRUE,FALSE)</formula>
    </cfRule>
  </conditionalFormatting>
  <conditionalFormatting sqref="AI492">
    <cfRule type="expression" dxfId="1083" priority="437">
      <formula>IF(RIGHT(TEXT(AI492,"0.#"),1)=".",FALSE,TRUE)</formula>
    </cfRule>
    <cfRule type="expression" dxfId="1082" priority="438">
      <formula>IF(RIGHT(TEXT(AI492,"0.#"),1)=".",TRUE,FALSE)</formula>
    </cfRule>
  </conditionalFormatting>
  <conditionalFormatting sqref="AI493">
    <cfRule type="expression" dxfId="1081" priority="435">
      <formula>IF(RIGHT(TEXT(AI493,"0.#"),1)=".",FALSE,TRUE)</formula>
    </cfRule>
    <cfRule type="expression" dxfId="1080" priority="436">
      <formula>IF(RIGHT(TEXT(AI493,"0.#"),1)=".",TRUE,FALSE)</formula>
    </cfRule>
  </conditionalFormatting>
  <conditionalFormatting sqref="AM499">
    <cfRule type="expression" dxfId="1079" priority="427">
      <formula>IF(RIGHT(TEXT(AM499,"0.#"),1)=".",FALSE,TRUE)</formula>
    </cfRule>
    <cfRule type="expression" dxfId="1078" priority="428">
      <formula>IF(RIGHT(TEXT(AM499,"0.#"),1)=".",TRUE,FALSE)</formula>
    </cfRule>
  </conditionalFormatting>
  <conditionalFormatting sqref="AM497">
    <cfRule type="expression" dxfId="1077" priority="431">
      <formula>IF(RIGHT(TEXT(AM497,"0.#"),1)=".",FALSE,TRUE)</formula>
    </cfRule>
    <cfRule type="expression" dxfId="1076" priority="432">
      <formula>IF(RIGHT(TEXT(AM497,"0.#"),1)=".",TRUE,FALSE)</formula>
    </cfRule>
  </conditionalFormatting>
  <conditionalFormatting sqref="AM498">
    <cfRule type="expression" dxfId="1075" priority="429">
      <formula>IF(RIGHT(TEXT(AM498,"0.#"),1)=".",FALSE,TRUE)</formula>
    </cfRule>
    <cfRule type="expression" dxfId="1074" priority="430">
      <formula>IF(RIGHT(TEXT(AM498,"0.#"),1)=".",TRUE,FALSE)</formula>
    </cfRule>
  </conditionalFormatting>
  <conditionalFormatting sqref="AI499">
    <cfRule type="expression" dxfId="1073" priority="421">
      <formula>IF(RIGHT(TEXT(AI499,"0.#"),1)=".",FALSE,TRUE)</formula>
    </cfRule>
    <cfRule type="expression" dxfId="1072" priority="422">
      <formula>IF(RIGHT(TEXT(AI499,"0.#"),1)=".",TRUE,FALSE)</formula>
    </cfRule>
  </conditionalFormatting>
  <conditionalFormatting sqref="AI497">
    <cfRule type="expression" dxfId="1071" priority="425">
      <formula>IF(RIGHT(TEXT(AI497,"0.#"),1)=".",FALSE,TRUE)</formula>
    </cfRule>
    <cfRule type="expression" dxfId="1070" priority="426">
      <formula>IF(RIGHT(TEXT(AI497,"0.#"),1)=".",TRUE,FALSE)</formula>
    </cfRule>
  </conditionalFormatting>
  <conditionalFormatting sqref="AI498">
    <cfRule type="expression" dxfId="1069" priority="423">
      <formula>IF(RIGHT(TEXT(AI498,"0.#"),1)=".",FALSE,TRUE)</formula>
    </cfRule>
    <cfRule type="expression" dxfId="1068" priority="424">
      <formula>IF(RIGHT(TEXT(AI498,"0.#"),1)=".",TRUE,FALSE)</formula>
    </cfRule>
  </conditionalFormatting>
  <conditionalFormatting sqref="AM504">
    <cfRule type="expression" dxfId="1067" priority="415">
      <formula>IF(RIGHT(TEXT(AM504,"0.#"),1)=".",FALSE,TRUE)</formula>
    </cfRule>
    <cfRule type="expression" dxfId="1066" priority="416">
      <formula>IF(RIGHT(TEXT(AM504,"0.#"),1)=".",TRUE,FALSE)</formula>
    </cfRule>
  </conditionalFormatting>
  <conditionalFormatting sqref="AM502">
    <cfRule type="expression" dxfId="1065" priority="419">
      <formula>IF(RIGHT(TEXT(AM502,"0.#"),1)=".",FALSE,TRUE)</formula>
    </cfRule>
    <cfRule type="expression" dxfId="1064" priority="420">
      <formula>IF(RIGHT(TEXT(AM502,"0.#"),1)=".",TRUE,FALSE)</formula>
    </cfRule>
  </conditionalFormatting>
  <conditionalFormatting sqref="AM503">
    <cfRule type="expression" dxfId="1063" priority="417">
      <formula>IF(RIGHT(TEXT(AM503,"0.#"),1)=".",FALSE,TRUE)</formula>
    </cfRule>
    <cfRule type="expression" dxfId="1062" priority="418">
      <formula>IF(RIGHT(TEXT(AM503,"0.#"),1)=".",TRUE,FALSE)</formula>
    </cfRule>
  </conditionalFormatting>
  <conditionalFormatting sqref="AI504">
    <cfRule type="expression" dxfId="1061" priority="409">
      <formula>IF(RIGHT(TEXT(AI504,"0.#"),1)=".",FALSE,TRUE)</formula>
    </cfRule>
    <cfRule type="expression" dxfId="1060" priority="410">
      <formula>IF(RIGHT(TEXT(AI504,"0.#"),1)=".",TRUE,FALSE)</formula>
    </cfRule>
  </conditionalFormatting>
  <conditionalFormatting sqref="AI502">
    <cfRule type="expression" dxfId="1059" priority="413">
      <formula>IF(RIGHT(TEXT(AI502,"0.#"),1)=".",FALSE,TRUE)</formula>
    </cfRule>
    <cfRule type="expression" dxfId="1058" priority="414">
      <formula>IF(RIGHT(TEXT(AI502,"0.#"),1)=".",TRUE,FALSE)</formula>
    </cfRule>
  </conditionalFormatting>
  <conditionalFormatting sqref="AI503">
    <cfRule type="expression" dxfId="1057" priority="411">
      <formula>IF(RIGHT(TEXT(AI503,"0.#"),1)=".",FALSE,TRUE)</formula>
    </cfRule>
    <cfRule type="expression" dxfId="1056" priority="412">
      <formula>IF(RIGHT(TEXT(AI503,"0.#"),1)=".",TRUE,FALSE)</formula>
    </cfRule>
  </conditionalFormatting>
  <conditionalFormatting sqref="AM509">
    <cfRule type="expression" dxfId="1055" priority="403">
      <formula>IF(RIGHT(TEXT(AM509,"0.#"),1)=".",FALSE,TRUE)</formula>
    </cfRule>
    <cfRule type="expression" dxfId="1054" priority="404">
      <formula>IF(RIGHT(TEXT(AM509,"0.#"),1)=".",TRUE,FALSE)</formula>
    </cfRule>
  </conditionalFormatting>
  <conditionalFormatting sqref="AM507">
    <cfRule type="expression" dxfId="1053" priority="407">
      <formula>IF(RIGHT(TEXT(AM507,"0.#"),1)=".",FALSE,TRUE)</formula>
    </cfRule>
    <cfRule type="expression" dxfId="1052" priority="408">
      <formula>IF(RIGHT(TEXT(AM507,"0.#"),1)=".",TRUE,FALSE)</formula>
    </cfRule>
  </conditionalFormatting>
  <conditionalFormatting sqref="AM508">
    <cfRule type="expression" dxfId="1051" priority="405">
      <formula>IF(RIGHT(TEXT(AM508,"0.#"),1)=".",FALSE,TRUE)</formula>
    </cfRule>
    <cfRule type="expression" dxfId="1050" priority="406">
      <formula>IF(RIGHT(TEXT(AM508,"0.#"),1)=".",TRUE,FALSE)</formula>
    </cfRule>
  </conditionalFormatting>
  <conditionalFormatting sqref="AI509">
    <cfRule type="expression" dxfId="1049" priority="397">
      <formula>IF(RIGHT(TEXT(AI509,"0.#"),1)=".",FALSE,TRUE)</formula>
    </cfRule>
    <cfRule type="expression" dxfId="1048" priority="398">
      <formula>IF(RIGHT(TEXT(AI509,"0.#"),1)=".",TRUE,FALSE)</formula>
    </cfRule>
  </conditionalFormatting>
  <conditionalFormatting sqref="AI507">
    <cfRule type="expression" dxfId="1047" priority="401">
      <formula>IF(RIGHT(TEXT(AI507,"0.#"),1)=".",FALSE,TRUE)</formula>
    </cfRule>
    <cfRule type="expression" dxfId="1046" priority="402">
      <formula>IF(RIGHT(TEXT(AI507,"0.#"),1)=".",TRUE,FALSE)</formula>
    </cfRule>
  </conditionalFormatting>
  <conditionalFormatting sqref="AI508">
    <cfRule type="expression" dxfId="1045" priority="399">
      <formula>IF(RIGHT(TEXT(AI508,"0.#"),1)=".",FALSE,TRUE)</formula>
    </cfRule>
    <cfRule type="expression" dxfId="1044" priority="400">
      <formula>IF(RIGHT(TEXT(AI508,"0.#"),1)=".",TRUE,FALSE)</formula>
    </cfRule>
  </conditionalFormatting>
  <conditionalFormatting sqref="AM543">
    <cfRule type="expression" dxfId="1043" priority="355">
      <formula>IF(RIGHT(TEXT(AM543,"0.#"),1)=".",FALSE,TRUE)</formula>
    </cfRule>
    <cfRule type="expression" dxfId="1042" priority="356">
      <formula>IF(RIGHT(TEXT(AM543,"0.#"),1)=".",TRUE,FALSE)</formula>
    </cfRule>
  </conditionalFormatting>
  <conditionalFormatting sqref="AM541">
    <cfRule type="expression" dxfId="1041" priority="359">
      <formula>IF(RIGHT(TEXT(AM541,"0.#"),1)=".",FALSE,TRUE)</formula>
    </cfRule>
    <cfRule type="expression" dxfId="1040" priority="360">
      <formula>IF(RIGHT(TEXT(AM541,"0.#"),1)=".",TRUE,FALSE)</formula>
    </cfRule>
  </conditionalFormatting>
  <conditionalFormatting sqref="AM542">
    <cfRule type="expression" dxfId="1039" priority="357">
      <formula>IF(RIGHT(TEXT(AM542,"0.#"),1)=".",FALSE,TRUE)</formula>
    </cfRule>
    <cfRule type="expression" dxfId="1038" priority="358">
      <formula>IF(RIGHT(TEXT(AM542,"0.#"),1)=".",TRUE,FALSE)</formula>
    </cfRule>
  </conditionalFormatting>
  <conditionalFormatting sqref="AI543">
    <cfRule type="expression" dxfId="1037" priority="349">
      <formula>IF(RIGHT(TEXT(AI543,"0.#"),1)=".",FALSE,TRUE)</formula>
    </cfRule>
    <cfRule type="expression" dxfId="1036" priority="350">
      <formula>IF(RIGHT(TEXT(AI543,"0.#"),1)=".",TRUE,FALSE)</formula>
    </cfRule>
  </conditionalFormatting>
  <conditionalFormatting sqref="AI541">
    <cfRule type="expression" dxfId="1035" priority="353">
      <formula>IF(RIGHT(TEXT(AI541,"0.#"),1)=".",FALSE,TRUE)</formula>
    </cfRule>
    <cfRule type="expression" dxfId="1034" priority="354">
      <formula>IF(RIGHT(TEXT(AI541,"0.#"),1)=".",TRUE,FALSE)</formula>
    </cfRule>
  </conditionalFormatting>
  <conditionalFormatting sqref="AI542">
    <cfRule type="expression" dxfId="1033" priority="351">
      <formula>IF(RIGHT(TEXT(AI542,"0.#"),1)=".",FALSE,TRUE)</formula>
    </cfRule>
    <cfRule type="expression" dxfId="1032" priority="352">
      <formula>IF(RIGHT(TEXT(AI542,"0.#"),1)=".",TRUE,FALSE)</formula>
    </cfRule>
  </conditionalFormatting>
  <conditionalFormatting sqref="AM568">
    <cfRule type="expression" dxfId="1031" priority="343">
      <formula>IF(RIGHT(TEXT(AM568,"0.#"),1)=".",FALSE,TRUE)</formula>
    </cfRule>
    <cfRule type="expression" dxfId="1030" priority="344">
      <formula>IF(RIGHT(TEXT(AM568,"0.#"),1)=".",TRUE,FALSE)</formula>
    </cfRule>
  </conditionalFormatting>
  <conditionalFormatting sqref="AM566">
    <cfRule type="expression" dxfId="1029" priority="347">
      <formula>IF(RIGHT(TEXT(AM566,"0.#"),1)=".",FALSE,TRUE)</formula>
    </cfRule>
    <cfRule type="expression" dxfId="1028" priority="348">
      <formula>IF(RIGHT(TEXT(AM566,"0.#"),1)=".",TRUE,FALSE)</formula>
    </cfRule>
  </conditionalFormatting>
  <conditionalFormatting sqref="AM567">
    <cfRule type="expression" dxfId="1027" priority="345">
      <formula>IF(RIGHT(TEXT(AM567,"0.#"),1)=".",FALSE,TRUE)</formula>
    </cfRule>
    <cfRule type="expression" dxfId="1026" priority="346">
      <formula>IF(RIGHT(TEXT(AM567,"0.#"),1)=".",TRUE,FALSE)</formula>
    </cfRule>
  </conditionalFormatting>
  <conditionalFormatting sqref="AI568">
    <cfRule type="expression" dxfId="1025" priority="337">
      <formula>IF(RIGHT(TEXT(AI568,"0.#"),1)=".",FALSE,TRUE)</formula>
    </cfRule>
    <cfRule type="expression" dxfId="1024" priority="338">
      <formula>IF(RIGHT(TEXT(AI568,"0.#"),1)=".",TRUE,FALSE)</formula>
    </cfRule>
  </conditionalFormatting>
  <conditionalFormatting sqref="AI566">
    <cfRule type="expression" dxfId="1023" priority="341">
      <formula>IF(RIGHT(TEXT(AI566,"0.#"),1)=".",FALSE,TRUE)</formula>
    </cfRule>
    <cfRule type="expression" dxfId="1022" priority="342">
      <formula>IF(RIGHT(TEXT(AI566,"0.#"),1)=".",TRUE,FALSE)</formula>
    </cfRule>
  </conditionalFormatting>
  <conditionalFormatting sqref="AI567">
    <cfRule type="expression" dxfId="1021" priority="339">
      <formula>IF(RIGHT(TEXT(AI567,"0.#"),1)=".",FALSE,TRUE)</formula>
    </cfRule>
    <cfRule type="expression" dxfId="1020" priority="340">
      <formula>IF(RIGHT(TEXT(AI567,"0.#"),1)=".",TRUE,FALSE)</formula>
    </cfRule>
  </conditionalFormatting>
  <conditionalFormatting sqref="AM573">
    <cfRule type="expression" dxfId="1019" priority="283">
      <formula>IF(RIGHT(TEXT(AM573,"0.#"),1)=".",FALSE,TRUE)</formula>
    </cfRule>
    <cfRule type="expression" dxfId="1018" priority="284">
      <formula>IF(RIGHT(TEXT(AM573,"0.#"),1)=".",TRUE,FALSE)</formula>
    </cfRule>
  </conditionalFormatting>
  <conditionalFormatting sqref="AM571">
    <cfRule type="expression" dxfId="1017" priority="287">
      <formula>IF(RIGHT(TEXT(AM571,"0.#"),1)=".",FALSE,TRUE)</formula>
    </cfRule>
    <cfRule type="expression" dxfId="1016" priority="288">
      <formula>IF(RIGHT(TEXT(AM571,"0.#"),1)=".",TRUE,FALSE)</formula>
    </cfRule>
  </conditionalFormatting>
  <conditionalFormatting sqref="AM572">
    <cfRule type="expression" dxfId="1015" priority="285">
      <formula>IF(RIGHT(TEXT(AM572,"0.#"),1)=".",FALSE,TRUE)</formula>
    </cfRule>
    <cfRule type="expression" dxfId="1014" priority="286">
      <formula>IF(RIGHT(TEXT(AM572,"0.#"),1)=".",TRUE,FALSE)</formula>
    </cfRule>
  </conditionalFormatting>
  <conditionalFormatting sqref="AI573">
    <cfRule type="expression" dxfId="1013" priority="277">
      <formula>IF(RIGHT(TEXT(AI573,"0.#"),1)=".",FALSE,TRUE)</formula>
    </cfRule>
    <cfRule type="expression" dxfId="1012" priority="278">
      <formula>IF(RIGHT(TEXT(AI573,"0.#"),1)=".",TRUE,FALSE)</formula>
    </cfRule>
  </conditionalFormatting>
  <conditionalFormatting sqref="AI571">
    <cfRule type="expression" dxfId="1011" priority="281">
      <formula>IF(RIGHT(TEXT(AI571,"0.#"),1)=".",FALSE,TRUE)</formula>
    </cfRule>
    <cfRule type="expression" dxfId="1010" priority="282">
      <formula>IF(RIGHT(TEXT(AI571,"0.#"),1)=".",TRUE,FALSE)</formula>
    </cfRule>
  </conditionalFormatting>
  <conditionalFormatting sqref="AI572">
    <cfRule type="expression" dxfId="1009" priority="279">
      <formula>IF(RIGHT(TEXT(AI572,"0.#"),1)=".",FALSE,TRUE)</formula>
    </cfRule>
    <cfRule type="expression" dxfId="1008" priority="280">
      <formula>IF(RIGHT(TEXT(AI572,"0.#"),1)=".",TRUE,FALSE)</formula>
    </cfRule>
  </conditionalFormatting>
  <conditionalFormatting sqref="AM578">
    <cfRule type="expression" dxfId="1007" priority="271">
      <formula>IF(RIGHT(TEXT(AM578,"0.#"),1)=".",FALSE,TRUE)</formula>
    </cfRule>
    <cfRule type="expression" dxfId="1006" priority="272">
      <formula>IF(RIGHT(TEXT(AM578,"0.#"),1)=".",TRUE,FALSE)</formula>
    </cfRule>
  </conditionalFormatting>
  <conditionalFormatting sqref="AM576">
    <cfRule type="expression" dxfId="1005" priority="275">
      <formula>IF(RIGHT(TEXT(AM576,"0.#"),1)=".",FALSE,TRUE)</formula>
    </cfRule>
    <cfRule type="expression" dxfId="1004" priority="276">
      <formula>IF(RIGHT(TEXT(AM576,"0.#"),1)=".",TRUE,FALSE)</formula>
    </cfRule>
  </conditionalFormatting>
  <conditionalFormatting sqref="AM577">
    <cfRule type="expression" dxfId="1003" priority="273">
      <formula>IF(RIGHT(TEXT(AM577,"0.#"),1)=".",FALSE,TRUE)</formula>
    </cfRule>
    <cfRule type="expression" dxfId="1002" priority="274">
      <formula>IF(RIGHT(TEXT(AM577,"0.#"),1)=".",TRUE,FALSE)</formula>
    </cfRule>
  </conditionalFormatting>
  <conditionalFormatting sqref="AI578">
    <cfRule type="expression" dxfId="1001" priority="265">
      <formula>IF(RIGHT(TEXT(AI578,"0.#"),1)=".",FALSE,TRUE)</formula>
    </cfRule>
    <cfRule type="expression" dxfId="1000" priority="266">
      <formula>IF(RIGHT(TEXT(AI578,"0.#"),1)=".",TRUE,FALSE)</formula>
    </cfRule>
  </conditionalFormatting>
  <conditionalFormatting sqref="AI576">
    <cfRule type="expression" dxfId="999" priority="269">
      <formula>IF(RIGHT(TEXT(AI576,"0.#"),1)=".",FALSE,TRUE)</formula>
    </cfRule>
    <cfRule type="expression" dxfId="998" priority="270">
      <formula>IF(RIGHT(TEXT(AI576,"0.#"),1)=".",TRUE,FALSE)</formula>
    </cfRule>
  </conditionalFormatting>
  <conditionalFormatting sqref="AI577">
    <cfRule type="expression" dxfId="997" priority="267">
      <formula>IF(RIGHT(TEXT(AI577,"0.#"),1)=".",FALSE,TRUE)</formula>
    </cfRule>
    <cfRule type="expression" dxfId="996" priority="268">
      <formula>IF(RIGHT(TEXT(AI577,"0.#"),1)=".",TRUE,FALSE)</formula>
    </cfRule>
  </conditionalFormatting>
  <conditionalFormatting sqref="AM583">
    <cfRule type="expression" dxfId="995" priority="259">
      <formula>IF(RIGHT(TEXT(AM583,"0.#"),1)=".",FALSE,TRUE)</formula>
    </cfRule>
    <cfRule type="expression" dxfId="994" priority="260">
      <formula>IF(RIGHT(TEXT(AM583,"0.#"),1)=".",TRUE,FALSE)</formula>
    </cfRule>
  </conditionalFormatting>
  <conditionalFormatting sqref="AM581">
    <cfRule type="expression" dxfId="993" priority="263">
      <formula>IF(RIGHT(TEXT(AM581,"0.#"),1)=".",FALSE,TRUE)</formula>
    </cfRule>
    <cfRule type="expression" dxfId="992" priority="264">
      <formula>IF(RIGHT(TEXT(AM581,"0.#"),1)=".",TRUE,FALSE)</formula>
    </cfRule>
  </conditionalFormatting>
  <conditionalFormatting sqref="AM582">
    <cfRule type="expression" dxfId="991" priority="261">
      <formula>IF(RIGHT(TEXT(AM582,"0.#"),1)=".",FALSE,TRUE)</formula>
    </cfRule>
    <cfRule type="expression" dxfId="990" priority="262">
      <formula>IF(RIGHT(TEXT(AM582,"0.#"),1)=".",TRUE,FALSE)</formula>
    </cfRule>
  </conditionalFormatting>
  <conditionalFormatting sqref="AI583">
    <cfRule type="expression" dxfId="989" priority="253">
      <formula>IF(RIGHT(TEXT(AI583,"0.#"),1)=".",FALSE,TRUE)</formula>
    </cfRule>
    <cfRule type="expression" dxfId="988" priority="254">
      <formula>IF(RIGHT(TEXT(AI583,"0.#"),1)=".",TRUE,FALSE)</formula>
    </cfRule>
  </conditionalFormatting>
  <conditionalFormatting sqref="AI581">
    <cfRule type="expression" dxfId="987" priority="257">
      <formula>IF(RIGHT(TEXT(AI581,"0.#"),1)=".",FALSE,TRUE)</formula>
    </cfRule>
    <cfRule type="expression" dxfId="986" priority="258">
      <formula>IF(RIGHT(TEXT(AI581,"0.#"),1)=".",TRUE,FALSE)</formula>
    </cfRule>
  </conditionalFormatting>
  <conditionalFormatting sqref="AI582">
    <cfRule type="expression" dxfId="985" priority="255">
      <formula>IF(RIGHT(TEXT(AI582,"0.#"),1)=".",FALSE,TRUE)</formula>
    </cfRule>
    <cfRule type="expression" dxfId="984" priority="256">
      <formula>IF(RIGHT(TEXT(AI582,"0.#"),1)=".",TRUE,FALSE)</formula>
    </cfRule>
  </conditionalFormatting>
  <conditionalFormatting sqref="AM548">
    <cfRule type="expression" dxfId="983" priority="331">
      <formula>IF(RIGHT(TEXT(AM548,"0.#"),1)=".",FALSE,TRUE)</formula>
    </cfRule>
    <cfRule type="expression" dxfId="982" priority="332">
      <formula>IF(RIGHT(TEXT(AM548,"0.#"),1)=".",TRUE,FALSE)</formula>
    </cfRule>
  </conditionalFormatting>
  <conditionalFormatting sqref="AM546">
    <cfRule type="expression" dxfId="981" priority="335">
      <formula>IF(RIGHT(TEXT(AM546,"0.#"),1)=".",FALSE,TRUE)</formula>
    </cfRule>
    <cfRule type="expression" dxfId="980" priority="336">
      <formula>IF(RIGHT(TEXT(AM546,"0.#"),1)=".",TRUE,FALSE)</formula>
    </cfRule>
  </conditionalFormatting>
  <conditionalFormatting sqref="AM547">
    <cfRule type="expression" dxfId="979" priority="333">
      <formula>IF(RIGHT(TEXT(AM547,"0.#"),1)=".",FALSE,TRUE)</formula>
    </cfRule>
    <cfRule type="expression" dxfId="978" priority="334">
      <formula>IF(RIGHT(TEXT(AM547,"0.#"),1)=".",TRUE,FALSE)</formula>
    </cfRule>
  </conditionalFormatting>
  <conditionalFormatting sqref="AI548">
    <cfRule type="expression" dxfId="977" priority="325">
      <formula>IF(RIGHT(TEXT(AI548,"0.#"),1)=".",FALSE,TRUE)</formula>
    </cfRule>
    <cfRule type="expression" dxfId="976" priority="326">
      <formula>IF(RIGHT(TEXT(AI548,"0.#"),1)=".",TRUE,FALSE)</formula>
    </cfRule>
  </conditionalFormatting>
  <conditionalFormatting sqref="AI546">
    <cfRule type="expression" dxfId="975" priority="329">
      <formula>IF(RIGHT(TEXT(AI546,"0.#"),1)=".",FALSE,TRUE)</formula>
    </cfRule>
    <cfRule type="expression" dxfId="974" priority="330">
      <formula>IF(RIGHT(TEXT(AI546,"0.#"),1)=".",TRUE,FALSE)</formula>
    </cfRule>
  </conditionalFormatting>
  <conditionalFormatting sqref="AI547">
    <cfRule type="expression" dxfId="973" priority="327">
      <formula>IF(RIGHT(TEXT(AI547,"0.#"),1)=".",FALSE,TRUE)</formula>
    </cfRule>
    <cfRule type="expression" dxfId="972" priority="328">
      <formula>IF(RIGHT(TEXT(AI547,"0.#"),1)=".",TRUE,FALSE)</formula>
    </cfRule>
  </conditionalFormatting>
  <conditionalFormatting sqref="AM553">
    <cfRule type="expression" dxfId="971" priority="319">
      <formula>IF(RIGHT(TEXT(AM553,"0.#"),1)=".",FALSE,TRUE)</formula>
    </cfRule>
    <cfRule type="expression" dxfId="970" priority="320">
      <formula>IF(RIGHT(TEXT(AM553,"0.#"),1)=".",TRUE,FALSE)</formula>
    </cfRule>
  </conditionalFormatting>
  <conditionalFormatting sqref="AM551">
    <cfRule type="expression" dxfId="969" priority="323">
      <formula>IF(RIGHT(TEXT(AM551,"0.#"),1)=".",FALSE,TRUE)</formula>
    </cfRule>
    <cfRule type="expression" dxfId="968" priority="324">
      <formula>IF(RIGHT(TEXT(AM551,"0.#"),1)=".",TRUE,FALSE)</formula>
    </cfRule>
  </conditionalFormatting>
  <conditionalFormatting sqref="AM552">
    <cfRule type="expression" dxfId="967" priority="321">
      <formula>IF(RIGHT(TEXT(AM552,"0.#"),1)=".",FALSE,TRUE)</formula>
    </cfRule>
    <cfRule type="expression" dxfId="966" priority="322">
      <formula>IF(RIGHT(TEXT(AM552,"0.#"),1)=".",TRUE,FALSE)</formula>
    </cfRule>
  </conditionalFormatting>
  <conditionalFormatting sqref="AI553">
    <cfRule type="expression" dxfId="965" priority="313">
      <formula>IF(RIGHT(TEXT(AI553,"0.#"),1)=".",FALSE,TRUE)</formula>
    </cfRule>
    <cfRule type="expression" dxfId="964" priority="314">
      <formula>IF(RIGHT(TEXT(AI553,"0.#"),1)=".",TRUE,FALSE)</formula>
    </cfRule>
  </conditionalFormatting>
  <conditionalFormatting sqref="AI551">
    <cfRule type="expression" dxfId="963" priority="317">
      <formula>IF(RIGHT(TEXT(AI551,"0.#"),1)=".",FALSE,TRUE)</formula>
    </cfRule>
    <cfRule type="expression" dxfId="962" priority="318">
      <formula>IF(RIGHT(TEXT(AI551,"0.#"),1)=".",TRUE,FALSE)</formula>
    </cfRule>
  </conditionalFormatting>
  <conditionalFormatting sqref="AI552">
    <cfRule type="expression" dxfId="961" priority="315">
      <formula>IF(RIGHT(TEXT(AI552,"0.#"),1)=".",FALSE,TRUE)</formula>
    </cfRule>
    <cfRule type="expression" dxfId="960" priority="316">
      <formula>IF(RIGHT(TEXT(AI552,"0.#"),1)=".",TRUE,FALSE)</formula>
    </cfRule>
  </conditionalFormatting>
  <conditionalFormatting sqref="AM558">
    <cfRule type="expression" dxfId="959" priority="307">
      <formula>IF(RIGHT(TEXT(AM558,"0.#"),1)=".",FALSE,TRUE)</formula>
    </cfRule>
    <cfRule type="expression" dxfId="958" priority="308">
      <formula>IF(RIGHT(TEXT(AM558,"0.#"),1)=".",TRUE,FALSE)</formula>
    </cfRule>
  </conditionalFormatting>
  <conditionalFormatting sqref="AM556">
    <cfRule type="expression" dxfId="957" priority="311">
      <formula>IF(RIGHT(TEXT(AM556,"0.#"),1)=".",FALSE,TRUE)</formula>
    </cfRule>
    <cfRule type="expression" dxfId="956" priority="312">
      <formula>IF(RIGHT(TEXT(AM556,"0.#"),1)=".",TRUE,FALSE)</formula>
    </cfRule>
  </conditionalFormatting>
  <conditionalFormatting sqref="AM557">
    <cfRule type="expression" dxfId="955" priority="309">
      <formula>IF(RIGHT(TEXT(AM557,"0.#"),1)=".",FALSE,TRUE)</formula>
    </cfRule>
    <cfRule type="expression" dxfId="954" priority="310">
      <formula>IF(RIGHT(TEXT(AM557,"0.#"),1)=".",TRUE,FALSE)</formula>
    </cfRule>
  </conditionalFormatting>
  <conditionalFormatting sqref="AI558">
    <cfRule type="expression" dxfId="953" priority="301">
      <formula>IF(RIGHT(TEXT(AI558,"0.#"),1)=".",FALSE,TRUE)</formula>
    </cfRule>
    <cfRule type="expression" dxfId="952" priority="302">
      <formula>IF(RIGHT(TEXT(AI558,"0.#"),1)=".",TRUE,FALSE)</formula>
    </cfRule>
  </conditionalFormatting>
  <conditionalFormatting sqref="AI556">
    <cfRule type="expression" dxfId="951" priority="305">
      <formula>IF(RIGHT(TEXT(AI556,"0.#"),1)=".",FALSE,TRUE)</formula>
    </cfRule>
    <cfRule type="expression" dxfId="950" priority="306">
      <formula>IF(RIGHT(TEXT(AI556,"0.#"),1)=".",TRUE,FALSE)</formula>
    </cfRule>
  </conditionalFormatting>
  <conditionalFormatting sqref="AI557">
    <cfRule type="expression" dxfId="949" priority="303">
      <formula>IF(RIGHT(TEXT(AI557,"0.#"),1)=".",FALSE,TRUE)</formula>
    </cfRule>
    <cfRule type="expression" dxfId="948" priority="304">
      <formula>IF(RIGHT(TEXT(AI557,"0.#"),1)=".",TRUE,FALSE)</formula>
    </cfRule>
  </conditionalFormatting>
  <conditionalFormatting sqref="AM563">
    <cfRule type="expression" dxfId="947" priority="295">
      <formula>IF(RIGHT(TEXT(AM563,"0.#"),1)=".",FALSE,TRUE)</formula>
    </cfRule>
    <cfRule type="expression" dxfId="946" priority="296">
      <formula>IF(RIGHT(TEXT(AM563,"0.#"),1)=".",TRUE,FALSE)</formula>
    </cfRule>
  </conditionalFormatting>
  <conditionalFormatting sqref="AM561">
    <cfRule type="expression" dxfId="945" priority="299">
      <formula>IF(RIGHT(TEXT(AM561,"0.#"),1)=".",FALSE,TRUE)</formula>
    </cfRule>
    <cfRule type="expression" dxfId="944" priority="300">
      <formula>IF(RIGHT(TEXT(AM561,"0.#"),1)=".",TRUE,FALSE)</formula>
    </cfRule>
  </conditionalFormatting>
  <conditionalFormatting sqref="AM562">
    <cfRule type="expression" dxfId="943" priority="297">
      <formula>IF(RIGHT(TEXT(AM562,"0.#"),1)=".",FALSE,TRUE)</formula>
    </cfRule>
    <cfRule type="expression" dxfId="942" priority="298">
      <formula>IF(RIGHT(TEXT(AM562,"0.#"),1)=".",TRUE,FALSE)</formula>
    </cfRule>
  </conditionalFormatting>
  <conditionalFormatting sqref="AI563">
    <cfRule type="expression" dxfId="941" priority="289">
      <formula>IF(RIGHT(TEXT(AI563,"0.#"),1)=".",FALSE,TRUE)</formula>
    </cfRule>
    <cfRule type="expression" dxfId="940" priority="290">
      <formula>IF(RIGHT(TEXT(AI563,"0.#"),1)=".",TRUE,FALSE)</formula>
    </cfRule>
  </conditionalFormatting>
  <conditionalFormatting sqref="AI561">
    <cfRule type="expression" dxfId="939" priority="293">
      <formula>IF(RIGHT(TEXT(AI561,"0.#"),1)=".",FALSE,TRUE)</formula>
    </cfRule>
    <cfRule type="expression" dxfId="938" priority="294">
      <formula>IF(RIGHT(TEXT(AI561,"0.#"),1)=".",TRUE,FALSE)</formula>
    </cfRule>
  </conditionalFormatting>
  <conditionalFormatting sqref="AI562">
    <cfRule type="expression" dxfId="937" priority="291">
      <formula>IF(RIGHT(TEXT(AI562,"0.#"),1)=".",FALSE,TRUE)</formula>
    </cfRule>
    <cfRule type="expression" dxfId="936" priority="292">
      <formula>IF(RIGHT(TEXT(AI562,"0.#"),1)=".",TRUE,FALSE)</formula>
    </cfRule>
  </conditionalFormatting>
  <conditionalFormatting sqref="AM597">
    <cfRule type="expression" dxfId="935" priority="247">
      <formula>IF(RIGHT(TEXT(AM597,"0.#"),1)=".",FALSE,TRUE)</formula>
    </cfRule>
    <cfRule type="expression" dxfId="934" priority="248">
      <formula>IF(RIGHT(TEXT(AM597,"0.#"),1)=".",TRUE,FALSE)</formula>
    </cfRule>
  </conditionalFormatting>
  <conditionalFormatting sqref="AM595">
    <cfRule type="expression" dxfId="933" priority="251">
      <formula>IF(RIGHT(TEXT(AM595,"0.#"),1)=".",FALSE,TRUE)</formula>
    </cfRule>
    <cfRule type="expression" dxfId="932" priority="252">
      <formula>IF(RIGHT(TEXT(AM595,"0.#"),1)=".",TRUE,FALSE)</formula>
    </cfRule>
  </conditionalFormatting>
  <conditionalFormatting sqref="AM596">
    <cfRule type="expression" dxfId="931" priority="249">
      <formula>IF(RIGHT(TEXT(AM596,"0.#"),1)=".",FALSE,TRUE)</formula>
    </cfRule>
    <cfRule type="expression" dxfId="930" priority="250">
      <formula>IF(RIGHT(TEXT(AM596,"0.#"),1)=".",TRUE,FALSE)</formula>
    </cfRule>
  </conditionalFormatting>
  <conditionalFormatting sqref="AI597">
    <cfRule type="expression" dxfId="929" priority="241">
      <formula>IF(RIGHT(TEXT(AI597,"0.#"),1)=".",FALSE,TRUE)</formula>
    </cfRule>
    <cfRule type="expression" dxfId="928" priority="242">
      <formula>IF(RIGHT(TEXT(AI597,"0.#"),1)=".",TRUE,FALSE)</formula>
    </cfRule>
  </conditionalFormatting>
  <conditionalFormatting sqref="AI595">
    <cfRule type="expression" dxfId="927" priority="245">
      <formula>IF(RIGHT(TEXT(AI595,"0.#"),1)=".",FALSE,TRUE)</formula>
    </cfRule>
    <cfRule type="expression" dxfId="926" priority="246">
      <formula>IF(RIGHT(TEXT(AI595,"0.#"),1)=".",TRUE,FALSE)</formula>
    </cfRule>
  </conditionalFormatting>
  <conditionalFormatting sqref="AI596">
    <cfRule type="expression" dxfId="925" priority="243">
      <formula>IF(RIGHT(TEXT(AI596,"0.#"),1)=".",FALSE,TRUE)</formula>
    </cfRule>
    <cfRule type="expression" dxfId="924" priority="244">
      <formula>IF(RIGHT(TEXT(AI596,"0.#"),1)=".",TRUE,FALSE)</formula>
    </cfRule>
  </conditionalFormatting>
  <conditionalFormatting sqref="AM622">
    <cfRule type="expression" dxfId="923" priority="235">
      <formula>IF(RIGHT(TEXT(AM622,"0.#"),1)=".",FALSE,TRUE)</formula>
    </cfRule>
    <cfRule type="expression" dxfId="922" priority="236">
      <formula>IF(RIGHT(TEXT(AM622,"0.#"),1)=".",TRUE,FALSE)</formula>
    </cfRule>
  </conditionalFormatting>
  <conditionalFormatting sqref="AM620">
    <cfRule type="expression" dxfId="921" priority="239">
      <formula>IF(RIGHT(TEXT(AM620,"0.#"),1)=".",FALSE,TRUE)</formula>
    </cfRule>
    <cfRule type="expression" dxfId="920" priority="240">
      <formula>IF(RIGHT(TEXT(AM620,"0.#"),1)=".",TRUE,FALSE)</formula>
    </cfRule>
  </conditionalFormatting>
  <conditionalFormatting sqref="AM621">
    <cfRule type="expression" dxfId="919" priority="237">
      <formula>IF(RIGHT(TEXT(AM621,"0.#"),1)=".",FALSE,TRUE)</formula>
    </cfRule>
    <cfRule type="expression" dxfId="918" priority="238">
      <formula>IF(RIGHT(TEXT(AM621,"0.#"),1)=".",TRUE,FALSE)</formula>
    </cfRule>
  </conditionalFormatting>
  <conditionalFormatting sqref="AI622">
    <cfRule type="expression" dxfId="917" priority="229">
      <formula>IF(RIGHT(TEXT(AI622,"0.#"),1)=".",FALSE,TRUE)</formula>
    </cfRule>
    <cfRule type="expression" dxfId="916" priority="230">
      <formula>IF(RIGHT(TEXT(AI622,"0.#"),1)=".",TRUE,FALSE)</formula>
    </cfRule>
  </conditionalFormatting>
  <conditionalFormatting sqref="AI620">
    <cfRule type="expression" dxfId="915" priority="233">
      <formula>IF(RIGHT(TEXT(AI620,"0.#"),1)=".",FALSE,TRUE)</formula>
    </cfRule>
    <cfRule type="expression" dxfId="914" priority="234">
      <formula>IF(RIGHT(TEXT(AI620,"0.#"),1)=".",TRUE,FALSE)</formula>
    </cfRule>
  </conditionalFormatting>
  <conditionalFormatting sqref="AI621">
    <cfRule type="expression" dxfId="913" priority="231">
      <formula>IF(RIGHT(TEXT(AI621,"0.#"),1)=".",FALSE,TRUE)</formula>
    </cfRule>
    <cfRule type="expression" dxfId="912" priority="232">
      <formula>IF(RIGHT(TEXT(AI621,"0.#"),1)=".",TRUE,FALSE)</formula>
    </cfRule>
  </conditionalFormatting>
  <conditionalFormatting sqref="AM627">
    <cfRule type="expression" dxfId="911" priority="175">
      <formula>IF(RIGHT(TEXT(AM627,"0.#"),1)=".",FALSE,TRUE)</formula>
    </cfRule>
    <cfRule type="expression" dxfId="910" priority="176">
      <formula>IF(RIGHT(TEXT(AM627,"0.#"),1)=".",TRUE,FALSE)</formula>
    </cfRule>
  </conditionalFormatting>
  <conditionalFormatting sqref="AM625">
    <cfRule type="expression" dxfId="909" priority="179">
      <formula>IF(RIGHT(TEXT(AM625,"0.#"),1)=".",FALSE,TRUE)</formula>
    </cfRule>
    <cfRule type="expression" dxfId="908" priority="180">
      <formula>IF(RIGHT(TEXT(AM625,"0.#"),1)=".",TRUE,FALSE)</formula>
    </cfRule>
  </conditionalFormatting>
  <conditionalFormatting sqref="AM626">
    <cfRule type="expression" dxfId="907" priority="177">
      <formula>IF(RIGHT(TEXT(AM626,"0.#"),1)=".",FALSE,TRUE)</formula>
    </cfRule>
    <cfRule type="expression" dxfId="906" priority="178">
      <formula>IF(RIGHT(TEXT(AM626,"0.#"),1)=".",TRUE,FALSE)</formula>
    </cfRule>
  </conditionalFormatting>
  <conditionalFormatting sqref="AI627">
    <cfRule type="expression" dxfId="905" priority="169">
      <formula>IF(RIGHT(TEXT(AI627,"0.#"),1)=".",FALSE,TRUE)</formula>
    </cfRule>
    <cfRule type="expression" dxfId="904" priority="170">
      <formula>IF(RIGHT(TEXT(AI627,"0.#"),1)=".",TRUE,FALSE)</formula>
    </cfRule>
  </conditionalFormatting>
  <conditionalFormatting sqref="AI625">
    <cfRule type="expression" dxfId="903" priority="173">
      <formula>IF(RIGHT(TEXT(AI625,"0.#"),1)=".",FALSE,TRUE)</formula>
    </cfRule>
    <cfRule type="expression" dxfId="902" priority="174">
      <formula>IF(RIGHT(TEXT(AI625,"0.#"),1)=".",TRUE,FALSE)</formula>
    </cfRule>
  </conditionalFormatting>
  <conditionalFormatting sqref="AI626">
    <cfRule type="expression" dxfId="901" priority="171">
      <formula>IF(RIGHT(TEXT(AI626,"0.#"),1)=".",FALSE,TRUE)</formula>
    </cfRule>
    <cfRule type="expression" dxfId="900" priority="172">
      <formula>IF(RIGHT(TEXT(AI626,"0.#"),1)=".",TRUE,FALSE)</formula>
    </cfRule>
  </conditionalFormatting>
  <conditionalFormatting sqref="AM632">
    <cfRule type="expression" dxfId="899" priority="163">
      <formula>IF(RIGHT(TEXT(AM632,"0.#"),1)=".",FALSE,TRUE)</formula>
    </cfRule>
    <cfRule type="expression" dxfId="898" priority="164">
      <formula>IF(RIGHT(TEXT(AM632,"0.#"),1)=".",TRUE,FALSE)</formula>
    </cfRule>
  </conditionalFormatting>
  <conditionalFormatting sqref="AM630">
    <cfRule type="expression" dxfId="897" priority="167">
      <formula>IF(RIGHT(TEXT(AM630,"0.#"),1)=".",FALSE,TRUE)</formula>
    </cfRule>
    <cfRule type="expression" dxfId="896" priority="168">
      <formula>IF(RIGHT(TEXT(AM630,"0.#"),1)=".",TRUE,FALSE)</formula>
    </cfRule>
  </conditionalFormatting>
  <conditionalFormatting sqref="AM631">
    <cfRule type="expression" dxfId="895" priority="165">
      <formula>IF(RIGHT(TEXT(AM631,"0.#"),1)=".",FALSE,TRUE)</formula>
    </cfRule>
    <cfRule type="expression" dxfId="894" priority="166">
      <formula>IF(RIGHT(TEXT(AM631,"0.#"),1)=".",TRUE,FALSE)</formula>
    </cfRule>
  </conditionalFormatting>
  <conditionalFormatting sqref="AI632">
    <cfRule type="expression" dxfId="893" priority="157">
      <formula>IF(RIGHT(TEXT(AI632,"0.#"),1)=".",FALSE,TRUE)</formula>
    </cfRule>
    <cfRule type="expression" dxfId="892" priority="158">
      <formula>IF(RIGHT(TEXT(AI632,"0.#"),1)=".",TRUE,FALSE)</formula>
    </cfRule>
  </conditionalFormatting>
  <conditionalFormatting sqref="AI630">
    <cfRule type="expression" dxfId="891" priority="161">
      <formula>IF(RIGHT(TEXT(AI630,"0.#"),1)=".",FALSE,TRUE)</formula>
    </cfRule>
    <cfRule type="expression" dxfId="890" priority="162">
      <formula>IF(RIGHT(TEXT(AI630,"0.#"),1)=".",TRUE,FALSE)</formula>
    </cfRule>
  </conditionalFormatting>
  <conditionalFormatting sqref="AI631">
    <cfRule type="expression" dxfId="889" priority="159">
      <formula>IF(RIGHT(TEXT(AI631,"0.#"),1)=".",FALSE,TRUE)</formula>
    </cfRule>
    <cfRule type="expression" dxfId="888" priority="160">
      <formula>IF(RIGHT(TEXT(AI631,"0.#"),1)=".",TRUE,FALSE)</formula>
    </cfRule>
  </conditionalFormatting>
  <conditionalFormatting sqref="AM637">
    <cfRule type="expression" dxfId="887" priority="151">
      <formula>IF(RIGHT(TEXT(AM637,"0.#"),1)=".",FALSE,TRUE)</formula>
    </cfRule>
    <cfRule type="expression" dxfId="886" priority="152">
      <formula>IF(RIGHT(TEXT(AM637,"0.#"),1)=".",TRUE,FALSE)</formula>
    </cfRule>
  </conditionalFormatting>
  <conditionalFormatting sqref="AM635">
    <cfRule type="expression" dxfId="885" priority="155">
      <formula>IF(RIGHT(TEXT(AM635,"0.#"),1)=".",FALSE,TRUE)</formula>
    </cfRule>
    <cfRule type="expression" dxfId="884" priority="156">
      <formula>IF(RIGHT(TEXT(AM635,"0.#"),1)=".",TRUE,FALSE)</formula>
    </cfRule>
  </conditionalFormatting>
  <conditionalFormatting sqref="AM636">
    <cfRule type="expression" dxfId="883" priority="153">
      <formula>IF(RIGHT(TEXT(AM636,"0.#"),1)=".",FALSE,TRUE)</formula>
    </cfRule>
    <cfRule type="expression" dxfId="882" priority="154">
      <formula>IF(RIGHT(TEXT(AM636,"0.#"),1)=".",TRUE,FALSE)</formula>
    </cfRule>
  </conditionalFormatting>
  <conditionalFormatting sqref="AI637">
    <cfRule type="expression" dxfId="881" priority="145">
      <formula>IF(RIGHT(TEXT(AI637,"0.#"),1)=".",FALSE,TRUE)</formula>
    </cfRule>
    <cfRule type="expression" dxfId="880" priority="146">
      <formula>IF(RIGHT(TEXT(AI637,"0.#"),1)=".",TRUE,FALSE)</formula>
    </cfRule>
  </conditionalFormatting>
  <conditionalFormatting sqref="AI635">
    <cfRule type="expression" dxfId="879" priority="149">
      <formula>IF(RIGHT(TEXT(AI635,"0.#"),1)=".",FALSE,TRUE)</formula>
    </cfRule>
    <cfRule type="expression" dxfId="878" priority="150">
      <formula>IF(RIGHT(TEXT(AI635,"0.#"),1)=".",TRUE,FALSE)</formula>
    </cfRule>
  </conditionalFormatting>
  <conditionalFormatting sqref="AI636">
    <cfRule type="expression" dxfId="877" priority="147">
      <formula>IF(RIGHT(TEXT(AI636,"0.#"),1)=".",FALSE,TRUE)</formula>
    </cfRule>
    <cfRule type="expression" dxfId="876" priority="148">
      <formula>IF(RIGHT(TEXT(AI636,"0.#"),1)=".",TRUE,FALSE)</formula>
    </cfRule>
  </conditionalFormatting>
  <conditionalFormatting sqref="AM602">
    <cfRule type="expression" dxfId="875" priority="223">
      <formula>IF(RIGHT(TEXT(AM602,"0.#"),1)=".",FALSE,TRUE)</formula>
    </cfRule>
    <cfRule type="expression" dxfId="874" priority="224">
      <formula>IF(RIGHT(TEXT(AM602,"0.#"),1)=".",TRUE,FALSE)</formula>
    </cfRule>
  </conditionalFormatting>
  <conditionalFormatting sqref="AM600">
    <cfRule type="expression" dxfId="873" priority="227">
      <formula>IF(RIGHT(TEXT(AM600,"0.#"),1)=".",FALSE,TRUE)</formula>
    </cfRule>
    <cfRule type="expression" dxfId="872" priority="228">
      <formula>IF(RIGHT(TEXT(AM600,"0.#"),1)=".",TRUE,FALSE)</formula>
    </cfRule>
  </conditionalFormatting>
  <conditionalFormatting sqref="AM601">
    <cfRule type="expression" dxfId="871" priority="225">
      <formula>IF(RIGHT(TEXT(AM601,"0.#"),1)=".",FALSE,TRUE)</formula>
    </cfRule>
    <cfRule type="expression" dxfId="870" priority="226">
      <formula>IF(RIGHT(TEXT(AM601,"0.#"),1)=".",TRUE,FALSE)</formula>
    </cfRule>
  </conditionalFormatting>
  <conditionalFormatting sqref="AI602">
    <cfRule type="expression" dxfId="869" priority="217">
      <formula>IF(RIGHT(TEXT(AI602,"0.#"),1)=".",FALSE,TRUE)</formula>
    </cfRule>
    <cfRule type="expression" dxfId="868" priority="218">
      <formula>IF(RIGHT(TEXT(AI602,"0.#"),1)=".",TRUE,FALSE)</formula>
    </cfRule>
  </conditionalFormatting>
  <conditionalFormatting sqref="AI600">
    <cfRule type="expression" dxfId="867" priority="221">
      <formula>IF(RIGHT(TEXT(AI600,"0.#"),1)=".",FALSE,TRUE)</formula>
    </cfRule>
    <cfRule type="expression" dxfId="866" priority="222">
      <formula>IF(RIGHT(TEXT(AI600,"0.#"),1)=".",TRUE,FALSE)</formula>
    </cfRule>
  </conditionalFormatting>
  <conditionalFormatting sqref="AI601">
    <cfRule type="expression" dxfId="865" priority="219">
      <formula>IF(RIGHT(TEXT(AI601,"0.#"),1)=".",FALSE,TRUE)</formula>
    </cfRule>
    <cfRule type="expression" dxfId="864" priority="220">
      <formula>IF(RIGHT(TEXT(AI601,"0.#"),1)=".",TRUE,FALSE)</formula>
    </cfRule>
  </conditionalFormatting>
  <conditionalFormatting sqref="AM607">
    <cfRule type="expression" dxfId="863" priority="211">
      <formula>IF(RIGHT(TEXT(AM607,"0.#"),1)=".",FALSE,TRUE)</formula>
    </cfRule>
    <cfRule type="expression" dxfId="862" priority="212">
      <formula>IF(RIGHT(TEXT(AM607,"0.#"),1)=".",TRUE,FALSE)</formula>
    </cfRule>
  </conditionalFormatting>
  <conditionalFormatting sqref="AM605">
    <cfRule type="expression" dxfId="861" priority="215">
      <formula>IF(RIGHT(TEXT(AM605,"0.#"),1)=".",FALSE,TRUE)</formula>
    </cfRule>
    <cfRule type="expression" dxfId="860" priority="216">
      <formula>IF(RIGHT(TEXT(AM605,"0.#"),1)=".",TRUE,FALSE)</formula>
    </cfRule>
  </conditionalFormatting>
  <conditionalFormatting sqref="AM606">
    <cfRule type="expression" dxfId="859" priority="213">
      <formula>IF(RIGHT(TEXT(AM606,"0.#"),1)=".",FALSE,TRUE)</formula>
    </cfRule>
    <cfRule type="expression" dxfId="858" priority="214">
      <formula>IF(RIGHT(TEXT(AM606,"0.#"),1)=".",TRUE,FALSE)</formula>
    </cfRule>
  </conditionalFormatting>
  <conditionalFormatting sqref="AI607">
    <cfRule type="expression" dxfId="857" priority="205">
      <formula>IF(RIGHT(TEXT(AI607,"0.#"),1)=".",FALSE,TRUE)</formula>
    </cfRule>
    <cfRule type="expression" dxfId="856" priority="206">
      <formula>IF(RIGHT(TEXT(AI607,"0.#"),1)=".",TRUE,FALSE)</formula>
    </cfRule>
  </conditionalFormatting>
  <conditionalFormatting sqref="AI605">
    <cfRule type="expression" dxfId="855" priority="209">
      <formula>IF(RIGHT(TEXT(AI605,"0.#"),1)=".",FALSE,TRUE)</formula>
    </cfRule>
    <cfRule type="expression" dxfId="854" priority="210">
      <formula>IF(RIGHT(TEXT(AI605,"0.#"),1)=".",TRUE,FALSE)</formula>
    </cfRule>
  </conditionalFormatting>
  <conditionalFormatting sqref="AI606">
    <cfRule type="expression" dxfId="853" priority="207">
      <formula>IF(RIGHT(TEXT(AI606,"0.#"),1)=".",FALSE,TRUE)</formula>
    </cfRule>
    <cfRule type="expression" dxfId="852" priority="208">
      <formula>IF(RIGHT(TEXT(AI606,"0.#"),1)=".",TRUE,FALSE)</formula>
    </cfRule>
  </conditionalFormatting>
  <conditionalFormatting sqref="AM612">
    <cfRule type="expression" dxfId="851" priority="199">
      <formula>IF(RIGHT(TEXT(AM612,"0.#"),1)=".",FALSE,TRUE)</formula>
    </cfRule>
    <cfRule type="expression" dxfId="850" priority="200">
      <formula>IF(RIGHT(TEXT(AM612,"0.#"),1)=".",TRUE,FALSE)</formula>
    </cfRule>
  </conditionalFormatting>
  <conditionalFormatting sqref="AM610">
    <cfRule type="expression" dxfId="849" priority="203">
      <formula>IF(RIGHT(TEXT(AM610,"0.#"),1)=".",FALSE,TRUE)</formula>
    </cfRule>
    <cfRule type="expression" dxfId="848" priority="204">
      <formula>IF(RIGHT(TEXT(AM610,"0.#"),1)=".",TRUE,FALSE)</formula>
    </cfRule>
  </conditionalFormatting>
  <conditionalFormatting sqref="AM611">
    <cfRule type="expression" dxfId="847" priority="201">
      <formula>IF(RIGHT(TEXT(AM611,"0.#"),1)=".",FALSE,TRUE)</formula>
    </cfRule>
    <cfRule type="expression" dxfId="846" priority="202">
      <formula>IF(RIGHT(TEXT(AM611,"0.#"),1)=".",TRUE,FALSE)</formula>
    </cfRule>
  </conditionalFormatting>
  <conditionalFormatting sqref="AI612">
    <cfRule type="expression" dxfId="845" priority="193">
      <formula>IF(RIGHT(TEXT(AI612,"0.#"),1)=".",FALSE,TRUE)</formula>
    </cfRule>
    <cfRule type="expression" dxfId="844" priority="194">
      <formula>IF(RIGHT(TEXT(AI612,"0.#"),1)=".",TRUE,FALSE)</formula>
    </cfRule>
  </conditionalFormatting>
  <conditionalFormatting sqref="AI610">
    <cfRule type="expression" dxfId="843" priority="197">
      <formula>IF(RIGHT(TEXT(AI610,"0.#"),1)=".",FALSE,TRUE)</formula>
    </cfRule>
    <cfRule type="expression" dxfId="842" priority="198">
      <formula>IF(RIGHT(TEXT(AI610,"0.#"),1)=".",TRUE,FALSE)</formula>
    </cfRule>
  </conditionalFormatting>
  <conditionalFormatting sqref="AI611">
    <cfRule type="expression" dxfId="841" priority="195">
      <formula>IF(RIGHT(TEXT(AI611,"0.#"),1)=".",FALSE,TRUE)</formula>
    </cfRule>
    <cfRule type="expression" dxfId="840" priority="196">
      <formula>IF(RIGHT(TEXT(AI611,"0.#"),1)=".",TRUE,FALSE)</formula>
    </cfRule>
  </conditionalFormatting>
  <conditionalFormatting sqref="AM617">
    <cfRule type="expression" dxfId="839" priority="187">
      <formula>IF(RIGHT(TEXT(AM617,"0.#"),1)=".",FALSE,TRUE)</formula>
    </cfRule>
    <cfRule type="expression" dxfId="838" priority="188">
      <formula>IF(RIGHT(TEXT(AM617,"0.#"),1)=".",TRUE,FALSE)</formula>
    </cfRule>
  </conditionalFormatting>
  <conditionalFormatting sqref="AM615">
    <cfRule type="expression" dxfId="837" priority="191">
      <formula>IF(RIGHT(TEXT(AM615,"0.#"),1)=".",FALSE,TRUE)</formula>
    </cfRule>
    <cfRule type="expression" dxfId="836" priority="192">
      <formula>IF(RIGHT(TEXT(AM615,"0.#"),1)=".",TRUE,FALSE)</formula>
    </cfRule>
  </conditionalFormatting>
  <conditionalFormatting sqref="AM616">
    <cfRule type="expression" dxfId="835" priority="189">
      <formula>IF(RIGHT(TEXT(AM616,"0.#"),1)=".",FALSE,TRUE)</formula>
    </cfRule>
    <cfRule type="expression" dxfId="834" priority="190">
      <formula>IF(RIGHT(TEXT(AM616,"0.#"),1)=".",TRUE,FALSE)</formula>
    </cfRule>
  </conditionalFormatting>
  <conditionalFormatting sqref="AI617">
    <cfRule type="expression" dxfId="833" priority="181">
      <formula>IF(RIGHT(TEXT(AI617,"0.#"),1)=".",FALSE,TRUE)</formula>
    </cfRule>
    <cfRule type="expression" dxfId="832" priority="182">
      <formula>IF(RIGHT(TEXT(AI617,"0.#"),1)=".",TRUE,FALSE)</formula>
    </cfRule>
  </conditionalFormatting>
  <conditionalFormatting sqref="AI615">
    <cfRule type="expression" dxfId="831" priority="185">
      <formula>IF(RIGHT(TEXT(AI615,"0.#"),1)=".",FALSE,TRUE)</formula>
    </cfRule>
    <cfRule type="expression" dxfId="830" priority="186">
      <formula>IF(RIGHT(TEXT(AI615,"0.#"),1)=".",TRUE,FALSE)</formula>
    </cfRule>
  </conditionalFormatting>
  <conditionalFormatting sqref="AI616">
    <cfRule type="expression" dxfId="829" priority="183">
      <formula>IF(RIGHT(TEXT(AI616,"0.#"),1)=".",FALSE,TRUE)</formula>
    </cfRule>
    <cfRule type="expression" dxfId="828" priority="184">
      <formula>IF(RIGHT(TEXT(AI616,"0.#"),1)=".",TRUE,FALSE)</formula>
    </cfRule>
  </conditionalFormatting>
  <conditionalFormatting sqref="AM651">
    <cfRule type="expression" dxfId="827" priority="139">
      <formula>IF(RIGHT(TEXT(AM651,"0.#"),1)=".",FALSE,TRUE)</formula>
    </cfRule>
    <cfRule type="expression" dxfId="826" priority="140">
      <formula>IF(RIGHT(TEXT(AM651,"0.#"),1)=".",TRUE,FALSE)</formula>
    </cfRule>
  </conditionalFormatting>
  <conditionalFormatting sqref="AM649">
    <cfRule type="expression" dxfId="825" priority="143">
      <formula>IF(RIGHT(TEXT(AM649,"0.#"),1)=".",FALSE,TRUE)</formula>
    </cfRule>
    <cfRule type="expression" dxfId="824" priority="144">
      <formula>IF(RIGHT(TEXT(AM649,"0.#"),1)=".",TRUE,FALSE)</formula>
    </cfRule>
  </conditionalFormatting>
  <conditionalFormatting sqref="AM650">
    <cfRule type="expression" dxfId="823" priority="141">
      <formula>IF(RIGHT(TEXT(AM650,"0.#"),1)=".",FALSE,TRUE)</formula>
    </cfRule>
    <cfRule type="expression" dxfId="822" priority="142">
      <formula>IF(RIGHT(TEXT(AM650,"0.#"),1)=".",TRUE,FALSE)</formula>
    </cfRule>
  </conditionalFormatting>
  <conditionalFormatting sqref="AI651">
    <cfRule type="expression" dxfId="821" priority="133">
      <formula>IF(RIGHT(TEXT(AI651,"0.#"),1)=".",FALSE,TRUE)</formula>
    </cfRule>
    <cfRule type="expression" dxfId="820" priority="134">
      <formula>IF(RIGHT(TEXT(AI651,"0.#"),1)=".",TRUE,FALSE)</formula>
    </cfRule>
  </conditionalFormatting>
  <conditionalFormatting sqref="AI649">
    <cfRule type="expression" dxfId="819" priority="137">
      <formula>IF(RIGHT(TEXT(AI649,"0.#"),1)=".",FALSE,TRUE)</formula>
    </cfRule>
    <cfRule type="expression" dxfId="818" priority="138">
      <formula>IF(RIGHT(TEXT(AI649,"0.#"),1)=".",TRUE,FALSE)</formula>
    </cfRule>
  </conditionalFormatting>
  <conditionalFormatting sqref="AI650">
    <cfRule type="expression" dxfId="817" priority="135">
      <formula>IF(RIGHT(TEXT(AI650,"0.#"),1)=".",FALSE,TRUE)</formula>
    </cfRule>
    <cfRule type="expression" dxfId="816" priority="136">
      <formula>IF(RIGHT(TEXT(AI650,"0.#"),1)=".",TRUE,FALSE)</formula>
    </cfRule>
  </conditionalFormatting>
  <conditionalFormatting sqref="AM676">
    <cfRule type="expression" dxfId="815" priority="127">
      <formula>IF(RIGHT(TEXT(AM676,"0.#"),1)=".",FALSE,TRUE)</formula>
    </cfRule>
    <cfRule type="expression" dxfId="814" priority="128">
      <formula>IF(RIGHT(TEXT(AM676,"0.#"),1)=".",TRUE,FALSE)</formula>
    </cfRule>
  </conditionalFormatting>
  <conditionalFormatting sqref="AM674">
    <cfRule type="expression" dxfId="813" priority="131">
      <formula>IF(RIGHT(TEXT(AM674,"0.#"),1)=".",FALSE,TRUE)</formula>
    </cfRule>
    <cfRule type="expression" dxfId="812" priority="132">
      <formula>IF(RIGHT(TEXT(AM674,"0.#"),1)=".",TRUE,FALSE)</formula>
    </cfRule>
  </conditionalFormatting>
  <conditionalFormatting sqref="AM675">
    <cfRule type="expression" dxfId="811" priority="129">
      <formula>IF(RIGHT(TEXT(AM675,"0.#"),1)=".",FALSE,TRUE)</formula>
    </cfRule>
    <cfRule type="expression" dxfId="810" priority="130">
      <formula>IF(RIGHT(TEXT(AM675,"0.#"),1)=".",TRUE,FALSE)</formula>
    </cfRule>
  </conditionalFormatting>
  <conditionalFormatting sqref="AI676">
    <cfRule type="expression" dxfId="809" priority="121">
      <formula>IF(RIGHT(TEXT(AI676,"0.#"),1)=".",FALSE,TRUE)</formula>
    </cfRule>
    <cfRule type="expression" dxfId="808" priority="122">
      <formula>IF(RIGHT(TEXT(AI676,"0.#"),1)=".",TRUE,FALSE)</formula>
    </cfRule>
  </conditionalFormatting>
  <conditionalFormatting sqref="AI674">
    <cfRule type="expression" dxfId="807" priority="125">
      <formula>IF(RIGHT(TEXT(AI674,"0.#"),1)=".",FALSE,TRUE)</formula>
    </cfRule>
    <cfRule type="expression" dxfId="806" priority="126">
      <formula>IF(RIGHT(TEXT(AI674,"0.#"),1)=".",TRUE,FALSE)</formula>
    </cfRule>
  </conditionalFormatting>
  <conditionalFormatting sqref="AI675">
    <cfRule type="expression" dxfId="805" priority="123">
      <formula>IF(RIGHT(TEXT(AI675,"0.#"),1)=".",FALSE,TRUE)</formula>
    </cfRule>
    <cfRule type="expression" dxfId="804" priority="124">
      <formula>IF(RIGHT(TEXT(AI675,"0.#"),1)=".",TRUE,FALSE)</formula>
    </cfRule>
  </conditionalFormatting>
  <conditionalFormatting sqref="AM681">
    <cfRule type="expression" dxfId="803" priority="67">
      <formula>IF(RIGHT(TEXT(AM681,"0.#"),1)=".",FALSE,TRUE)</formula>
    </cfRule>
    <cfRule type="expression" dxfId="802" priority="68">
      <formula>IF(RIGHT(TEXT(AM681,"0.#"),1)=".",TRUE,FALSE)</formula>
    </cfRule>
  </conditionalFormatting>
  <conditionalFormatting sqref="AM679">
    <cfRule type="expression" dxfId="801" priority="71">
      <formula>IF(RIGHT(TEXT(AM679,"0.#"),1)=".",FALSE,TRUE)</formula>
    </cfRule>
    <cfRule type="expression" dxfId="800" priority="72">
      <formula>IF(RIGHT(TEXT(AM679,"0.#"),1)=".",TRUE,FALSE)</formula>
    </cfRule>
  </conditionalFormatting>
  <conditionalFormatting sqref="AM680">
    <cfRule type="expression" dxfId="799" priority="69">
      <formula>IF(RIGHT(TEXT(AM680,"0.#"),1)=".",FALSE,TRUE)</formula>
    </cfRule>
    <cfRule type="expression" dxfId="798" priority="70">
      <formula>IF(RIGHT(TEXT(AM680,"0.#"),1)=".",TRUE,FALSE)</formula>
    </cfRule>
  </conditionalFormatting>
  <conditionalFormatting sqref="AI681">
    <cfRule type="expression" dxfId="797" priority="61">
      <formula>IF(RIGHT(TEXT(AI681,"0.#"),1)=".",FALSE,TRUE)</formula>
    </cfRule>
    <cfRule type="expression" dxfId="796" priority="62">
      <formula>IF(RIGHT(TEXT(AI681,"0.#"),1)=".",TRUE,FALSE)</formula>
    </cfRule>
  </conditionalFormatting>
  <conditionalFormatting sqref="AI679">
    <cfRule type="expression" dxfId="795" priority="65">
      <formula>IF(RIGHT(TEXT(AI679,"0.#"),1)=".",FALSE,TRUE)</formula>
    </cfRule>
    <cfRule type="expression" dxfId="794" priority="66">
      <formula>IF(RIGHT(TEXT(AI679,"0.#"),1)=".",TRUE,FALSE)</formula>
    </cfRule>
  </conditionalFormatting>
  <conditionalFormatting sqref="AI680">
    <cfRule type="expression" dxfId="793" priority="63">
      <formula>IF(RIGHT(TEXT(AI680,"0.#"),1)=".",FALSE,TRUE)</formula>
    </cfRule>
    <cfRule type="expression" dxfId="792" priority="64">
      <formula>IF(RIGHT(TEXT(AI680,"0.#"),1)=".",TRUE,FALSE)</formula>
    </cfRule>
  </conditionalFormatting>
  <conditionalFormatting sqref="AM686">
    <cfRule type="expression" dxfId="791" priority="55">
      <formula>IF(RIGHT(TEXT(AM686,"0.#"),1)=".",FALSE,TRUE)</formula>
    </cfRule>
    <cfRule type="expression" dxfId="790" priority="56">
      <formula>IF(RIGHT(TEXT(AM686,"0.#"),1)=".",TRUE,FALSE)</formula>
    </cfRule>
  </conditionalFormatting>
  <conditionalFormatting sqref="AM684">
    <cfRule type="expression" dxfId="789" priority="59">
      <formula>IF(RIGHT(TEXT(AM684,"0.#"),1)=".",FALSE,TRUE)</formula>
    </cfRule>
    <cfRule type="expression" dxfId="788" priority="60">
      <formula>IF(RIGHT(TEXT(AM684,"0.#"),1)=".",TRUE,FALSE)</formula>
    </cfRule>
  </conditionalFormatting>
  <conditionalFormatting sqref="AM685">
    <cfRule type="expression" dxfId="787" priority="57">
      <formula>IF(RIGHT(TEXT(AM685,"0.#"),1)=".",FALSE,TRUE)</formula>
    </cfRule>
    <cfRule type="expression" dxfId="786" priority="58">
      <formula>IF(RIGHT(TEXT(AM685,"0.#"),1)=".",TRUE,FALSE)</formula>
    </cfRule>
  </conditionalFormatting>
  <conditionalFormatting sqref="AI686">
    <cfRule type="expression" dxfId="785" priority="49">
      <formula>IF(RIGHT(TEXT(AI686,"0.#"),1)=".",FALSE,TRUE)</formula>
    </cfRule>
    <cfRule type="expression" dxfId="784" priority="50">
      <formula>IF(RIGHT(TEXT(AI686,"0.#"),1)=".",TRUE,FALSE)</formula>
    </cfRule>
  </conditionalFormatting>
  <conditionalFormatting sqref="AI684">
    <cfRule type="expression" dxfId="783" priority="53">
      <formula>IF(RIGHT(TEXT(AI684,"0.#"),1)=".",FALSE,TRUE)</formula>
    </cfRule>
    <cfRule type="expression" dxfId="782" priority="54">
      <formula>IF(RIGHT(TEXT(AI684,"0.#"),1)=".",TRUE,FALSE)</formula>
    </cfRule>
  </conditionalFormatting>
  <conditionalFormatting sqref="AI685">
    <cfRule type="expression" dxfId="781" priority="51">
      <formula>IF(RIGHT(TEXT(AI685,"0.#"),1)=".",FALSE,TRUE)</formula>
    </cfRule>
    <cfRule type="expression" dxfId="780" priority="52">
      <formula>IF(RIGHT(TEXT(AI685,"0.#"),1)=".",TRUE,FALSE)</formula>
    </cfRule>
  </conditionalFormatting>
  <conditionalFormatting sqref="AM691">
    <cfRule type="expression" dxfId="779" priority="43">
      <formula>IF(RIGHT(TEXT(AM691,"0.#"),1)=".",FALSE,TRUE)</formula>
    </cfRule>
    <cfRule type="expression" dxfId="778" priority="44">
      <formula>IF(RIGHT(TEXT(AM691,"0.#"),1)=".",TRUE,FALSE)</formula>
    </cfRule>
  </conditionalFormatting>
  <conditionalFormatting sqref="AM689">
    <cfRule type="expression" dxfId="777" priority="47">
      <formula>IF(RIGHT(TEXT(AM689,"0.#"),1)=".",FALSE,TRUE)</formula>
    </cfRule>
    <cfRule type="expression" dxfId="776" priority="48">
      <formula>IF(RIGHT(TEXT(AM689,"0.#"),1)=".",TRUE,FALSE)</formula>
    </cfRule>
  </conditionalFormatting>
  <conditionalFormatting sqref="AM690">
    <cfRule type="expression" dxfId="775" priority="45">
      <formula>IF(RIGHT(TEXT(AM690,"0.#"),1)=".",FALSE,TRUE)</formula>
    </cfRule>
    <cfRule type="expression" dxfId="774" priority="46">
      <formula>IF(RIGHT(TEXT(AM690,"0.#"),1)=".",TRUE,FALSE)</formula>
    </cfRule>
  </conditionalFormatting>
  <conditionalFormatting sqref="AI691">
    <cfRule type="expression" dxfId="773" priority="37">
      <formula>IF(RIGHT(TEXT(AI691,"0.#"),1)=".",FALSE,TRUE)</formula>
    </cfRule>
    <cfRule type="expression" dxfId="772" priority="38">
      <formula>IF(RIGHT(TEXT(AI691,"0.#"),1)=".",TRUE,FALSE)</formula>
    </cfRule>
  </conditionalFormatting>
  <conditionalFormatting sqref="AI689">
    <cfRule type="expression" dxfId="771" priority="41">
      <formula>IF(RIGHT(TEXT(AI689,"0.#"),1)=".",FALSE,TRUE)</formula>
    </cfRule>
    <cfRule type="expression" dxfId="770" priority="42">
      <formula>IF(RIGHT(TEXT(AI689,"0.#"),1)=".",TRUE,FALSE)</formula>
    </cfRule>
  </conditionalFormatting>
  <conditionalFormatting sqref="AI690">
    <cfRule type="expression" dxfId="769" priority="39">
      <formula>IF(RIGHT(TEXT(AI690,"0.#"),1)=".",FALSE,TRUE)</formula>
    </cfRule>
    <cfRule type="expression" dxfId="768" priority="40">
      <formula>IF(RIGHT(TEXT(AI690,"0.#"),1)=".",TRUE,FALSE)</formula>
    </cfRule>
  </conditionalFormatting>
  <conditionalFormatting sqref="AM656">
    <cfRule type="expression" dxfId="767" priority="115">
      <formula>IF(RIGHT(TEXT(AM656,"0.#"),1)=".",FALSE,TRUE)</formula>
    </cfRule>
    <cfRule type="expression" dxfId="766" priority="116">
      <formula>IF(RIGHT(TEXT(AM656,"0.#"),1)=".",TRUE,FALSE)</formula>
    </cfRule>
  </conditionalFormatting>
  <conditionalFormatting sqref="AM654">
    <cfRule type="expression" dxfId="765" priority="119">
      <formula>IF(RIGHT(TEXT(AM654,"0.#"),1)=".",FALSE,TRUE)</formula>
    </cfRule>
    <cfRule type="expression" dxfId="764" priority="120">
      <formula>IF(RIGHT(TEXT(AM654,"0.#"),1)=".",TRUE,FALSE)</formula>
    </cfRule>
  </conditionalFormatting>
  <conditionalFormatting sqref="AM655">
    <cfRule type="expression" dxfId="763" priority="117">
      <formula>IF(RIGHT(TEXT(AM655,"0.#"),1)=".",FALSE,TRUE)</formula>
    </cfRule>
    <cfRule type="expression" dxfId="762" priority="118">
      <formula>IF(RIGHT(TEXT(AM655,"0.#"),1)=".",TRUE,FALSE)</formula>
    </cfRule>
  </conditionalFormatting>
  <conditionalFormatting sqref="AI656">
    <cfRule type="expression" dxfId="761" priority="109">
      <formula>IF(RIGHT(TEXT(AI656,"0.#"),1)=".",FALSE,TRUE)</formula>
    </cfRule>
    <cfRule type="expression" dxfId="760" priority="110">
      <formula>IF(RIGHT(TEXT(AI656,"0.#"),1)=".",TRUE,FALSE)</formula>
    </cfRule>
  </conditionalFormatting>
  <conditionalFormatting sqref="AI654">
    <cfRule type="expression" dxfId="759" priority="113">
      <formula>IF(RIGHT(TEXT(AI654,"0.#"),1)=".",FALSE,TRUE)</formula>
    </cfRule>
    <cfRule type="expression" dxfId="758" priority="114">
      <formula>IF(RIGHT(TEXT(AI654,"0.#"),1)=".",TRUE,FALSE)</formula>
    </cfRule>
  </conditionalFormatting>
  <conditionalFormatting sqref="AI655">
    <cfRule type="expression" dxfId="757" priority="111">
      <formula>IF(RIGHT(TEXT(AI655,"0.#"),1)=".",FALSE,TRUE)</formula>
    </cfRule>
    <cfRule type="expression" dxfId="756" priority="112">
      <formula>IF(RIGHT(TEXT(AI655,"0.#"),1)=".",TRUE,FALSE)</formula>
    </cfRule>
  </conditionalFormatting>
  <conditionalFormatting sqref="AM661">
    <cfRule type="expression" dxfId="755" priority="103">
      <formula>IF(RIGHT(TEXT(AM661,"0.#"),1)=".",FALSE,TRUE)</formula>
    </cfRule>
    <cfRule type="expression" dxfId="754" priority="104">
      <formula>IF(RIGHT(TEXT(AM661,"0.#"),1)=".",TRUE,FALSE)</formula>
    </cfRule>
  </conditionalFormatting>
  <conditionalFormatting sqref="AM659">
    <cfRule type="expression" dxfId="753" priority="107">
      <formula>IF(RIGHT(TEXT(AM659,"0.#"),1)=".",FALSE,TRUE)</formula>
    </cfRule>
    <cfRule type="expression" dxfId="752" priority="108">
      <formula>IF(RIGHT(TEXT(AM659,"0.#"),1)=".",TRUE,FALSE)</formula>
    </cfRule>
  </conditionalFormatting>
  <conditionalFormatting sqref="AM660">
    <cfRule type="expression" dxfId="751" priority="105">
      <formula>IF(RIGHT(TEXT(AM660,"0.#"),1)=".",FALSE,TRUE)</formula>
    </cfRule>
    <cfRule type="expression" dxfId="750" priority="106">
      <formula>IF(RIGHT(TEXT(AM660,"0.#"),1)=".",TRUE,FALSE)</formula>
    </cfRule>
  </conditionalFormatting>
  <conditionalFormatting sqref="AI661">
    <cfRule type="expression" dxfId="749" priority="97">
      <formula>IF(RIGHT(TEXT(AI661,"0.#"),1)=".",FALSE,TRUE)</formula>
    </cfRule>
    <cfRule type="expression" dxfId="748" priority="98">
      <formula>IF(RIGHT(TEXT(AI661,"0.#"),1)=".",TRUE,FALSE)</formula>
    </cfRule>
  </conditionalFormatting>
  <conditionalFormatting sqref="AI659">
    <cfRule type="expression" dxfId="747" priority="101">
      <formula>IF(RIGHT(TEXT(AI659,"0.#"),1)=".",FALSE,TRUE)</formula>
    </cfRule>
    <cfRule type="expression" dxfId="746" priority="102">
      <formula>IF(RIGHT(TEXT(AI659,"0.#"),1)=".",TRUE,FALSE)</formula>
    </cfRule>
  </conditionalFormatting>
  <conditionalFormatting sqref="AI660">
    <cfRule type="expression" dxfId="745" priority="99">
      <formula>IF(RIGHT(TEXT(AI660,"0.#"),1)=".",FALSE,TRUE)</formula>
    </cfRule>
    <cfRule type="expression" dxfId="744" priority="100">
      <formula>IF(RIGHT(TEXT(AI660,"0.#"),1)=".",TRUE,FALSE)</formula>
    </cfRule>
  </conditionalFormatting>
  <conditionalFormatting sqref="AM666">
    <cfRule type="expression" dxfId="743" priority="91">
      <formula>IF(RIGHT(TEXT(AM666,"0.#"),1)=".",FALSE,TRUE)</formula>
    </cfRule>
    <cfRule type="expression" dxfId="742" priority="92">
      <formula>IF(RIGHT(TEXT(AM666,"0.#"),1)=".",TRUE,FALSE)</formula>
    </cfRule>
  </conditionalFormatting>
  <conditionalFormatting sqref="AM664">
    <cfRule type="expression" dxfId="741" priority="95">
      <formula>IF(RIGHT(TEXT(AM664,"0.#"),1)=".",FALSE,TRUE)</formula>
    </cfRule>
    <cfRule type="expression" dxfId="740" priority="96">
      <formula>IF(RIGHT(TEXT(AM664,"0.#"),1)=".",TRUE,FALSE)</formula>
    </cfRule>
  </conditionalFormatting>
  <conditionalFormatting sqref="AM665">
    <cfRule type="expression" dxfId="739" priority="93">
      <formula>IF(RIGHT(TEXT(AM665,"0.#"),1)=".",FALSE,TRUE)</formula>
    </cfRule>
    <cfRule type="expression" dxfId="738" priority="94">
      <formula>IF(RIGHT(TEXT(AM665,"0.#"),1)=".",TRUE,FALSE)</formula>
    </cfRule>
  </conditionalFormatting>
  <conditionalFormatting sqref="AI666">
    <cfRule type="expression" dxfId="737" priority="85">
      <formula>IF(RIGHT(TEXT(AI666,"0.#"),1)=".",FALSE,TRUE)</formula>
    </cfRule>
    <cfRule type="expression" dxfId="736" priority="86">
      <formula>IF(RIGHT(TEXT(AI666,"0.#"),1)=".",TRUE,FALSE)</formula>
    </cfRule>
  </conditionalFormatting>
  <conditionalFormatting sqref="AI664">
    <cfRule type="expression" dxfId="735" priority="89">
      <formula>IF(RIGHT(TEXT(AI664,"0.#"),1)=".",FALSE,TRUE)</formula>
    </cfRule>
    <cfRule type="expression" dxfId="734" priority="90">
      <formula>IF(RIGHT(TEXT(AI664,"0.#"),1)=".",TRUE,FALSE)</formula>
    </cfRule>
  </conditionalFormatting>
  <conditionalFormatting sqref="AI665">
    <cfRule type="expression" dxfId="733" priority="87">
      <formula>IF(RIGHT(TEXT(AI665,"0.#"),1)=".",FALSE,TRUE)</formula>
    </cfRule>
    <cfRule type="expression" dxfId="732" priority="88">
      <formula>IF(RIGHT(TEXT(AI665,"0.#"),1)=".",TRUE,FALSE)</formula>
    </cfRule>
  </conditionalFormatting>
  <conditionalFormatting sqref="AM671">
    <cfRule type="expression" dxfId="731" priority="79">
      <formula>IF(RIGHT(TEXT(AM671,"0.#"),1)=".",FALSE,TRUE)</formula>
    </cfRule>
    <cfRule type="expression" dxfId="730" priority="80">
      <formula>IF(RIGHT(TEXT(AM671,"0.#"),1)=".",TRUE,FALSE)</formula>
    </cfRule>
  </conditionalFormatting>
  <conditionalFormatting sqref="AM669">
    <cfRule type="expression" dxfId="729" priority="83">
      <formula>IF(RIGHT(TEXT(AM669,"0.#"),1)=".",FALSE,TRUE)</formula>
    </cfRule>
    <cfRule type="expression" dxfId="728" priority="84">
      <formula>IF(RIGHT(TEXT(AM669,"0.#"),1)=".",TRUE,FALSE)</formula>
    </cfRule>
  </conditionalFormatting>
  <conditionalFormatting sqref="AM670">
    <cfRule type="expression" dxfId="727" priority="81">
      <formula>IF(RIGHT(TEXT(AM670,"0.#"),1)=".",FALSE,TRUE)</formula>
    </cfRule>
    <cfRule type="expression" dxfId="726" priority="82">
      <formula>IF(RIGHT(TEXT(AM670,"0.#"),1)=".",TRUE,FALSE)</formula>
    </cfRule>
  </conditionalFormatting>
  <conditionalFormatting sqref="AI671">
    <cfRule type="expression" dxfId="725" priority="73">
      <formula>IF(RIGHT(TEXT(AI671,"0.#"),1)=".",FALSE,TRUE)</formula>
    </cfRule>
    <cfRule type="expression" dxfId="724" priority="74">
      <formula>IF(RIGHT(TEXT(AI671,"0.#"),1)=".",TRUE,FALSE)</formula>
    </cfRule>
  </conditionalFormatting>
  <conditionalFormatting sqref="AI669">
    <cfRule type="expression" dxfId="723" priority="77">
      <formula>IF(RIGHT(TEXT(AI669,"0.#"),1)=".",FALSE,TRUE)</formula>
    </cfRule>
    <cfRule type="expression" dxfId="722" priority="78">
      <formula>IF(RIGHT(TEXT(AI669,"0.#"),1)=".",TRUE,FALSE)</formula>
    </cfRule>
  </conditionalFormatting>
  <conditionalFormatting sqref="AI670">
    <cfRule type="expression" dxfId="721" priority="75">
      <formula>IF(RIGHT(TEXT(AI670,"0.#"),1)=".",FALSE,TRUE)</formula>
    </cfRule>
    <cfRule type="expression" dxfId="720" priority="76">
      <formula>IF(RIGHT(TEXT(AI670,"0.#"),1)=".",TRUE,FALSE)</formula>
    </cfRule>
  </conditionalFormatting>
  <conditionalFormatting sqref="P29:AC29">
    <cfRule type="expression" dxfId="719" priority="35">
      <formula>IF(RIGHT(TEXT(P29,"0.#"),1)=".",FALSE,TRUE)</formula>
    </cfRule>
    <cfRule type="expression" dxfId="718" priority="36">
      <formula>IF(RIGHT(TEXT(P29,"0.#"),1)=".",TRUE,FALSE)</formula>
    </cfRule>
  </conditionalFormatting>
  <conditionalFormatting sqref="Y1047">
    <cfRule type="expression" dxfId="717" priority="33">
      <formula>IF(RIGHT(TEXT(Y1047,"0.#"),1)=".",FALSE,TRUE)</formula>
    </cfRule>
    <cfRule type="expression" dxfId="716" priority="34">
      <formula>IF(RIGHT(TEXT(Y1047,"0.#"),1)=".",TRUE,FALSE)</formula>
    </cfRule>
  </conditionalFormatting>
  <conditionalFormatting sqref="Y979:Y986">
    <cfRule type="expression" dxfId="715" priority="15">
      <formula>IF(RIGHT(TEXT(Y979,"0.#"),1)=".",FALSE,TRUE)</formula>
    </cfRule>
    <cfRule type="expression" dxfId="714" priority="16">
      <formula>IF(RIGHT(TEXT(Y979,"0.#"),1)=".",TRUE,FALSE)</formula>
    </cfRule>
  </conditionalFormatting>
  <conditionalFormatting sqref="Y977:Y978">
    <cfRule type="expression" dxfId="713" priority="9">
      <formula>IF(RIGHT(TEXT(Y977,"0.#"),1)=".",FALSE,TRUE)</formula>
    </cfRule>
    <cfRule type="expression" dxfId="712" priority="10">
      <formula>IF(RIGHT(TEXT(Y977,"0.#"),1)=".",TRUE,FALSE)</formula>
    </cfRule>
  </conditionalFormatting>
  <conditionalFormatting sqref="AL979:AO986">
    <cfRule type="expression" dxfId="711" priority="17">
      <formula>IF(AND(AL979&gt;=0,RIGHT(TEXT(AL979,"0.#"),1)&lt;&gt;"."),TRUE,FALSE)</formula>
    </cfRule>
    <cfRule type="expression" dxfId="710" priority="18">
      <formula>IF(AND(AL979&gt;=0,RIGHT(TEXT(AL979,"0.#"),1)="."),TRUE,FALSE)</formula>
    </cfRule>
    <cfRule type="expression" dxfId="709" priority="19">
      <formula>IF(AND(AL979&lt;0,RIGHT(TEXT(AL979,"0.#"),1)&lt;&gt;"."),TRUE,FALSE)</formula>
    </cfRule>
    <cfRule type="expression" dxfId="708" priority="20">
      <formula>IF(AND(AL979&lt;0,RIGHT(TEXT(AL979,"0.#"),1)="."),TRUE,FALSE)</formula>
    </cfRule>
  </conditionalFormatting>
  <conditionalFormatting sqref="AL977:AO978">
    <cfRule type="expression" dxfId="707" priority="11">
      <formula>IF(AND(AL977&gt;=0,RIGHT(TEXT(AL977,"0.#"),1)&lt;&gt;"."),TRUE,FALSE)</formula>
    </cfRule>
    <cfRule type="expression" dxfId="706" priority="12">
      <formula>IF(AND(AL977&gt;=0,RIGHT(TEXT(AL977,"0.#"),1)="."),TRUE,FALSE)</formula>
    </cfRule>
    <cfRule type="expression" dxfId="705" priority="13">
      <formula>IF(AND(AL977&lt;0,RIGHT(TEXT(AL977,"0.#"),1)&lt;&gt;"."),TRUE,FALSE)</formula>
    </cfRule>
    <cfRule type="expression" dxfId="704" priority="14">
      <formula>IF(AND(AL977&lt;0,RIGHT(TEXT(AL977,"0.#"),1)="."),TRUE,FALSE)</formula>
    </cfRule>
  </conditionalFormatting>
  <conditionalFormatting sqref="AL1086:AO1086">
    <cfRule type="expression" dxfId="703" priority="1">
      <formula>IF(AND(AL1086&gt;=0,RIGHT(TEXT(AL1086,"0.#"),1)&lt;&gt;"."),TRUE,FALSE)</formula>
    </cfRule>
    <cfRule type="expression" dxfId="702" priority="2">
      <formula>IF(AND(AL1086&gt;=0,RIGHT(TEXT(AL1086,"0.#"),1)="."),TRUE,FALSE)</formula>
    </cfRule>
    <cfRule type="expression" dxfId="701" priority="3">
      <formula>IF(AND(AL1086&lt;0,RIGHT(TEXT(AL1086,"0.#"),1)&lt;&gt;"."),TRUE,FALSE)</formula>
    </cfRule>
    <cfRule type="expression" dxfId="700" priority="4">
      <formula>IF(AND(AL1086&lt;0,RIGHT(TEXT(AL1086,"0.#"),1)="."),TRUE,FALSE)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99" max="49" man="1"/>
    <brk id="699" max="49" man="1"/>
    <brk id="727" max="49" man="1"/>
    <brk id="747" max="49" man="1"/>
    <brk id="786" max="49" man="1"/>
    <brk id="812" max="49" man="1"/>
    <brk id="841" max="49" man="1"/>
    <brk id="908" max="49" man="1"/>
    <brk id="941" max="49" man="1"/>
    <brk id="1007" max="49" man="1"/>
    <brk id="1073" max="49" man="1"/>
    <brk id="1106" max="49" man="1"/>
    <brk id="1107" max="49" man="1"/>
  </row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185</v>
      </c>
      <c r="B1" s="54" t="s">
        <v>169</v>
      </c>
      <c r="F1" s="61" t="s">
        <v>33</v>
      </c>
      <c r="G1" s="61" t="s">
        <v>169</v>
      </c>
      <c r="K1" s="66" t="s">
        <v>211</v>
      </c>
      <c r="L1" s="54" t="s">
        <v>169</v>
      </c>
      <c r="O1" s="51"/>
      <c r="P1" s="61" t="s">
        <v>26</v>
      </c>
      <c r="Q1" s="61" t="s">
        <v>169</v>
      </c>
      <c r="T1" s="51"/>
      <c r="U1" s="67" t="s">
        <v>329</v>
      </c>
      <c r="W1" s="67" t="s">
        <v>328</v>
      </c>
      <c r="Y1" s="67" t="s">
        <v>38</v>
      </c>
      <c r="Z1" s="67" t="s">
        <v>659</v>
      </c>
      <c r="AA1" s="67" t="s">
        <v>180</v>
      </c>
      <c r="AB1" s="67" t="s">
        <v>661</v>
      </c>
      <c r="AC1" s="67" t="s">
        <v>92</v>
      </c>
      <c r="AD1" s="52"/>
      <c r="AE1" s="67" t="s">
        <v>139</v>
      </c>
      <c r="AF1" s="74"/>
      <c r="AG1" s="75" t="s">
        <v>412</v>
      </c>
      <c r="AI1" s="75" t="s">
        <v>425</v>
      </c>
      <c r="AK1" s="75" t="s">
        <v>438</v>
      </c>
      <c r="AM1" s="78"/>
      <c r="AN1" s="78"/>
      <c r="AP1" s="52" t="s">
        <v>529</v>
      </c>
    </row>
    <row r="2" spans="1:42" ht="13.5" customHeight="1" x14ac:dyDescent="0.15">
      <c r="A2" s="55" t="s">
        <v>187</v>
      </c>
      <c r="B2" s="58"/>
      <c r="C2" s="51" t="str">
        <f t="shared" ref="C2:C24" si="0">IF(B2="","",A2)</f>
        <v/>
      </c>
      <c r="D2" s="51" t="str">
        <f>IF(C2="","",IF(D1&lt;&gt;"",CONCATENATE(D1,"、",C2),C2))</f>
        <v/>
      </c>
      <c r="F2" s="62" t="s">
        <v>166</v>
      </c>
      <c r="G2" s="64" t="s">
        <v>805</v>
      </c>
      <c r="H2" s="51" t="str">
        <f t="shared" ref="H2:H37" si="1">IF(G2="","",F2)</f>
        <v>一般会計</v>
      </c>
      <c r="I2" s="51" t="str">
        <f>IF(H2="","",IF(I1&lt;&gt;"",CONCATENATE(I1,"、",H2),H2))</f>
        <v>一般会計</v>
      </c>
      <c r="K2" s="55" t="s">
        <v>212</v>
      </c>
      <c r="L2" s="58"/>
      <c r="M2" s="51" t="str">
        <f t="shared" ref="M2:M11" si="2">IF(L2="","",K2)</f>
        <v/>
      </c>
      <c r="N2" s="51" t="str">
        <f>IF(M2="","",IF(N1&lt;&gt;"",CONCATENATE(N1,"、",M2),M2))</f>
        <v/>
      </c>
      <c r="O2" s="51"/>
      <c r="P2" s="62" t="s">
        <v>170</v>
      </c>
      <c r="Q2" s="64"/>
      <c r="R2" s="51" t="str">
        <f t="shared" ref="R2:R8" si="3">IF(Q2="","",P2)</f>
        <v/>
      </c>
      <c r="S2" s="51" t="str">
        <f>IF(R2="","",IF(S1&lt;&gt;"",CONCATENATE(S1,"、",R2),R2))</f>
        <v/>
      </c>
      <c r="T2" s="51"/>
      <c r="U2" s="68">
        <v>20</v>
      </c>
      <c r="W2" s="69" t="s">
        <v>231</v>
      </c>
      <c r="Y2" s="69" t="s">
        <v>162</v>
      </c>
      <c r="Z2" s="69" t="s">
        <v>162</v>
      </c>
      <c r="AA2" s="70" t="s">
        <v>480</v>
      </c>
      <c r="AB2" s="70" t="s">
        <v>738</v>
      </c>
      <c r="AC2" s="73" t="s">
        <v>279</v>
      </c>
      <c r="AD2" s="52"/>
      <c r="AE2" s="69" t="s">
        <v>203</v>
      </c>
      <c r="AF2" s="74"/>
      <c r="AG2" s="76" t="s">
        <v>29</v>
      </c>
      <c r="AI2" s="75" t="s">
        <v>562</v>
      </c>
      <c r="AK2" s="75" t="s">
        <v>439</v>
      </c>
      <c r="AM2" s="78"/>
      <c r="AN2" s="78"/>
      <c r="AP2" s="76" t="s">
        <v>29</v>
      </c>
    </row>
    <row r="3" spans="1:42" ht="13.5" customHeight="1" x14ac:dyDescent="0.15">
      <c r="A3" s="55" t="s">
        <v>189</v>
      </c>
      <c r="B3" s="58"/>
      <c r="C3" s="51" t="str">
        <f t="shared" si="0"/>
        <v/>
      </c>
      <c r="D3" s="51" t="str">
        <f t="shared" ref="D3:D24" si="4">IF(C3="",D2,IF(D2&lt;&gt;"",CONCATENATE(D2,"、",C3),C3))</f>
        <v/>
      </c>
      <c r="F3" s="63" t="s">
        <v>236</v>
      </c>
      <c r="G3" s="64"/>
      <c r="H3" s="51" t="str">
        <f t="shared" si="1"/>
        <v/>
      </c>
      <c r="I3" s="51" t="str">
        <f t="shared" ref="I3:I37" si="5">IF(H3="",I2,IF(I2&lt;&gt;"",CONCATENATE(I2,"、",H3),H3))</f>
        <v>一般会計</v>
      </c>
      <c r="K3" s="55" t="s">
        <v>220</v>
      </c>
      <c r="L3" s="58"/>
      <c r="M3" s="51" t="str">
        <f t="shared" si="2"/>
        <v/>
      </c>
      <c r="N3" s="51" t="str">
        <f t="shared" ref="N3:N11" si="6">IF(M3="",N2,IF(N2&lt;&gt;"",CONCATENATE(N2,"、",M3),M3))</f>
        <v/>
      </c>
      <c r="O3" s="51"/>
      <c r="P3" s="62" t="s">
        <v>171</v>
      </c>
      <c r="Q3" s="64" t="s">
        <v>805</v>
      </c>
      <c r="R3" s="51" t="str">
        <f t="shared" si="3"/>
        <v>委託・請負</v>
      </c>
      <c r="S3" s="51" t="str">
        <f t="shared" ref="S3:S8" si="7">IF(R3="",S2,IF(S2&lt;&gt;"",CONCATENATE(S2,"、",R3),R3))</f>
        <v>委託・請負</v>
      </c>
      <c r="T3" s="51"/>
      <c r="U3" s="69" t="s">
        <v>757</v>
      </c>
      <c r="W3" s="69" t="s">
        <v>295</v>
      </c>
      <c r="Y3" s="69" t="s">
        <v>164</v>
      </c>
      <c r="Z3" s="69" t="s">
        <v>662</v>
      </c>
      <c r="AA3" s="70" t="s">
        <v>637</v>
      </c>
      <c r="AB3" s="70" t="s">
        <v>722</v>
      </c>
      <c r="AC3" s="73" t="s">
        <v>266</v>
      </c>
      <c r="AD3" s="52"/>
      <c r="AE3" s="69" t="s">
        <v>333</v>
      </c>
      <c r="AF3" s="74"/>
      <c r="AG3" s="76" t="s">
        <v>483</v>
      </c>
      <c r="AI3" s="75" t="s">
        <v>158</v>
      </c>
      <c r="AK3" s="75" t="str">
        <f t="shared" ref="AK3:AK27" si="8">CHAR(CODE(AK2)+1)</f>
        <v>B</v>
      </c>
      <c r="AM3" s="78"/>
      <c r="AN3" s="78"/>
      <c r="AP3" s="76" t="s">
        <v>483</v>
      </c>
    </row>
    <row r="4" spans="1:42" ht="13.5" customHeight="1" x14ac:dyDescent="0.15">
      <c r="A4" s="55" t="s">
        <v>192</v>
      </c>
      <c r="B4" s="58"/>
      <c r="C4" s="51" t="str">
        <f t="shared" si="0"/>
        <v/>
      </c>
      <c r="D4" s="51" t="str">
        <f t="shared" si="4"/>
        <v/>
      </c>
      <c r="F4" s="63" t="s">
        <v>237</v>
      </c>
      <c r="G4" s="64"/>
      <c r="H4" s="51" t="str">
        <f t="shared" si="1"/>
        <v/>
      </c>
      <c r="I4" s="51" t="str">
        <f t="shared" si="5"/>
        <v>一般会計</v>
      </c>
      <c r="K4" s="55" t="s">
        <v>104</v>
      </c>
      <c r="L4" s="58"/>
      <c r="M4" s="51" t="str">
        <f t="shared" si="2"/>
        <v/>
      </c>
      <c r="N4" s="51" t="str">
        <f t="shared" si="6"/>
        <v/>
      </c>
      <c r="O4" s="51"/>
      <c r="P4" s="62" t="s">
        <v>174</v>
      </c>
      <c r="Q4" s="64" t="s">
        <v>805</v>
      </c>
      <c r="R4" s="51" t="str">
        <f t="shared" si="3"/>
        <v>補助</v>
      </c>
      <c r="S4" s="51" t="str">
        <f t="shared" si="7"/>
        <v>委託・請負、補助</v>
      </c>
      <c r="T4" s="51"/>
      <c r="U4" s="69" t="s">
        <v>190</v>
      </c>
      <c r="W4" s="69" t="s">
        <v>297</v>
      </c>
      <c r="Y4" s="69" t="s">
        <v>12</v>
      </c>
      <c r="Z4" s="69" t="s">
        <v>663</v>
      </c>
      <c r="AA4" s="70" t="s">
        <v>151</v>
      </c>
      <c r="AB4" s="70" t="s">
        <v>739</v>
      </c>
      <c r="AC4" s="70" t="s">
        <v>241</v>
      </c>
      <c r="AD4" s="52"/>
      <c r="AE4" s="69" t="s">
        <v>284</v>
      </c>
      <c r="AF4" s="74"/>
      <c r="AG4" s="76" t="s">
        <v>253</v>
      </c>
      <c r="AI4" s="75" t="s">
        <v>427</v>
      </c>
      <c r="AK4" s="75" t="str">
        <f t="shared" si="8"/>
        <v>C</v>
      </c>
      <c r="AM4" s="78"/>
      <c r="AN4" s="78"/>
      <c r="AP4" s="76" t="s">
        <v>253</v>
      </c>
    </row>
    <row r="5" spans="1:42" ht="13.5" customHeight="1" x14ac:dyDescent="0.15">
      <c r="A5" s="55" t="s">
        <v>193</v>
      </c>
      <c r="B5" s="58"/>
      <c r="C5" s="51" t="str">
        <f t="shared" si="0"/>
        <v/>
      </c>
      <c r="D5" s="51" t="str">
        <f t="shared" si="4"/>
        <v/>
      </c>
      <c r="F5" s="63" t="s">
        <v>83</v>
      </c>
      <c r="G5" s="64"/>
      <c r="H5" s="51" t="str">
        <f t="shared" si="1"/>
        <v/>
      </c>
      <c r="I5" s="51" t="str">
        <f t="shared" si="5"/>
        <v>一般会計</v>
      </c>
      <c r="K5" s="55" t="s">
        <v>223</v>
      </c>
      <c r="L5" s="58"/>
      <c r="M5" s="51" t="str">
        <f t="shared" si="2"/>
        <v/>
      </c>
      <c r="N5" s="51" t="str">
        <f t="shared" si="6"/>
        <v/>
      </c>
      <c r="O5" s="51"/>
      <c r="P5" s="62" t="s">
        <v>175</v>
      </c>
      <c r="Q5" s="64"/>
      <c r="R5" s="51" t="str">
        <f t="shared" si="3"/>
        <v/>
      </c>
      <c r="S5" s="51" t="str">
        <f t="shared" si="7"/>
        <v>委託・請負、補助</v>
      </c>
      <c r="T5" s="51"/>
      <c r="W5" s="69" t="s">
        <v>777</v>
      </c>
      <c r="Y5" s="69" t="s">
        <v>441</v>
      </c>
      <c r="Z5" s="69" t="s">
        <v>80</v>
      </c>
      <c r="AA5" s="70" t="s">
        <v>313</v>
      </c>
      <c r="AB5" s="70" t="s">
        <v>740</v>
      </c>
      <c r="AC5" s="70" t="s">
        <v>46</v>
      </c>
      <c r="AD5" s="72"/>
      <c r="AE5" s="69" t="s">
        <v>535</v>
      </c>
      <c r="AF5" s="74"/>
      <c r="AG5" s="76" t="s">
        <v>452</v>
      </c>
      <c r="AI5" s="75" t="s">
        <v>500</v>
      </c>
      <c r="AK5" s="75" t="str">
        <f t="shared" si="8"/>
        <v>D</v>
      </c>
      <c r="AP5" s="76" t="s">
        <v>452</v>
      </c>
    </row>
    <row r="6" spans="1:42" ht="13.5" customHeight="1" x14ac:dyDescent="0.15">
      <c r="A6" s="55" t="s">
        <v>194</v>
      </c>
      <c r="B6" s="58"/>
      <c r="C6" s="51" t="str">
        <f t="shared" si="0"/>
        <v/>
      </c>
      <c r="D6" s="51" t="str">
        <f t="shared" si="4"/>
        <v/>
      </c>
      <c r="F6" s="63" t="s">
        <v>240</v>
      </c>
      <c r="G6" s="64"/>
      <c r="H6" s="51" t="str">
        <f t="shared" si="1"/>
        <v/>
      </c>
      <c r="I6" s="51" t="str">
        <f t="shared" si="5"/>
        <v>一般会計</v>
      </c>
      <c r="K6" s="55" t="s">
        <v>226</v>
      </c>
      <c r="L6" s="58"/>
      <c r="M6" s="51" t="str">
        <f t="shared" si="2"/>
        <v/>
      </c>
      <c r="N6" s="51" t="str">
        <f t="shared" si="6"/>
        <v/>
      </c>
      <c r="O6" s="51"/>
      <c r="P6" s="62" t="s">
        <v>176</v>
      </c>
      <c r="Q6" s="64"/>
      <c r="R6" s="51" t="str">
        <f t="shared" si="3"/>
        <v/>
      </c>
      <c r="S6" s="51" t="str">
        <f t="shared" si="7"/>
        <v>委託・請負、補助</v>
      </c>
      <c r="T6" s="51"/>
      <c r="U6" s="69" t="s">
        <v>550</v>
      </c>
      <c r="W6" s="69" t="s">
        <v>300</v>
      </c>
      <c r="Y6" s="69" t="s">
        <v>566</v>
      </c>
      <c r="Z6" s="69" t="s">
        <v>565</v>
      </c>
      <c r="AA6" s="70" t="s">
        <v>404</v>
      </c>
      <c r="AB6" s="70" t="s">
        <v>741</v>
      </c>
      <c r="AC6" s="70" t="s">
        <v>280</v>
      </c>
      <c r="AD6" s="72"/>
      <c r="AE6" s="69" t="s">
        <v>545</v>
      </c>
      <c r="AF6" s="74"/>
      <c r="AG6" s="76" t="s">
        <v>543</v>
      </c>
      <c r="AI6" s="75" t="s">
        <v>564</v>
      </c>
      <c r="AK6" s="75" t="str">
        <f t="shared" si="8"/>
        <v>E</v>
      </c>
      <c r="AP6" s="76" t="s">
        <v>543</v>
      </c>
    </row>
    <row r="7" spans="1:42" ht="13.5" customHeight="1" x14ac:dyDescent="0.15">
      <c r="A7" s="55" t="s">
        <v>153</v>
      </c>
      <c r="B7" s="58" t="s">
        <v>805</v>
      </c>
      <c r="C7" s="51" t="str">
        <f t="shared" si="0"/>
        <v>観光立国</v>
      </c>
      <c r="D7" s="51" t="str">
        <f t="shared" si="4"/>
        <v>観光立国</v>
      </c>
      <c r="F7" s="63" t="s">
        <v>57</v>
      </c>
      <c r="G7" s="64"/>
      <c r="H7" s="51" t="str">
        <f t="shared" si="1"/>
        <v/>
      </c>
      <c r="I7" s="51" t="str">
        <f t="shared" si="5"/>
        <v>一般会計</v>
      </c>
      <c r="K7" s="55" t="s">
        <v>182</v>
      </c>
      <c r="L7" s="58"/>
      <c r="M7" s="51" t="str">
        <f t="shared" si="2"/>
        <v/>
      </c>
      <c r="N7" s="51" t="str">
        <f t="shared" si="6"/>
        <v/>
      </c>
      <c r="O7" s="51"/>
      <c r="P7" s="62" t="s">
        <v>177</v>
      </c>
      <c r="Q7" s="64"/>
      <c r="R7" s="51" t="str">
        <f t="shared" si="3"/>
        <v/>
      </c>
      <c r="S7" s="51" t="str">
        <f t="shared" si="7"/>
        <v>委託・請負、補助</v>
      </c>
      <c r="T7" s="51"/>
      <c r="U7" s="69"/>
      <c r="W7" s="69" t="s">
        <v>301</v>
      </c>
      <c r="Y7" s="69" t="s">
        <v>540</v>
      </c>
      <c r="Z7" s="69" t="s">
        <v>449</v>
      </c>
      <c r="AA7" s="70" t="s">
        <v>489</v>
      </c>
      <c r="AB7" s="70" t="s">
        <v>742</v>
      </c>
      <c r="AC7" s="72"/>
      <c r="AD7" s="72"/>
      <c r="AE7" s="69" t="s">
        <v>280</v>
      </c>
      <c r="AF7" s="74"/>
      <c r="AG7" s="76" t="s">
        <v>517</v>
      </c>
      <c r="AH7" s="79"/>
      <c r="AI7" s="76" t="s">
        <v>359</v>
      </c>
      <c r="AK7" s="75" t="str">
        <f t="shared" si="8"/>
        <v>F</v>
      </c>
      <c r="AP7" s="76" t="s">
        <v>517</v>
      </c>
    </row>
    <row r="8" spans="1:42" ht="13.5" customHeight="1" x14ac:dyDescent="0.15">
      <c r="A8" s="55" t="s">
        <v>89</v>
      </c>
      <c r="B8" s="58"/>
      <c r="C8" s="51" t="str">
        <f t="shared" si="0"/>
        <v/>
      </c>
      <c r="D8" s="51" t="str">
        <f t="shared" si="4"/>
        <v>観光立国</v>
      </c>
      <c r="F8" s="63" t="s">
        <v>242</v>
      </c>
      <c r="G8" s="64"/>
      <c r="H8" s="51" t="str">
        <f t="shared" si="1"/>
        <v/>
      </c>
      <c r="I8" s="51" t="str">
        <f t="shared" si="5"/>
        <v>一般会計</v>
      </c>
      <c r="K8" s="55" t="s">
        <v>228</v>
      </c>
      <c r="L8" s="58"/>
      <c r="M8" s="51" t="str">
        <f t="shared" si="2"/>
        <v/>
      </c>
      <c r="N8" s="51" t="str">
        <f t="shared" si="6"/>
        <v/>
      </c>
      <c r="O8" s="51"/>
      <c r="P8" s="62" t="s">
        <v>179</v>
      </c>
      <c r="Q8" s="64"/>
      <c r="R8" s="51" t="str">
        <f t="shared" si="3"/>
        <v/>
      </c>
      <c r="S8" s="51" t="str">
        <f t="shared" si="7"/>
        <v>委託・請負、補助</v>
      </c>
      <c r="T8" s="51"/>
      <c r="U8" s="69" t="s">
        <v>563</v>
      </c>
      <c r="W8" s="69" t="s">
        <v>304</v>
      </c>
      <c r="Y8" s="69" t="s">
        <v>567</v>
      </c>
      <c r="Z8" s="69" t="s">
        <v>664</v>
      </c>
      <c r="AA8" s="70" t="s">
        <v>580</v>
      </c>
      <c r="AB8" s="70" t="s">
        <v>36</v>
      </c>
      <c r="AC8" s="72"/>
      <c r="AD8" s="72"/>
      <c r="AE8" s="72"/>
      <c r="AF8" s="74"/>
      <c r="AG8" s="76" t="s">
        <v>307</v>
      </c>
      <c r="AI8" s="75" t="s">
        <v>498</v>
      </c>
      <c r="AK8" s="75" t="str">
        <f t="shared" si="8"/>
        <v>G</v>
      </c>
      <c r="AP8" s="76" t="s">
        <v>307</v>
      </c>
    </row>
    <row r="9" spans="1:42" ht="13.5" customHeight="1" x14ac:dyDescent="0.15">
      <c r="A9" s="55" t="s">
        <v>195</v>
      </c>
      <c r="B9" s="58"/>
      <c r="C9" s="51" t="str">
        <f t="shared" si="0"/>
        <v/>
      </c>
      <c r="D9" s="51" t="str">
        <f t="shared" si="4"/>
        <v>観光立国</v>
      </c>
      <c r="F9" s="63" t="s">
        <v>485</v>
      </c>
      <c r="G9" s="64"/>
      <c r="H9" s="51" t="str">
        <f t="shared" si="1"/>
        <v/>
      </c>
      <c r="I9" s="51" t="str">
        <f t="shared" si="5"/>
        <v>一般会計</v>
      </c>
      <c r="K9" s="55" t="s">
        <v>230</v>
      </c>
      <c r="L9" s="58"/>
      <c r="M9" s="51" t="str">
        <f t="shared" si="2"/>
        <v/>
      </c>
      <c r="N9" s="51" t="str">
        <f t="shared" si="6"/>
        <v/>
      </c>
      <c r="O9" s="51"/>
      <c r="P9" s="51"/>
      <c r="Q9" s="65"/>
      <c r="T9" s="51"/>
      <c r="U9" s="69" t="s">
        <v>215</v>
      </c>
      <c r="W9" s="69" t="s">
        <v>306</v>
      </c>
      <c r="Y9" s="69" t="s">
        <v>473</v>
      </c>
      <c r="Z9" s="69" t="s">
        <v>365</v>
      </c>
      <c r="AA9" s="70" t="s">
        <v>470</v>
      </c>
      <c r="AB9" s="70" t="s">
        <v>466</v>
      </c>
      <c r="AC9" s="72"/>
      <c r="AD9" s="72"/>
      <c r="AE9" s="72"/>
      <c r="AF9" s="74"/>
      <c r="AG9" s="76" t="s">
        <v>544</v>
      </c>
      <c r="AI9" s="77"/>
      <c r="AK9" s="75" t="str">
        <f t="shared" si="8"/>
        <v>H</v>
      </c>
      <c r="AP9" s="76" t="s">
        <v>544</v>
      </c>
    </row>
    <row r="10" spans="1:42" ht="13.5" customHeight="1" x14ac:dyDescent="0.15">
      <c r="A10" s="55" t="s">
        <v>511</v>
      </c>
      <c r="B10" s="58"/>
      <c r="C10" s="51" t="str">
        <f t="shared" si="0"/>
        <v/>
      </c>
      <c r="D10" s="51" t="str">
        <f t="shared" si="4"/>
        <v>観光立国</v>
      </c>
      <c r="F10" s="63" t="s">
        <v>244</v>
      </c>
      <c r="G10" s="64"/>
      <c r="H10" s="51" t="str">
        <f t="shared" si="1"/>
        <v/>
      </c>
      <c r="I10" s="51" t="str">
        <f t="shared" si="5"/>
        <v>一般会計</v>
      </c>
      <c r="K10" s="55" t="s">
        <v>516</v>
      </c>
      <c r="L10" s="58"/>
      <c r="M10" s="51" t="str">
        <f t="shared" si="2"/>
        <v/>
      </c>
      <c r="N10" s="51" t="str">
        <f t="shared" si="6"/>
        <v/>
      </c>
      <c r="O10" s="51"/>
      <c r="P10" s="51" t="str">
        <f>S8</f>
        <v>委託・請負、補助</v>
      </c>
      <c r="Q10" s="65"/>
      <c r="T10" s="51"/>
      <c r="W10" s="69" t="s">
        <v>308</v>
      </c>
      <c r="Y10" s="69" t="s">
        <v>568</v>
      </c>
      <c r="Z10" s="69" t="s">
        <v>271</v>
      </c>
      <c r="AA10" s="70" t="s">
        <v>638</v>
      </c>
      <c r="AB10" s="70" t="s">
        <v>121</v>
      </c>
      <c r="AC10" s="72"/>
      <c r="AD10" s="72"/>
      <c r="AE10" s="72"/>
      <c r="AF10" s="74"/>
      <c r="AG10" s="76" t="s">
        <v>532</v>
      </c>
      <c r="AK10" s="75" t="str">
        <f t="shared" si="8"/>
        <v>I</v>
      </c>
      <c r="AP10" s="75" t="s">
        <v>179</v>
      </c>
    </row>
    <row r="11" spans="1:42" ht="13.5" customHeight="1" x14ac:dyDescent="0.15">
      <c r="A11" s="55" t="s">
        <v>197</v>
      </c>
      <c r="B11" s="58"/>
      <c r="C11" s="51" t="str">
        <f t="shared" si="0"/>
        <v/>
      </c>
      <c r="D11" s="51" t="str">
        <f t="shared" si="4"/>
        <v>観光立国</v>
      </c>
      <c r="F11" s="63" t="s">
        <v>245</v>
      </c>
      <c r="G11" s="64"/>
      <c r="H11" s="51" t="str">
        <f t="shared" si="1"/>
        <v/>
      </c>
      <c r="I11" s="51" t="str">
        <f t="shared" si="5"/>
        <v>一般会計</v>
      </c>
      <c r="K11" s="55" t="s">
        <v>232</v>
      </c>
      <c r="L11" s="58" t="s">
        <v>805</v>
      </c>
      <c r="M11" s="51" t="str">
        <f t="shared" si="2"/>
        <v>その他の事項経費</v>
      </c>
      <c r="N11" s="51" t="str">
        <f t="shared" si="6"/>
        <v>その他の事項経費</v>
      </c>
      <c r="O11" s="51"/>
      <c r="P11" s="51"/>
      <c r="Q11" s="65"/>
      <c r="T11" s="51"/>
      <c r="W11" s="69" t="s">
        <v>311</v>
      </c>
      <c r="Y11" s="69" t="s">
        <v>155</v>
      </c>
      <c r="Z11" s="69" t="s">
        <v>666</v>
      </c>
      <c r="AA11" s="70" t="s">
        <v>640</v>
      </c>
      <c r="AB11" s="70" t="s">
        <v>743</v>
      </c>
      <c r="AC11" s="72"/>
      <c r="AD11" s="72"/>
      <c r="AE11" s="72"/>
      <c r="AF11" s="74"/>
      <c r="AG11" s="75" t="s">
        <v>533</v>
      </c>
      <c r="AK11" s="75" t="str">
        <f t="shared" si="8"/>
        <v>J</v>
      </c>
    </row>
    <row r="12" spans="1:42" ht="13.5" customHeight="1" x14ac:dyDescent="0.15">
      <c r="A12" s="55" t="s">
        <v>199</v>
      </c>
      <c r="B12" s="58"/>
      <c r="C12" s="51" t="str">
        <f t="shared" si="0"/>
        <v/>
      </c>
      <c r="D12" s="51" t="str">
        <f t="shared" si="4"/>
        <v>観光立国</v>
      </c>
      <c r="F12" s="63" t="s">
        <v>87</v>
      </c>
      <c r="G12" s="64"/>
      <c r="H12" s="51" t="str">
        <f t="shared" si="1"/>
        <v/>
      </c>
      <c r="I12" s="51" t="str">
        <f t="shared" si="5"/>
        <v>一般会計</v>
      </c>
      <c r="K12" s="51"/>
      <c r="L12" s="51"/>
      <c r="O12" s="51"/>
      <c r="P12" s="51"/>
      <c r="Q12" s="65"/>
      <c r="T12" s="51"/>
      <c r="U12" s="67" t="s">
        <v>758</v>
      </c>
      <c r="W12" s="69" t="s">
        <v>183</v>
      </c>
      <c r="Y12" s="69" t="s">
        <v>571</v>
      </c>
      <c r="Z12" s="69" t="s">
        <v>667</v>
      </c>
      <c r="AA12" s="70" t="s">
        <v>503</v>
      </c>
      <c r="AB12" s="70" t="s">
        <v>626</v>
      </c>
      <c r="AC12" s="72"/>
      <c r="AD12" s="72"/>
      <c r="AE12" s="72"/>
      <c r="AF12" s="74"/>
      <c r="AG12" s="75" t="s">
        <v>456</v>
      </c>
      <c r="AK12" s="75" t="str">
        <f t="shared" si="8"/>
        <v>K</v>
      </c>
    </row>
    <row r="13" spans="1:42" ht="13.5" customHeight="1" x14ac:dyDescent="0.15">
      <c r="A13" s="55" t="s">
        <v>205</v>
      </c>
      <c r="B13" s="58"/>
      <c r="C13" s="51" t="str">
        <f t="shared" si="0"/>
        <v/>
      </c>
      <c r="D13" s="51" t="str">
        <f t="shared" si="4"/>
        <v>観光立国</v>
      </c>
      <c r="F13" s="63" t="s">
        <v>249</v>
      </c>
      <c r="G13" s="64"/>
      <c r="H13" s="51" t="str">
        <f t="shared" si="1"/>
        <v/>
      </c>
      <c r="I13" s="51" t="str">
        <f t="shared" si="5"/>
        <v>一般会計</v>
      </c>
      <c r="K13" s="51" t="str">
        <f>N11</f>
        <v>その他の事項経費</v>
      </c>
      <c r="L13" s="51"/>
      <c r="O13" s="51"/>
      <c r="P13" s="51"/>
      <c r="Q13" s="65"/>
      <c r="T13" s="51"/>
      <c r="U13" s="69" t="s">
        <v>231</v>
      </c>
      <c r="W13" s="69" t="s">
        <v>312</v>
      </c>
      <c r="Y13" s="69" t="s">
        <v>573</v>
      </c>
      <c r="Z13" s="69" t="s">
        <v>669</v>
      </c>
      <c r="AA13" s="70" t="s">
        <v>588</v>
      </c>
      <c r="AB13" s="70" t="s">
        <v>74</v>
      </c>
      <c r="AC13" s="72"/>
      <c r="AD13" s="72"/>
      <c r="AE13" s="72"/>
      <c r="AF13" s="74"/>
      <c r="AG13" s="75" t="s">
        <v>179</v>
      </c>
      <c r="AK13" s="75" t="str">
        <f t="shared" si="8"/>
        <v>L</v>
      </c>
    </row>
    <row r="14" spans="1:42" ht="13.5" customHeight="1" x14ac:dyDescent="0.15">
      <c r="A14" s="55" t="s">
        <v>16</v>
      </c>
      <c r="B14" s="58"/>
      <c r="C14" s="51" t="str">
        <f t="shared" si="0"/>
        <v/>
      </c>
      <c r="D14" s="51" t="str">
        <f t="shared" si="4"/>
        <v>観光立国</v>
      </c>
      <c r="F14" s="63" t="s">
        <v>251</v>
      </c>
      <c r="G14" s="64"/>
      <c r="H14" s="51" t="str">
        <f t="shared" si="1"/>
        <v/>
      </c>
      <c r="I14" s="51" t="str">
        <f t="shared" si="5"/>
        <v>一般会計</v>
      </c>
      <c r="K14" s="51"/>
      <c r="L14" s="51"/>
      <c r="O14" s="51"/>
      <c r="P14" s="51"/>
      <c r="Q14" s="65"/>
      <c r="T14" s="51"/>
      <c r="U14" s="69" t="s">
        <v>709</v>
      </c>
      <c r="W14" s="69" t="s">
        <v>314</v>
      </c>
      <c r="Y14" s="69" t="s">
        <v>574</v>
      </c>
      <c r="Z14" s="69" t="s">
        <v>670</v>
      </c>
      <c r="AA14" s="70" t="s">
        <v>635</v>
      </c>
      <c r="AB14" s="70" t="s">
        <v>744</v>
      </c>
      <c r="AC14" s="72"/>
      <c r="AD14" s="72"/>
      <c r="AE14" s="72"/>
      <c r="AF14" s="74"/>
      <c r="AG14" s="77"/>
      <c r="AK14" s="75" t="str">
        <f t="shared" si="8"/>
        <v>M</v>
      </c>
    </row>
    <row r="15" spans="1:42" ht="13.5" customHeight="1" x14ac:dyDescent="0.15">
      <c r="A15" s="55" t="s">
        <v>207</v>
      </c>
      <c r="B15" s="58"/>
      <c r="C15" s="51" t="str">
        <f t="shared" si="0"/>
        <v/>
      </c>
      <c r="D15" s="51" t="str">
        <f t="shared" si="4"/>
        <v>観光立国</v>
      </c>
      <c r="F15" s="63" t="s">
        <v>252</v>
      </c>
      <c r="G15" s="64"/>
      <c r="H15" s="51" t="str">
        <f t="shared" si="1"/>
        <v/>
      </c>
      <c r="I15" s="51" t="str">
        <f t="shared" si="5"/>
        <v>一般会計</v>
      </c>
      <c r="K15" s="51"/>
      <c r="L15" s="51"/>
      <c r="O15" s="51"/>
      <c r="P15" s="51"/>
      <c r="Q15" s="65"/>
      <c r="T15" s="51"/>
      <c r="U15" s="69" t="s">
        <v>380</v>
      </c>
      <c r="W15" s="69" t="s">
        <v>316</v>
      </c>
      <c r="Y15" s="69" t="s">
        <v>255</v>
      </c>
      <c r="Z15" s="69" t="s">
        <v>671</v>
      </c>
      <c r="AA15" s="70" t="s">
        <v>641</v>
      </c>
      <c r="AB15" s="70" t="s">
        <v>745</v>
      </c>
      <c r="AC15" s="72"/>
      <c r="AD15" s="72"/>
      <c r="AE15" s="72"/>
      <c r="AF15" s="74"/>
      <c r="AG15" s="78"/>
      <c r="AK15" s="75" t="str">
        <f t="shared" si="8"/>
        <v>N</v>
      </c>
    </row>
    <row r="16" spans="1:42" ht="13.5" customHeight="1" x14ac:dyDescent="0.15">
      <c r="A16" s="55" t="s">
        <v>209</v>
      </c>
      <c r="B16" s="58"/>
      <c r="C16" s="51" t="str">
        <f t="shared" si="0"/>
        <v/>
      </c>
      <c r="D16" s="51" t="str">
        <f t="shared" si="4"/>
        <v>観光立国</v>
      </c>
      <c r="F16" s="63" t="s">
        <v>257</v>
      </c>
      <c r="G16" s="64"/>
      <c r="H16" s="51" t="str">
        <f t="shared" si="1"/>
        <v/>
      </c>
      <c r="I16" s="51" t="str">
        <f t="shared" si="5"/>
        <v>一般会計</v>
      </c>
      <c r="K16" s="51"/>
      <c r="L16" s="51"/>
      <c r="O16" s="51"/>
      <c r="P16" s="51"/>
      <c r="Q16" s="65"/>
      <c r="T16" s="51"/>
      <c r="U16" s="69" t="s">
        <v>760</v>
      </c>
      <c r="W16" s="69" t="s">
        <v>319</v>
      </c>
      <c r="Y16" s="69" t="s">
        <v>130</v>
      </c>
      <c r="Z16" s="69" t="s">
        <v>673</v>
      </c>
      <c r="AA16" s="70" t="s">
        <v>642</v>
      </c>
      <c r="AB16" s="70" t="s">
        <v>746</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259</v>
      </c>
      <c r="G17" s="64"/>
      <c r="H17" s="51" t="str">
        <f t="shared" si="1"/>
        <v/>
      </c>
      <c r="I17" s="51" t="str">
        <f t="shared" si="5"/>
        <v>一般会計</v>
      </c>
      <c r="K17" s="51"/>
      <c r="L17" s="51"/>
      <c r="O17" s="51"/>
      <c r="P17" s="51"/>
      <c r="Q17" s="65"/>
      <c r="T17" s="51"/>
      <c r="U17" s="69" t="s">
        <v>761</v>
      </c>
      <c r="W17" s="69" t="s">
        <v>320</v>
      </c>
      <c r="Y17" s="69" t="s">
        <v>575</v>
      </c>
      <c r="Z17" s="69" t="s">
        <v>676</v>
      </c>
      <c r="AA17" s="70" t="s">
        <v>350</v>
      </c>
      <c r="AB17" s="70" t="s">
        <v>463</v>
      </c>
      <c r="AC17" s="72"/>
      <c r="AD17" s="72"/>
      <c r="AE17" s="72"/>
      <c r="AF17" s="74"/>
      <c r="AG17" s="78"/>
      <c r="AK17" s="75" t="str">
        <f t="shared" si="8"/>
        <v>P</v>
      </c>
    </row>
    <row r="18" spans="1:37" ht="13.5" customHeight="1" x14ac:dyDescent="0.15">
      <c r="A18" s="55" t="s">
        <v>210</v>
      </c>
      <c r="B18" s="58"/>
      <c r="C18" s="51" t="str">
        <f t="shared" si="0"/>
        <v/>
      </c>
      <c r="D18" s="51" t="str">
        <f t="shared" si="4"/>
        <v>観光立国</v>
      </c>
      <c r="F18" s="63" t="s">
        <v>263</v>
      </c>
      <c r="G18" s="64"/>
      <c r="H18" s="51" t="str">
        <f t="shared" si="1"/>
        <v/>
      </c>
      <c r="I18" s="51" t="str">
        <f t="shared" si="5"/>
        <v>一般会計</v>
      </c>
      <c r="K18" s="51"/>
      <c r="L18" s="51"/>
      <c r="O18" s="51"/>
      <c r="P18" s="51"/>
      <c r="Q18" s="65"/>
      <c r="T18" s="51"/>
      <c r="U18" s="69" t="s">
        <v>481</v>
      </c>
      <c r="W18" s="69" t="s">
        <v>35</v>
      </c>
      <c r="Y18" s="69" t="s">
        <v>554</v>
      </c>
      <c r="Z18" s="69" t="s">
        <v>677</v>
      </c>
      <c r="AA18" s="70" t="s">
        <v>258</v>
      </c>
      <c r="AB18" s="70" t="s">
        <v>541</v>
      </c>
      <c r="AC18" s="72"/>
      <c r="AD18" s="72"/>
      <c r="AE18" s="72"/>
      <c r="AF18" s="74"/>
      <c r="AK18" s="75" t="str">
        <f t="shared" si="8"/>
        <v>Q</v>
      </c>
    </row>
    <row r="19" spans="1:37" ht="13.5" customHeight="1" x14ac:dyDescent="0.15">
      <c r="A19" s="55" t="s">
        <v>188</v>
      </c>
      <c r="B19" s="58" t="s">
        <v>805</v>
      </c>
      <c r="C19" s="51" t="str">
        <f t="shared" si="0"/>
        <v>クールジャパン</v>
      </c>
      <c r="D19" s="51" t="str">
        <f t="shared" si="4"/>
        <v>観光立国、クールジャパン</v>
      </c>
      <c r="F19" s="63" t="s">
        <v>265</v>
      </c>
      <c r="G19" s="64"/>
      <c r="H19" s="51" t="str">
        <f t="shared" si="1"/>
        <v/>
      </c>
      <c r="I19" s="51" t="str">
        <f t="shared" si="5"/>
        <v>一般会計</v>
      </c>
      <c r="K19" s="51"/>
      <c r="L19" s="51"/>
      <c r="O19" s="51"/>
      <c r="P19" s="51"/>
      <c r="Q19" s="65"/>
      <c r="T19" s="51"/>
      <c r="U19" s="69" t="s">
        <v>762</v>
      </c>
      <c r="W19" s="69" t="s">
        <v>323</v>
      </c>
      <c r="Y19" s="69" t="s">
        <v>423</v>
      </c>
      <c r="Z19" s="69" t="s">
        <v>678</v>
      </c>
      <c r="AA19" s="70" t="s">
        <v>643</v>
      </c>
      <c r="AB19" s="70" t="s">
        <v>747</v>
      </c>
      <c r="AC19" s="72"/>
      <c r="AD19" s="72"/>
      <c r="AE19" s="72"/>
      <c r="AF19" s="74"/>
      <c r="AK19" s="75" t="str">
        <f t="shared" si="8"/>
        <v>R</v>
      </c>
    </row>
    <row r="20" spans="1:37" ht="13.5" customHeight="1" x14ac:dyDescent="0.15">
      <c r="A20" s="55" t="s">
        <v>390</v>
      </c>
      <c r="B20" s="58"/>
      <c r="C20" s="51" t="str">
        <f t="shared" si="0"/>
        <v/>
      </c>
      <c r="D20" s="51" t="str">
        <f t="shared" si="4"/>
        <v>観光立国、クールジャパン</v>
      </c>
      <c r="F20" s="63" t="s">
        <v>32</v>
      </c>
      <c r="G20" s="64"/>
      <c r="H20" s="51" t="str">
        <f t="shared" si="1"/>
        <v/>
      </c>
      <c r="I20" s="51" t="str">
        <f t="shared" si="5"/>
        <v>一般会計</v>
      </c>
      <c r="K20" s="51"/>
      <c r="L20" s="51"/>
      <c r="O20" s="51"/>
      <c r="P20" s="51"/>
      <c r="Q20" s="65"/>
      <c r="T20" s="51"/>
      <c r="U20" s="69" t="s">
        <v>763</v>
      </c>
      <c r="W20" s="69" t="s">
        <v>325</v>
      </c>
      <c r="Y20" s="69" t="s">
        <v>321</v>
      </c>
      <c r="Z20" s="69" t="s">
        <v>679</v>
      </c>
      <c r="AA20" s="70" t="s">
        <v>645</v>
      </c>
      <c r="AB20" s="70" t="s">
        <v>750</v>
      </c>
      <c r="AC20" s="72"/>
      <c r="AD20" s="72"/>
      <c r="AE20" s="72"/>
      <c r="AF20" s="74"/>
      <c r="AK20" s="75" t="str">
        <f t="shared" si="8"/>
        <v>S</v>
      </c>
    </row>
    <row r="21" spans="1:37" ht="13.5" customHeight="1" x14ac:dyDescent="0.15">
      <c r="A21" s="55" t="s">
        <v>494</v>
      </c>
      <c r="B21" s="58" t="s">
        <v>805</v>
      </c>
      <c r="C21" s="51" t="str">
        <f t="shared" si="0"/>
        <v>地方創生</v>
      </c>
      <c r="D21" s="51" t="str">
        <f t="shared" si="4"/>
        <v>観光立国、クールジャパン、地方創生</v>
      </c>
      <c r="F21" s="63" t="s">
        <v>267</v>
      </c>
      <c r="G21" s="64"/>
      <c r="H21" s="51" t="str">
        <f t="shared" si="1"/>
        <v/>
      </c>
      <c r="I21" s="51" t="str">
        <f t="shared" si="5"/>
        <v>一般会計</v>
      </c>
      <c r="K21" s="51"/>
      <c r="L21" s="51"/>
      <c r="O21" s="51"/>
      <c r="P21" s="51"/>
      <c r="Q21" s="65"/>
      <c r="T21" s="51"/>
      <c r="U21" s="69" t="s">
        <v>764</v>
      </c>
      <c r="W21" s="69" t="s">
        <v>117</v>
      </c>
      <c r="Y21" s="69" t="s">
        <v>416</v>
      </c>
      <c r="Z21" s="69" t="s">
        <v>467</v>
      </c>
      <c r="AA21" s="70" t="s">
        <v>431</v>
      </c>
      <c r="AB21" s="70" t="s">
        <v>751</v>
      </c>
      <c r="AC21" s="72"/>
      <c r="AD21" s="72"/>
      <c r="AE21" s="72"/>
      <c r="AF21" s="74"/>
      <c r="AK21" s="75" t="str">
        <f t="shared" si="8"/>
        <v>T</v>
      </c>
    </row>
    <row r="22" spans="1:37" ht="13.5" customHeight="1" x14ac:dyDescent="0.15">
      <c r="A22" s="55" t="s">
        <v>495</v>
      </c>
      <c r="B22" s="58"/>
      <c r="C22" s="51" t="str">
        <f t="shared" si="0"/>
        <v/>
      </c>
      <c r="D22" s="51" t="str">
        <f t="shared" si="4"/>
        <v>観光立国、クールジャパン、地方創生</v>
      </c>
      <c r="F22" s="63" t="s">
        <v>167</v>
      </c>
      <c r="G22" s="64"/>
      <c r="H22" s="51" t="str">
        <f t="shared" si="1"/>
        <v/>
      </c>
      <c r="I22" s="51" t="str">
        <f t="shared" si="5"/>
        <v>一般会計</v>
      </c>
      <c r="K22" s="51"/>
      <c r="L22" s="51"/>
      <c r="O22" s="51"/>
      <c r="P22" s="51"/>
      <c r="Q22" s="65"/>
      <c r="T22" s="51"/>
      <c r="U22" s="69" t="s">
        <v>765</v>
      </c>
      <c r="W22" s="69" t="s">
        <v>327</v>
      </c>
      <c r="Y22" s="69" t="s">
        <v>576</v>
      </c>
      <c r="Z22" s="69" t="s">
        <v>680</v>
      </c>
      <c r="AA22" s="70" t="s">
        <v>110</v>
      </c>
      <c r="AB22" s="70" t="s">
        <v>502</v>
      </c>
      <c r="AC22" s="72"/>
      <c r="AD22" s="72"/>
      <c r="AE22" s="72"/>
      <c r="AF22" s="74"/>
      <c r="AK22" s="75" t="str">
        <f t="shared" si="8"/>
        <v>U</v>
      </c>
    </row>
    <row r="23" spans="1:37" ht="13.5" customHeight="1" x14ac:dyDescent="0.15">
      <c r="A23" s="55" t="s">
        <v>496</v>
      </c>
      <c r="B23" s="58"/>
      <c r="C23" s="51" t="str">
        <f t="shared" si="0"/>
        <v/>
      </c>
      <c r="D23" s="51" t="str">
        <f t="shared" si="4"/>
        <v>観光立国、クールジャパン、地方創生</v>
      </c>
      <c r="F23" s="63" t="s">
        <v>172</v>
      </c>
      <c r="G23" s="64"/>
      <c r="H23" s="51" t="str">
        <f t="shared" si="1"/>
        <v/>
      </c>
      <c r="I23" s="51" t="str">
        <f t="shared" si="5"/>
        <v>一般会計</v>
      </c>
      <c r="K23" s="51"/>
      <c r="L23" s="51"/>
      <c r="O23" s="51"/>
      <c r="P23" s="51"/>
      <c r="Q23" s="65"/>
      <c r="T23" s="51"/>
      <c r="U23" s="69" t="s">
        <v>721</v>
      </c>
      <c r="W23" s="69" t="s">
        <v>778</v>
      </c>
      <c r="Y23" s="69" t="s">
        <v>577</v>
      </c>
      <c r="Z23" s="69" t="s">
        <v>682</v>
      </c>
      <c r="AA23" s="70" t="s">
        <v>647</v>
      </c>
      <c r="AB23" s="70" t="s">
        <v>106</v>
      </c>
      <c r="AC23" s="72"/>
      <c r="AD23" s="72"/>
      <c r="AE23" s="72"/>
      <c r="AF23" s="74"/>
      <c r="AK23" s="75" t="str">
        <f t="shared" si="8"/>
        <v>V</v>
      </c>
    </row>
    <row r="24" spans="1:37" ht="13.5" customHeight="1" x14ac:dyDescent="0.15">
      <c r="A24" s="55" t="s">
        <v>561</v>
      </c>
      <c r="B24" s="58"/>
      <c r="C24" s="51" t="str">
        <f t="shared" si="0"/>
        <v/>
      </c>
      <c r="D24" s="51" t="str">
        <f t="shared" si="4"/>
        <v>観光立国、クールジャパン、地方創生</v>
      </c>
      <c r="F24" s="63" t="s">
        <v>513</v>
      </c>
      <c r="G24" s="64"/>
      <c r="H24" s="51" t="str">
        <f t="shared" si="1"/>
        <v/>
      </c>
      <c r="I24" s="51" t="str">
        <f t="shared" si="5"/>
        <v>一般会計</v>
      </c>
      <c r="K24" s="51"/>
      <c r="L24" s="51"/>
      <c r="O24" s="51"/>
      <c r="P24" s="51"/>
      <c r="Q24" s="65"/>
      <c r="T24" s="51"/>
      <c r="U24" s="69" t="s">
        <v>766</v>
      </c>
      <c r="Y24" s="69" t="s">
        <v>578</v>
      </c>
      <c r="Z24" s="69" t="s">
        <v>437</v>
      </c>
      <c r="AA24" s="70" t="s">
        <v>648</v>
      </c>
      <c r="AB24" s="70" t="s">
        <v>752</v>
      </c>
      <c r="AC24" s="72"/>
      <c r="AD24" s="72"/>
      <c r="AE24" s="72"/>
      <c r="AF24" s="74"/>
      <c r="AK24" s="75" t="str">
        <f t="shared" si="8"/>
        <v>W</v>
      </c>
    </row>
    <row r="25" spans="1:37" ht="13.5" customHeight="1" x14ac:dyDescent="0.15">
      <c r="A25" s="56"/>
      <c r="B25" s="59"/>
      <c r="F25" s="63" t="s">
        <v>268</v>
      </c>
      <c r="G25" s="64"/>
      <c r="H25" s="51" t="str">
        <f t="shared" si="1"/>
        <v/>
      </c>
      <c r="I25" s="51" t="str">
        <f t="shared" si="5"/>
        <v>一般会計</v>
      </c>
      <c r="K25" s="51"/>
      <c r="L25" s="51"/>
      <c r="O25" s="51"/>
      <c r="P25" s="51"/>
      <c r="Q25" s="65"/>
      <c r="T25" s="51"/>
      <c r="U25" s="69" t="s">
        <v>767</v>
      </c>
      <c r="Y25" s="69" t="s">
        <v>581</v>
      </c>
      <c r="Z25" s="69" t="s">
        <v>683</v>
      </c>
      <c r="AA25" s="70" t="s">
        <v>649</v>
      </c>
      <c r="AB25" s="70" t="s">
        <v>753</v>
      </c>
      <c r="AC25" s="72"/>
      <c r="AD25" s="72"/>
      <c r="AE25" s="72"/>
      <c r="AF25" s="74"/>
      <c r="AK25" s="75" t="str">
        <f t="shared" si="8"/>
        <v>X</v>
      </c>
    </row>
    <row r="26" spans="1:37" ht="13.5" customHeight="1" x14ac:dyDescent="0.15">
      <c r="A26" s="57"/>
      <c r="B26" s="60"/>
      <c r="F26" s="63" t="s">
        <v>269</v>
      </c>
      <c r="G26" s="64"/>
      <c r="H26" s="51" t="str">
        <f t="shared" si="1"/>
        <v/>
      </c>
      <c r="I26" s="51" t="str">
        <f t="shared" si="5"/>
        <v>一般会計</v>
      </c>
      <c r="K26" s="51"/>
      <c r="L26" s="51"/>
      <c r="O26" s="51"/>
      <c r="P26" s="51"/>
      <c r="Q26" s="65"/>
      <c r="T26" s="51"/>
      <c r="U26" s="69" t="s">
        <v>768</v>
      </c>
      <c r="Y26" s="69" t="s">
        <v>582</v>
      </c>
      <c r="Z26" s="69" t="s">
        <v>86</v>
      </c>
      <c r="AA26" s="70" t="s">
        <v>650</v>
      </c>
      <c r="AB26" s="70" t="s">
        <v>714</v>
      </c>
      <c r="AC26" s="72"/>
      <c r="AD26" s="72"/>
      <c r="AE26" s="72"/>
      <c r="AF26" s="74"/>
      <c r="AK26" s="75" t="str">
        <f t="shared" si="8"/>
        <v>Y</v>
      </c>
    </row>
    <row r="27" spans="1:37" ht="13.5" customHeight="1" x14ac:dyDescent="0.15">
      <c r="A27" s="51" t="str">
        <f>IF(D24="","-",D24)</f>
        <v>観光立国、クールジャパン、地方創生</v>
      </c>
      <c r="B27" s="51"/>
      <c r="F27" s="63" t="s">
        <v>272</v>
      </c>
      <c r="G27" s="64"/>
      <c r="H27" s="51" t="str">
        <f t="shared" si="1"/>
        <v/>
      </c>
      <c r="I27" s="51" t="str">
        <f t="shared" si="5"/>
        <v>一般会計</v>
      </c>
      <c r="K27" s="51"/>
      <c r="L27" s="51"/>
      <c r="O27" s="51"/>
      <c r="P27" s="51"/>
      <c r="Q27" s="65"/>
      <c r="T27" s="51"/>
      <c r="U27" s="69" t="s">
        <v>248</v>
      </c>
      <c r="Y27" s="69" t="s">
        <v>583</v>
      </c>
      <c r="Z27" s="69" t="s">
        <v>20</v>
      </c>
      <c r="AA27" s="70" t="s">
        <v>334</v>
      </c>
      <c r="AB27" s="70" t="s">
        <v>754</v>
      </c>
      <c r="AC27" s="72"/>
      <c r="AD27" s="72"/>
      <c r="AE27" s="72"/>
      <c r="AF27" s="74"/>
      <c r="AK27" s="75" t="str">
        <f t="shared" si="8"/>
        <v>Z</v>
      </c>
    </row>
    <row r="28" spans="1:37" ht="13.5" customHeight="1" x14ac:dyDescent="0.15">
      <c r="B28" s="51"/>
      <c r="F28" s="63" t="s">
        <v>275</v>
      </c>
      <c r="G28" s="64"/>
      <c r="H28" s="51" t="str">
        <f t="shared" si="1"/>
        <v/>
      </c>
      <c r="I28" s="51" t="str">
        <f t="shared" si="5"/>
        <v>一般会計</v>
      </c>
      <c r="K28" s="51"/>
      <c r="L28" s="51"/>
      <c r="O28" s="51"/>
      <c r="P28" s="51"/>
      <c r="Q28" s="65"/>
      <c r="T28" s="51"/>
      <c r="U28" s="69" t="s">
        <v>769</v>
      </c>
      <c r="Y28" s="69" t="s">
        <v>569</v>
      </c>
      <c r="Z28" s="69" t="s">
        <v>684</v>
      </c>
      <c r="AA28" s="70" t="s">
        <v>651</v>
      </c>
      <c r="AB28" s="70" t="s">
        <v>17</v>
      </c>
      <c r="AC28" s="72"/>
      <c r="AD28" s="72"/>
      <c r="AE28" s="72"/>
      <c r="AF28" s="74"/>
      <c r="AK28" s="75" t="s">
        <v>373</v>
      </c>
    </row>
    <row r="29" spans="1:37" ht="13.5" customHeight="1" x14ac:dyDescent="0.15">
      <c r="A29" s="51"/>
      <c r="B29" s="51"/>
      <c r="F29" s="63" t="s">
        <v>260</v>
      </c>
      <c r="G29" s="64"/>
      <c r="H29" s="51" t="str">
        <f t="shared" si="1"/>
        <v/>
      </c>
      <c r="I29" s="51" t="str">
        <f t="shared" si="5"/>
        <v>一般会計</v>
      </c>
      <c r="K29" s="51"/>
      <c r="L29" s="51"/>
      <c r="O29" s="51"/>
      <c r="P29" s="51"/>
      <c r="Q29" s="65"/>
      <c r="T29" s="51"/>
      <c r="U29" s="69" t="s">
        <v>770</v>
      </c>
      <c r="Y29" s="69" t="s">
        <v>417</v>
      </c>
      <c r="Z29" s="69" t="s">
        <v>685</v>
      </c>
      <c r="AA29" s="70" t="s">
        <v>652</v>
      </c>
      <c r="AB29" s="70" t="s">
        <v>538</v>
      </c>
      <c r="AC29" s="72"/>
      <c r="AD29" s="72"/>
      <c r="AE29" s="72"/>
      <c r="AF29" s="74"/>
      <c r="AK29" s="75" t="str">
        <f t="shared" ref="AK29:AK49" si="9">CHAR(CODE(AK28)+1)</f>
        <v>b</v>
      </c>
    </row>
    <row r="30" spans="1:37" ht="13.5" customHeight="1" x14ac:dyDescent="0.15">
      <c r="A30" s="51"/>
      <c r="B30" s="51"/>
      <c r="F30" s="63" t="s">
        <v>161</v>
      </c>
      <c r="G30" s="64"/>
      <c r="H30" s="51" t="str">
        <f t="shared" si="1"/>
        <v/>
      </c>
      <c r="I30" s="51" t="str">
        <f t="shared" si="5"/>
        <v>一般会計</v>
      </c>
      <c r="K30" s="51"/>
      <c r="L30" s="51"/>
      <c r="O30" s="51"/>
      <c r="P30" s="51"/>
      <c r="Q30" s="65"/>
      <c r="T30" s="51"/>
      <c r="U30" s="69" t="s">
        <v>773</v>
      </c>
      <c r="Y30" s="69" t="s">
        <v>584</v>
      </c>
      <c r="Z30" s="69" t="s">
        <v>149</v>
      </c>
      <c r="AA30" s="70" t="s">
        <v>653</v>
      </c>
      <c r="AB30" s="70" t="s">
        <v>755</v>
      </c>
      <c r="AC30" s="72"/>
      <c r="AD30" s="72"/>
      <c r="AE30" s="72"/>
      <c r="AF30" s="74"/>
      <c r="AK30" s="75" t="str">
        <f t="shared" si="9"/>
        <v>c</v>
      </c>
    </row>
    <row r="31" spans="1:37" ht="13.5" customHeight="1" x14ac:dyDescent="0.15">
      <c r="A31" s="51"/>
      <c r="B31" s="51"/>
      <c r="F31" s="63" t="s">
        <v>225</v>
      </c>
      <c r="G31" s="64"/>
      <c r="H31" s="51" t="str">
        <f t="shared" si="1"/>
        <v/>
      </c>
      <c r="I31" s="51" t="str">
        <f t="shared" si="5"/>
        <v>一般会計</v>
      </c>
      <c r="K31" s="51"/>
      <c r="L31" s="51"/>
      <c r="O31" s="51"/>
      <c r="P31" s="51"/>
      <c r="Q31" s="65"/>
      <c r="T31" s="51"/>
      <c r="U31" s="69" t="s">
        <v>144</v>
      </c>
      <c r="Y31" s="69" t="s">
        <v>69</v>
      </c>
      <c r="Z31" s="69" t="s">
        <v>686</v>
      </c>
      <c r="AA31" s="70" t="s">
        <v>603</v>
      </c>
      <c r="AB31" s="70" t="s">
        <v>690</v>
      </c>
      <c r="AC31" s="72"/>
      <c r="AD31" s="72"/>
      <c r="AE31" s="72"/>
      <c r="AF31" s="74"/>
      <c r="AK31" s="75" t="str">
        <f t="shared" si="9"/>
        <v>d</v>
      </c>
    </row>
    <row r="32" spans="1:37" ht="13.5" customHeight="1" x14ac:dyDescent="0.15">
      <c r="A32" s="51"/>
      <c r="B32" s="51"/>
      <c r="F32" s="63" t="s">
        <v>487</v>
      </c>
      <c r="G32" s="64"/>
      <c r="H32" s="51" t="str">
        <f t="shared" si="1"/>
        <v/>
      </c>
      <c r="I32" s="51" t="str">
        <f t="shared" si="5"/>
        <v>一般会計</v>
      </c>
      <c r="K32" s="51"/>
      <c r="L32" s="51"/>
      <c r="O32" s="51"/>
      <c r="P32" s="51"/>
      <c r="Q32" s="65"/>
      <c r="T32" s="51"/>
      <c r="U32" s="69" t="s">
        <v>34</v>
      </c>
      <c r="Y32" s="69" t="s">
        <v>358</v>
      </c>
      <c r="Z32" s="69" t="s">
        <v>687</v>
      </c>
      <c r="AA32" s="70" t="s">
        <v>39</v>
      </c>
      <c r="AB32" s="70" t="s">
        <v>39</v>
      </c>
      <c r="AC32" s="72"/>
      <c r="AD32" s="72"/>
      <c r="AE32" s="72"/>
      <c r="AF32" s="74"/>
      <c r="AK32" s="75" t="str">
        <f t="shared" si="9"/>
        <v>e</v>
      </c>
    </row>
    <row r="33" spans="1:37" ht="13.5" customHeight="1" x14ac:dyDescent="0.15">
      <c r="A33" s="51"/>
      <c r="B33" s="51"/>
      <c r="F33" s="63" t="s">
        <v>461</v>
      </c>
      <c r="G33" s="64"/>
      <c r="H33" s="51" t="str">
        <f t="shared" si="1"/>
        <v/>
      </c>
      <c r="I33" s="51" t="str">
        <f t="shared" si="5"/>
        <v>一般会計</v>
      </c>
      <c r="K33" s="51"/>
      <c r="L33" s="51"/>
      <c r="O33" s="51"/>
      <c r="P33" s="51"/>
      <c r="Q33" s="65"/>
      <c r="T33" s="51"/>
      <c r="U33" s="69" t="s">
        <v>749</v>
      </c>
      <c r="Y33" s="69" t="s">
        <v>585</v>
      </c>
      <c r="Z33" s="69" t="s">
        <v>681</v>
      </c>
      <c r="AA33" s="71"/>
      <c r="AB33" s="72"/>
      <c r="AC33" s="72"/>
      <c r="AD33" s="72"/>
      <c r="AE33" s="72"/>
      <c r="AF33" s="74"/>
      <c r="AK33" s="75" t="str">
        <f t="shared" si="9"/>
        <v>f</v>
      </c>
    </row>
    <row r="34" spans="1:37" ht="13.5" customHeight="1" x14ac:dyDescent="0.15">
      <c r="A34" s="51"/>
      <c r="B34" s="51"/>
      <c r="F34" s="63" t="s">
        <v>488</v>
      </c>
      <c r="G34" s="64"/>
      <c r="H34" s="51" t="str">
        <f t="shared" si="1"/>
        <v/>
      </c>
      <c r="I34" s="51" t="str">
        <f t="shared" si="5"/>
        <v>一般会計</v>
      </c>
      <c r="K34" s="51"/>
      <c r="L34" s="51"/>
      <c r="O34" s="51"/>
      <c r="P34" s="51"/>
      <c r="Q34" s="65"/>
      <c r="T34" s="51"/>
      <c r="U34" s="69" t="s">
        <v>775</v>
      </c>
      <c r="Y34" s="69" t="s">
        <v>454</v>
      </c>
      <c r="Z34" s="69" t="s">
        <v>219</v>
      </c>
      <c r="AB34" s="72"/>
      <c r="AC34" s="72"/>
      <c r="AD34" s="72"/>
      <c r="AE34" s="72"/>
      <c r="AF34" s="74"/>
      <c r="AK34" s="75" t="str">
        <f t="shared" si="9"/>
        <v>g</v>
      </c>
    </row>
    <row r="35" spans="1:37" ht="13.5" customHeight="1" x14ac:dyDescent="0.15">
      <c r="A35" s="51"/>
      <c r="B35" s="51"/>
      <c r="F35" s="63" t="s">
        <v>490</v>
      </c>
      <c r="G35" s="64"/>
      <c r="H35" s="51" t="str">
        <f t="shared" si="1"/>
        <v/>
      </c>
      <c r="I35" s="51" t="str">
        <f t="shared" si="5"/>
        <v>一般会計</v>
      </c>
      <c r="K35" s="51"/>
      <c r="L35" s="51"/>
      <c r="O35" s="51"/>
      <c r="P35" s="51"/>
      <c r="Q35" s="65"/>
      <c r="T35" s="51"/>
      <c r="Y35" s="69" t="s">
        <v>586</v>
      </c>
      <c r="Z35" s="69" t="s">
        <v>688</v>
      </c>
      <c r="AC35" s="72"/>
      <c r="AF35" s="74"/>
      <c r="AK35" s="75" t="str">
        <f t="shared" si="9"/>
        <v>h</v>
      </c>
    </row>
    <row r="36" spans="1:37" ht="13.5" customHeight="1" x14ac:dyDescent="0.15">
      <c r="A36" s="51"/>
      <c r="B36" s="51"/>
      <c r="F36" s="63" t="s">
        <v>493</v>
      </c>
      <c r="G36" s="64"/>
      <c r="H36" s="51" t="str">
        <f t="shared" si="1"/>
        <v/>
      </c>
      <c r="I36" s="51" t="str">
        <f t="shared" si="5"/>
        <v>一般会計</v>
      </c>
      <c r="K36" s="51"/>
      <c r="L36" s="51"/>
      <c r="O36" s="51"/>
      <c r="P36" s="51"/>
      <c r="Q36" s="65"/>
      <c r="T36" s="51"/>
      <c r="U36" s="69" t="s">
        <v>776</v>
      </c>
      <c r="Y36" s="69" t="s">
        <v>589</v>
      </c>
      <c r="Z36" s="69" t="s">
        <v>509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590</v>
      </c>
      <c r="Z37" s="69" t="s">
        <v>689</v>
      </c>
      <c r="AF37" s="74"/>
      <c r="AK37" s="75" t="str">
        <f t="shared" si="9"/>
        <v>j</v>
      </c>
    </row>
    <row r="38" spans="1:37" x14ac:dyDescent="0.15">
      <c r="A38" s="51"/>
      <c r="B38" s="51"/>
      <c r="F38" s="51"/>
      <c r="G38" s="65"/>
      <c r="K38" s="51"/>
      <c r="L38" s="51"/>
      <c r="O38" s="51"/>
      <c r="P38" s="51"/>
      <c r="Q38" s="65"/>
      <c r="T38" s="51"/>
      <c r="U38" s="69" t="s">
        <v>501</v>
      </c>
      <c r="Y38" s="69" t="s">
        <v>570</v>
      </c>
      <c r="Z38" s="69" t="s">
        <v>691</v>
      </c>
      <c r="AF38" s="74"/>
      <c r="AK38" s="75" t="str">
        <f t="shared" si="9"/>
        <v>k</v>
      </c>
    </row>
    <row r="39" spans="1:37" x14ac:dyDescent="0.15">
      <c r="A39" s="51"/>
      <c r="B39" s="51"/>
      <c r="F39" s="51" t="str">
        <f>I37</f>
        <v>一般会計</v>
      </c>
      <c r="G39" s="65"/>
      <c r="K39" s="51"/>
      <c r="L39" s="51"/>
      <c r="O39" s="51"/>
      <c r="P39" s="51"/>
      <c r="Q39" s="65"/>
      <c r="T39" s="51"/>
      <c r="U39" s="69" t="s">
        <v>558</v>
      </c>
      <c r="Y39" s="69" t="s">
        <v>593</v>
      </c>
      <c r="Z39" s="69" t="s">
        <v>553</v>
      </c>
      <c r="AF39" s="74"/>
      <c r="AK39" s="75" t="str">
        <f t="shared" si="9"/>
        <v>l</v>
      </c>
    </row>
    <row r="40" spans="1:37" x14ac:dyDescent="0.15">
      <c r="A40" s="51"/>
      <c r="B40" s="51"/>
      <c r="F40" s="51"/>
      <c r="G40" s="65"/>
      <c r="K40" s="51"/>
      <c r="L40" s="51"/>
      <c r="O40" s="51"/>
      <c r="P40" s="51"/>
      <c r="Q40" s="65"/>
      <c r="T40" s="51"/>
      <c r="Y40" s="69" t="s">
        <v>594</v>
      </c>
      <c r="Z40" s="69" t="s">
        <v>692</v>
      </c>
      <c r="AF40" s="74"/>
      <c r="AK40" s="75" t="str">
        <f t="shared" si="9"/>
        <v>m</v>
      </c>
    </row>
    <row r="41" spans="1:37" x14ac:dyDescent="0.15">
      <c r="A41" s="51"/>
      <c r="B41" s="51"/>
      <c r="F41" s="51"/>
      <c r="G41" s="65"/>
      <c r="K41" s="51"/>
      <c r="L41" s="51"/>
      <c r="O41" s="51"/>
      <c r="P41" s="51"/>
      <c r="Q41" s="65"/>
      <c r="T41" s="51"/>
      <c r="Y41" s="69" t="s">
        <v>379</v>
      </c>
      <c r="Z41" s="69" t="s">
        <v>614</v>
      </c>
      <c r="AF41" s="74"/>
      <c r="AK41" s="75" t="str">
        <f t="shared" si="9"/>
        <v>n</v>
      </c>
    </row>
    <row r="42" spans="1:37" x14ac:dyDescent="0.15">
      <c r="A42" s="51"/>
      <c r="B42" s="51"/>
      <c r="F42" s="51"/>
      <c r="G42" s="65"/>
      <c r="K42" s="51"/>
      <c r="L42" s="51"/>
      <c r="O42" s="51"/>
      <c r="P42" s="51"/>
      <c r="Q42" s="65"/>
      <c r="T42" s="51"/>
      <c r="Y42" s="69" t="s">
        <v>595</v>
      </c>
      <c r="Z42" s="69" t="s">
        <v>694</v>
      </c>
      <c r="AF42" s="74"/>
      <c r="AK42" s="75" t="str">
        <f t="shared" si="9"/>
        <v>o</v>
      </c>
    </row>
    <row r="43" spans="1:37" x14ac:dyDescent="0.15">
      <c r="A43" s="51"/>
      <c r="B43" s="51"/>
      <c r="F43" s="51"/>
      <c r="G43" s="65"/>
      <c r="K43" s="51"/>
      <c r="L43" s="51"/>
      <c r="O43" s="51"/>
      <c r="P43" s="51"/>
      <c r="Q43" s="65"/>
      <c r="T43" s="51"/>
      <c r="Y43" s="69" t="s">
        <v>596</v>
      </c>
      <c r="Z43" s="69" t="s">
        <v>695</v>
      </c>
      <c r="AF43" s="74"/>
      <c r="AK43" s="75" t="str">
        <f t="shared" si="9"/>
        <v>p</v>
      </c>
    </row>
    <row r="44" spans="1:37" x14ac:dyDescent="0.15">
      <c r="A44" s="51"/>
      <c r="B44" s="51"/>
      <c r="F44" s="51"/>
      <c r="G44" s="65"/>
      <c r="K44" s="51"/>
      <c r="L44" s="51"/>
      <c r="O44" s="51"/>
      <c r="P44" s="51"/>
      <c r="Q44" s="65"/>
      <c r="T44" s="51"/>
      <c r="Y44" s="69" t="s">
        <v>597</v>
      </c>
      <c r="Z44" s="69" t="s">
        <v>48</v>
      </c>
      <c r="AF44" s="74"/>
      <c r="AK44" s="75" t="str">
        <f t="shared" si="9"/>
        <v>q</v>
      </c>
    </row>
    <row r="45" spans="1:37" x14ac:dyDescent="0.15">
      <c r="A45" s="51"/>
      <c r="B45" s="51"/>
      <c r="F45" s="51"/>
      <c r="G45" s="65"/>
      <c r="K45" s="51"/>
      <c r="L45" s="51"/>
      <c r="O45" s="51"/>
      <c r="P45" s="51"/>
      <c r="Q45" s="65"/>
      <c r="T45" s="51"/>
      <c r="Y45" s="69" t="s">
        <v>330</v>
      </c>
      <c r="Z45" s="69" t="s">
        <v>696</v>
      </c>
      <c r="AF45" s="74"/>
      <c r="AK45" s="75" t="str">
        <f t="shared" si="9"/>
        <v>r</v>
      </c>
    </row>
    <row r="46" spans="1:37" x14ac:dyDescent="0.15">
      <c r="A46" s="51"/>
      <c r="B46" s="51"/>
      <c r="F46" s="51"/>
      <c r="G46" s="65"/>
      <c r="K46" s="51"/>
      <c r="L46" s="51"/>
      <c r="O46" s="51"/>
      <c r="P46" s="51"/>
      <c r="Q46" s="65"/>
      <c r="T46" s="51"/>
      <c r="Y46" s="69" t="s">
        <v>450</v>
      </c>
      <c r="Z46" s="69" t="s">
        <v>84</v>
      </c>
      <c r="AF46" s="74"/>
      <c r="AK46" s="75" t="str">
        <f t="shared" si="9"/>
        <v>s</v>
      </c>
    </row>
    <row r="47" spans="1:37" x14ac:dyDescent="0.15">
      <c r="A47" s="51"/>
      <c r="B47" s="51"/>
      <c r="F47" s="51"/>
      <c r="G47" s="65"/>
      <c r="K47" s="51"/>
      <c r="L47" s="51"/>
      <c r="O47" s="51"/>
      <c r="P47" s="51"/>
      <c r="Q47" s="65"/>
      <c r="T47" s="51"/>
      <c r="Y47" s="69" t="s">
        <v>274</v>
      </c>
      <c r="Z47" s="69" t="s">
        <v>697</v>
      </c>
      <c r="AF47" s="74"/>
      <c r="AK47" s="75" t="str">
        <f t="shared" si="9"/>
        <v>t</v>
      </c>
    </row>
    <row r="48" spans="1:37" x14ac:dyDescent="0.15">
      <c r="A48" s="51"/>
      <c r="B48" s="51"/>
      <c r="F48" s="51"/>
      <c r="G48" s="65"/>
      <c r="K48" s="51"/>
      <c r="L48" s="51"/>
      <c r="O48" s="51"/>
      <c r="P48" s="51"/>
      <c r="Q48" s="65"/>
      <c r="T48" s="51"/>
      <c r="Y48" s="69" t="s">
        <v>58</v>
      </c>
      <c r="Z48" s="69" t="s">
        <v>699</v>
      </c>
      <c r="AF48" s="74"/>
      <c r="AK48" s="75" t="str">
        <f t="shared" si="9"/>
        <v>u</v>
      </c>
    </row>
    <row r="49" spans="1:37" x14ac:dyDescent="0.15">
      <c r="A49" s="51"/>
      <c r="B49" s="51"/>
      <c r="F49" s="51"/>
      <c r="G49" s="65"/>
      <c r="K49" s="51"/>
      <c r="L49" s="51"/>
      <c r="O49" s="51"/>
      <c r="P49" s="51"/>
      <c r="Q49" s="65"/>
      <c r="T49" s="51"/>
      <c r="Y49" s="69" t="s">
        <v>599</v>
      </c>
      <c r="Z49" s="69" t="s">
        <v>305</v>
      </c>
      <c r="AF49" s="74"/>
      <c r="AK49" s="75" t="str">
        <f t="shared" si="9"/>
        <v>v</v>
      </c>
    </row>
    <row r="50" spans="1:37" x14ac:dyDescent="0.15">
      <c r="A50" s="51"/>
      <c r="B50" s="51"/>
      <c r="F50" s="51"/>
      <c r="G50" s="65"/>
      <c r="K50" s="51"/>
      <c r="L50" s="51"/>
      <c r="O50" s="51"/>
      <c r="P50" s="51"/>
      <c r="Q50" s="65"/>
      <c r="T50" s="51"/>
      <c r="Y50" s="69" t="s">
        <v>600</v>
      </c>
      <c r="Z50" s="69" t="s">
        <v>700</v>
      </c>
      <c r="AF50" s="74"/>
    </row>
    <row r="51" spans="1:37" x14ac:dyDescent="0.15">
      <c r="A51" s="51"/>
      <c r="B51" s="51"/>
      <c r="F51" s="51"/>
      <c r="G51" s="65"/>
      <c r="K51" s="51"/>
      <c r="L51" s="51"/>
      <c r="O51" s="51"/>
      <c r="P51" s="51"/>
      <c r="Q51" s="65"/>
      <c r="T51" s="51"/>
      <c r="Y51" s="69" t="s">
        <v>601</v>
      </c>
      <c r="Z51" s="69" t="s">
        <v>602</v>
      </c>
      <c r="AF51" s="74"/>
    </row>
    <row r="52" spans="1:37" x14ac:dyDescent="0.15">
      <c r="A52" s="51"/>
      <c r="B52" s="51"/>
      <c r="F52" s="51"/>
      <c r="G52" s="65"/>
      <c r="K52" s="51"/>
      <c r="L52" s="51"/>
      <c r="O52" s="51"/>
      <c r="P52" s="51"/>
      <c r="Q52" s="65"/>
      <c r="T52" s="51"/>
      <c r="Y52" s="69" t="s">
        <v>604</v>
      </c>
      <c r="Z52" s="69" t="s">
        <v>701</v>
      </c>
      <c r="AF52" s="74"/>
    </row>
    <row r="53" spans="1:37" x14ac:dyDescent="0.15">
      <c r="A53" s="51"/>
      <c r="B53" s="51"/>
      <c r="F53" s="51"/>
      <c r="G53" s="65"/>
      <c r="K53" s="51"/>
      <c r="L53" s="51"/>
      <c r="O53" s="51"/>
      <c r="P53" s="51"/>
      <c r="Q53" s="65"/>
      <c r="T53" s="51"/>
      <c r="Y53" s="69" t="s">
        <v>336</v>
      </c>
      <c r="Z53" s="69" t="s">
        <v>278</v>
      </c>
      <c r="AF53" s="74"/>
    </row>
    <row r="54" spans="1:37" x14ac:dyDescent="0.15">
      <c r="A54" s="51"/>
      <c r="B54" s="51"/>
      <c r="F54" s="51"/>
      <c r="G54" s="65"/>
      <c r="K54" s="51"/>
      <c r="L54" s="51"/>
      <c r="O54" s="51"/>
      <c r="P54" s="57"/>
      <c r="Q54" s="65"/>
      <c r="T54" s="51"/>
      <c r="Y54" s="69" t="s">
        <v>383</v>
      </c>
      <c r="Z54" s="69" t="s">
        <v>703</v>
      </c>
      <c r="AF54" s="74"/>
    </row>
    <row r="55" spans="1:37" x14ac:dyDescent="0.15">
      <c r="A55" s="51"/>
      <c r="B55" s="51"/>
      <c r="F55" s="51"/>
      <c r="G55" s="65"/>
      <c r="K55" s="51"/>
      <c r="L55" s="51"/>
      <c r="O55" s="51"/>
      <c r="P55" s="51"/>
      <c r="Q55" s="65"/>
      <c r="T55" s="51"/>
      <c r="Y55" s="69" t="s">
        <v>605</v>
      </c>
      <c r="Z55" s="69" t="s">
        <v>30</v>
      </c>
      <c r="AF55" s="74"/>
    </row>
    <row r="56" spans="1:37" x14ac:dyDescent="0.15">
      <c r="A56" s="51"/>
      <c r="B56" s="51"/>
      <c r="F56" s="51"/>
      <c r="G56" s="65"/>
      <c r="K56" s="51"/>
      <c r="L56" s="51"/>
      <c r="O56" s="51"/>
      <c r="P56" s="51"/>
      <c r="Q56" s="65"/>
      <c r="T56" s="51"/>
      <c r="Y56" s="69" t="s">
        <v>610</v>
      </c>
      <c r="Z56" s="69" t="s">
        <v>704</v>
      </c>
      <c r="AF56" s="74"/>
    </row>
    <row r="57" spans="1:37" x14ac:dyDescent="0.15">
      <c r="A57" s="51"/>
      <c r="B57" s="51"/>
      <c r="F57" s="51"/>
      <c r="G57" s="65"/>
      <c r="K57" s="51"/>
      <c r="L57" s="51"/>
      <c r="O57" s="51"/>
      <c r="P57" s="51"/>
      <c r="Q57" s="65"/>
      <c r="T57" s="51"/>
      <c r="Y57" s="69" t="s">
        <v>607</v>
      </c>
      <c r="Z57" s="69" t="s">
        <v>51</v>
      </c>
      <c r="AF57" s="74"/>
    </row>
    <row r="58" spans="1:37" x14ac:dyDescent="0.15">
      <c r="A58" s="51"/>
      <c r="B58" s="51"/>
      <c r="F58" s="51"/>
      <c r="G58" s="65"/>
      <c r="K58" s="51"/>
      <c r="L58" s="51"/>
      <c r="O58" s="51"/>
      <c r="P58" s="51"/>
      <c r="Q58" s="65"/>
      <c r="T58" s="51"/>
      <c r="Y58" s="69" t="s">
        <v>611</v>
      </c>
      <c r="Z58" s="69" t="s">
        <v>546</v>
      </c>
      <c r="AF58" s="74"/>
    </row>
    <row r="59" spans="1:37" x14ac:dyDescent="0.15">
      <c r="A59" s="51"/>
      <c r="B59" s="51"/>
      <c r="F59" s="51"/>
      <c r="G59" s="65"/>
      <c r="K59" s="51"/>
      <c r="L59" s="51"/>
      <c r="O59" s="51"/>
      <c r="P59" s="51"/>
      <c r="Q59" s="65"/>
      <c r="T59" s="51"/>
      <c r="Y59" s="69" t="s">
        <v>612</v>
      </c>
      <c r="Z59" s="69" t="s">
        <v>705</v>
      </c>
      <c r="AF59" s="74"/>
    </row>
    <row r="60" spans="1:37" x14ac:dyDescent="0.15">
      <c r="A60" s="51"/>
      <c r="B60" s="51"/>
      <c r="F60" s="51"/>
      <c r="G60" s="65"/>
      <c r="K60" s="51"/>
      <c r="L60" s="51"/>
      <c r="O60" s="51"/>
      <c r="P60" s="51"/>
      <c r="Q60" s="65"/>
      <c r="T60" s="51"/>
      <c r="Y60" s="69" t="s">
        <v>530</v>
      </c>
      <c r="Z60" s="69" t="s">
        <v>707</v>
      </c>
      <c r="AF60" s="74"/>
    </row>
    <row r="61" spans="1:37" x14ac:dyDescent="0.15">
      <c r="A61" s="51"/>
      <c r="B61" s="51"/>
      <c r="F61" s="51"/>
      <c r="G61" s="65"/>
      <c r="K61" s="51"/>
      <c r="L61" s="51"/>
      <c r="O61" s="51"/>
      <c r="P61" s="51"/>
      <c r="Q61" s="65"/>
      <c r="T61" s="51"/>
      <c r="Y61" s="69" t="s">
        <v>40</v>
      </c>
      <c r="Z61" s="69" t="s">
        <v>126</v>
      </c>
      <c r="AF61" s="74"/>
    </row>
    <row r="62" spans="1:37" x14ac:dyDescent="0.15">
      <c r="A62" s="51"/>
      <c r="B62" s="51"/>
      <c r="F62" s="51"/>
      <c r="G62" s="65"/>
      <c r="K62" s="51"/>
      <c r="L62" s="51"/>
      <c r="O62" s="51"/>
      <c r="P62" s="51"/>
      <c r="Q62" s="65"/>
      <c r="T62" s="51"/>
      <c r="Y62" s="69" t="s">
        <v>94</v>
      </c>
      <c r="Z62" s="69" t="s">
        <v>410</v>
      </c>
      <c r="AF62" s="74"/>
    </row>
    <row r="63" spans="1:37" x14ac:dyDescent="0.15">
      <c r="A63" s="51"/>
      <c r="B63" s="51"/>
      <c r="F63" s="51"/>
      <c r="G63" s="65"/>
      <c r="K63" s="51"/>
      <c r="L63" s="51"/>
      <c r="O63" s="51"/>
      <c r="P63" s="51"/>
      <c r="Q63" s="65"/>
      <c r="T63" s="51"/>
      <c r="Y63" s="69" t="s">
        <v>289</v>
      </c>
      <c r="Z63" s="69" t="s">
        <v>708</v>
      </c>
      <c r="AF63" s="74"/>
    </row>
    <row r="64" spans="1:37" x14ac:dyDescent="0.15">
      <c r="A64" s="51"/>
      <c r="B64" s="51"/>
      <c r="F64" s="51"/>
      <c r="G64" s="65"/>
      <c r="K64" s="51"/>
      <c r="L64" s="51"/>
      <c r="O64" s="51"/>
      <c r="P64" s="51"/>
      <c r="Q64" s="65"/>
      <c r="T64" s="51"/>
      <c r="Y64" s="69" t="s">
        <v>445</v>
      </c>
      <c r="Z64" s="69" t="s">
        <v>55</v>
      </c>
      <c r="AF64" s="74"/>
    </row>
    <row r="65" spans="1:32" x14ac:dyDescent="0.15">
      <c r="A65" s="51"/>
      <c r="B65" s="51"/>
      <c r="F65" s="51"/>
      <c r="G65" s="65"/>
      <c r="K65" s="51"/>
      <c r="L65" s="51"/>
      <c r="O65" s="51"/>
      <c r="P65" s="51"/>
      <c r="Q65" s="65"/>
      <c r="T65" s="51"/>
      <c r="Y65" s="69" t="s">
        <v>615</v>
      </c>
      <c r="Z65" s="69" t="s">
        <v>710</v>
      </c>
      <c r="AF65" s="74"/>
    </row>
    <row r="66" spans="1:32" x14ac:dyDescent="0.15">
      <c r="A66" s="51"/>
      <c r="B66" s="51"/>
      <c r="F66" s="51"/>
      <c r="G66" s="65"/>
      <c r="K66" s="51"/>
      <c r="L66" s="51"/>
      <c r="O66" s="51"/>
      <c r="P66" s="51"/>
      <c r="Q66" s="65"/>
      <c r="T66" s="51"/>
      <c r="Y66" s="69" t="s">
        <v>165</v>
      </c>
      <c r="Z66" s="69" t="s">
        <v>711</v>
      </c>
      <c r="AF66" s="74"/>
    </row>
    <row r="67" spans="1:32" x14ac:dyDescent="0.15">
      <c r="A67" s="51"/>
      <c r="B67" s="51"/>
      <c r="F67" s="51"/>
      <c r="G67" s="65"/>
      <c r="K67" s="51"/>
      <c r="L67" s="51"/>
      <c r="O67" s="51"/>
      <c r="P67" s="51"/>
      <c r="Q67" s="65"/>
      <c r="T67" s="51"/>
      <c r="Y67" s="69" t="s">
        <v>616</v>
      </c>
      <c r="Z67" s="69" t="s">
        <v>27</v>
      </c>
      <c r="AF67" s="74"/>
    </row>
    <row r="68" spans="1:32" x14ac:dyDescent="0.15">
      <c r="A68" s="51"/>
      <c r="B68" s="51"/>
      <c r="F68" s="51"/>
      <c r="G68" s="65"/>
      <c r="K68" s="51"/>
      <c r="L68" s="51"/>
      <c r="O68" s="51"/>
      <c r="P68" s="51"/>
      <c r="Q68" s="65"/>
      <c r="T68" s="51"/>
      <c r="Y68" s="69" t="s">
        <v>426</v>
      </c>
      <c r="Z68" s="69" t="s">
        <v>715</v>
      </c>
      <c r="AF68" s="74"/>
    </row>
    <row r="69" spans="1:32" x14ac:dyDescent="0.15">
      <c r="A69" s="51"/>
      <c r="B69" s="51"/>
      <c r="F69" s="51"/>
      <c r="G69" s="65"/>
      <c r="K69" s="51"/>
      <c r="L69" s="51"/>
      <c r="O69" s="51"/>
      <c r="P69" s="51"/>
      <c r="Q69" s="65"/>
      <c r="T69" s="51"/>
      <c r="Y69" s="69" t="s">
        <v>548</v>
      </c>
      <c r="Z69" s="69" t="s">
        <v>716</v>
      </c>
      <c r="AF69" s="74"/>
    </row>
    <row r="70" spans="1:32" x14ac:dyDescent="0.15">
      <c r="A70" s="51"/>
      <c r="B70" s="51"/>
      <c r="Y70" s="69" t="s">
        <v>141</v>
      </c>
      <c r="Z70" s="69" t="s">
        <v>717</v>
      </c>
    </row>
    <row r="71" spans="1:32" x14ac:dyDescent="0.15">
      <c r="Y71" s="69" t="s">
        <v>617</v>
      </c>
      <c r="Z71" s="69" t="s">
        <v>208</v>
      </c>
    </row>
    <row r="72" spans="1:32" x14ac:dyDescent="0.15">
      <c r="Y72" s="69" t="s">
        <v>618</v>
      </c>
      <c r="Z72" s="69" t="s">
        <v>633</v>
      </c>
    </row>
    <row r="73" spans="1:32" x14ac:dyDescent="0.15">
      <c r="Y73" s="69" t="s">
        <v>587</v>
      </c>
      <c r="Z73" s="69" t="s">
        <v>719</v>
      </c>
    </row>
    <row r="74" spans="1:32" x14ac:dyDescent="0.15">
      <c r="Y74" s="69" t="s">
        <v>448</v>
      </c>
      <c r="Z74" s="69" t="s">
        <v>282</v>
      </c>
    </row>
    <row r="75" spans="1:32" x14ac:dyDescent="0.15">
      <c r="Y75" s="69" t="s">
        <v>525</v>
      </c>
      <c r="Z75" s="69" t="s">
        <v>720</v>
      </c>
    </row>
    <row r="76" spans="1:32" x14ac:dyDescent="0.15">
      <c r="Y76" s="69" t="s">
        <v>619</v>
      </c>
      <c r="Z76" s="69" t="s">
        <v>723</v>
      </c>
    </row>
    <row r="77" spans="1:32" x14ac:dyDescent="0.15">
      <c r="Y77" s="69" t="s">
        <v>620</v>
      </c>
      <c r="Z77" s="69" t="s">
        <v>508</v>
      </c>
    </row>
    <row r="78" spans="1:32" x14ac:dyDescent="0.15">
      <c r="Y78" s="69" t="s">
        <v>598</v>
      </c>
      <c r="Z78" s="69" t="s">
        <v>725</v>
      </c>
    </row>
    <row r="79" spans="1:32" x14ac:dyDescent="0.15">
      <c r="Y79" s="69" t="s">
        <v>622</v>
      </c>
      <c r="Z79" s="69" t="s">
        <v>693</v>
      </c>
    </row>
    <row r="80" spans="1:32" x14ac:dyDescent="0.15">
      <c r="Y80" s="69" t="s">
        <v>623</v>
      </c>
      <c r="Z80" s="69" t="s">
        <v>718</v>
      </c>
    </row>
    <row r="81" spans="25:26" x14ac:dyDescent="0.15">
      <c r="Y81" s="69" t="s">
        <v>123</v>
      </c>
      <c r="Z81" s="69" t="s">
        <v>315</v>
      </c>
    </row>
    <row r="82" spans="25:26" x14ac:dyDescent="0.15">
      <c r="Y82" s="69" t="s">
        <v>484</v>
      </c>
      <c r="Z82" s="69" t="s">
        <v>726</v>
      </c>
    </row>
    <row r="83" spans="25:26" x14ac:dyDescent="0.15">
      <c r="Y83" s="69" t="s">
        <v>216</v>
      </c>
      <c r="Z83" s="69" t="s">
        <v>264</v>
      </c>
    </row>
    <row r="84" spans="25:26" x14ac:dyDescent="0.15">
      <c r="Y84" s="69" t="s">
        <v>624</v>
      </c>
      <c r="Z84" s="69" t="s">
        <v>270</v>
      </c>
    </row>
    <row r="85" spans="25:26" x14ac:dyDescent="0.15">
      <c r="Y85" s="69" t="s">
        <v>625</v>
      </c>
      <c r="Z85" s="69" t="s">
        <v>728</v>
      </c>
    </row>
    <row r="86" spans="25:26" x14ac:dyDescent="0.15">
      <c r="Y86" s="69" t="s">
        <v>627</v>
      </c>
      <c r="Z86" s="69" t="s">
        <v>729</v>
      </c>
    </row>
    <row r="87" spans="25:26" x14ac:dyDescent="0.15">
      <c r="Y87" s="69" t="s">
        <v>628</v>
      </c>
      <c r="Z87" s="69" t="s">
        <v>731</v>
      </c>
    </row>
    <row r="88" spans="25:26" x14ac:dyDescent="0.15">
      <c r="Y88" s="69" t="s">
        <v>631</v>
      </c>
      <c r="Z88" s="69" t="s">
        <v>732</v>
      </c>
    </row>
    <row r="89" spans="25:26" x14ac:dyDescent="0.15">
      <c r="Y89" s="69" t="s">
        <v>433</v>
      </c>
      <c r="Z89" s="69" t="s">
        <v>733</v>
      </c>
    </row>
    <row r="90" spans="25:26" x14ac:dyDescent="0.15">
      <c r="Y90" s="69" t="s">
        <v>634</v>
      </c>
      <c r="Z90" s="69" t="s">
        <v>734</v>
      </c>
    </row>
    <row r="91" spans="25:26" x14ac:dyDescent="0.15">
      <c r="Y91" s="69" t="s">
        <v>285</v>
      </c>
      <c r="Z91" s="69" t="s">
        <v>735</v>
      </c>
    </row>
    <row r="92" spans="25:26" x14ac:dyDescent="0.15">
      <c r="Y92" s="69" t="s">
        <v>592</v>
      </c>
      <c r="Z92" s="69" t="s">
        <v>658</v>
      </c>
    </row>
    <row r="93" spans="25:26" x14ac:dyDescent="0.15">
      <c r="Y93" s="69" t="s">
        <v>457</v>
      </c>
      <c r="Z93" s="69" t="s">
        <v>736</v>
      </c>
    </row>
    <row r="94" spans="25:26" x14ac:dyDescent="0.15">
      <c r="Y94" s="69" t="s">
        <v>181</v>
      </c>
      <c r="Z94" s="69" t="s">
        <v>727</v>
      </c>
    </row>
    <row r="95" spans="25:26" x14ac:dyDescent="0.15">
      <c r="Y95" s="69" t="s">
        <v>497</v>
      </c>
      <c r="Z95" s="69" t="s">
        <v>737</v>
      </c>
    </row>
    <row r="96" spans="25:26" x14ac:dyDescent="0.15">
      <c r="Y96" s="69" t="s">
        <v>90</v>
      </c>
      <c r="Z96" s="69" t="s">
        <v>738</v>
      </c>
    </row>
    <row r="97" spans="25:26" x14ac:dyDescent="0.15">
      <c r="Y97" s="69" t="s">
        <v>636</v>
      </c>
      <c r="Z97" s="69" t="s">
        <v>722</v>
      </c>
    </row>
    <row r="98" spans="25:26" x14ac:dyDescent="0.15">
      <c r="Y98" s="69" t="s">
        <v>399</v>
      </c>
      <c r="Z98" s="69" t="s">
        <v>739</v>
      </c>
    </row>
    <row r="99" spans="25:26" x14ac:dyDescent="0.15">
      <c r="Y99" s="69" t="s">
        <v>655</v>
      </c>
      <c r="Z99" s="69" t="s">
        <v>740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10" t="s">
        <v>522</v>
      </c>
      <c r="B2" s="711"/>
      <c r="C2" s="711"/>
      <c r="D2" s="711"/>
      <c r="E2" s="711"/>
      <c r="F2" s="712"/>
      <c r="G2" s="326" t="s">
        <v>234</v>
      </c>
      <c r="H2" s="310"/>
      <c r="I2" s="310"/>
      <c r="J2" s="310"/>
      <c r="K2" s="310"/>
      <c r="L2" s="310"/>
      <c r="M2" s="310"/>
      <c r="N2" s="310"/>
      <c r="O2" s="311"/>
      <c r="P2" s="313" t="s">
        <v>102</v>
      </c>
      <c r="Q2" s="310"/>
      <c r="R2" s="310"/>
      <c r="S2" s="310"/>
      <c r="T2" s="310"/>
      <c r="U2" s="310"/>
      <c r="V2" s="310"/>
      <c r="W2" s="310"/>
      <c r="X2" s="311"/>
      <c r="Y2" s="361"/>
      <c r="Z2" s="362"/>
      <c r="AA2" s="363"/>
      <c r="AB2" s="805" t="s">
        <v>52</v>
      </c>
      <c r="AC2" s="806"/>
      <c r="AD2" s="807"/>
      <c r="AE2" s="922" t="s">
        <v>536</v>
      </c>
      <c r="AF2" s="922"/>
      <c r="AG2" s="922"/>
      <c r="AH2" s="922"/>
      <c r="AI2" s="922" t="s">
        <v>91</v>
      </c>
      <c r="AJ2" s="922"/>
      <c r="AK2" s="922"/>
      <c r="AL2" s="805"/>
      <c r="AM2" s="922" t="s">
        <v>636</v>
      </c>
      <c r="AN2" s="922"/>
      <c r="AO2" s="922"/>
      <c r="AP2" s="805"/>
      <c r="AQ2" s="265" t="s">
        <v>395</v>
      </c>
      <c r="AR2" s="266"/>
      <c r="AS2" s="266"/>
      <c r="AT2" s="267"/>
      <c r="AU2" s="292" t="s">
        <v>276</v>
      </c>
      <c r="AV2" s="292"/>
      <c r="AW2" s="292"/>
      <c r="AX2" s="293"/>
      <c r="AY2" s="2">
        <f>COUNTA($G$4)</f>
        <v>0</v>
      </c>
    </row>
    <row r="3" spans="1:51" ht="18.75" customHeight="1" x14ac:dyDescent="0.15">
      <c r="A3" s="710"/>
      <c r="B3" s="711"/>
      <c r="C3" s="711"/>
      <c r="D3" s="711"/>
      <c r="E3" s="711"/>
      <c r="F3" s="712"/>
      <c r="G3" s="327"/>
      <c r="H3" s="233"/>
      <c r="I3" s="233"/>
      <c r="J3" s="233"/>
      <c r="K3" s="233"/>
      <c r="L3" s="233"/>
      <c r="M3" s="233"/>
      <c r="N3" s="233"/>
      <c r="O3" s="312"/>
      <c r="P3" s="315"/>
      <c r="Q3" s="233"/>
      <c r="R3" s="233"/>
      <c r="S3" s="233"/>
      <c r="T3" s="233"/>
      <c r="U3" s="233"/>
      <c r="V3" s="233"/>
      <c r="W3" s="233"/>
      <c r="X3" s="312"/>
      <c r="Y3" s="361"/>
      <c r="Z3" s="362"/>
      <c r="AA3" s="363"/>
      <c r="AB3" s="723"/>
      <c r="AC3" s="724"/>
      <c r="AD3" s="725"/>
      <c r="AE3" s="727"/>
      <c r="AF3" s="727"/>
      <c r="AG3" s="727"/>
      <c r="AH3" s="727"/>
      <c r="AI3" s="727"/>
      <c r="AJ3" s="727"/>
      <c r="AK3" s="727"/>
      <c r="AL3" s="723"/>
      <c r="AM3" s="727"/>
      <c r="AN3" s="727"/>
      <c r="AO3" s="727"/>
      <c r="AP3" s="723"/>
      <c r="AQ3" s="294"/>
      <c r="AR3" s="232"/>
      <c r="AS3" s="230" t="s">
        <v>396</v>
      </c>
      <c r="AT3" s="231"/>
      <c r="AU3" s="232"/>
      <c r="AV3" s="232"/>
      <c r="AW3" s="233" t="s">
        <v>335</v>
      </c>
      <c r="AX3" s="234"/>
      <c r="AY3" s="2">
        <f t="shared" ref="AY3:AY8" si="0">$AY$2</f>
        <v>0</v>
      </c>
    </row>
    <row r="4" spans="1:51" ht="22.5" customHeight="1" x14ac:dyDescent="0.15">
      <c r="A4" s="713"/>
      <c r="B4" s="711"/>
      <c r="C4" s="711"/>
      <c r="D4" s="711"/>
      <c r="E4" s="711"/>
      <c r="F4" s="712"/>
      <c r="G4" s="728"/>
      <c r="H4" s="576"/>
      <c r="I4" s="576"/>
      <c r="J4" s="576"/>
      <c r="K4" s="576"/>
      <c r="L4" s="576"/>
      <c r="M4" s="576"/>
      <c r="N4" s="576"/>
      <c r="O4" s="729"/>
      <c r="P4" s="425"/>
      <c r="Q4" s="425"/>
      <c r="R4" s="425"/>
      <c r="S4" s="425"/>
      <c r="T4" s="425"/>
      <c r="U4" s="425"/>
      <c r="V4" s="425"/>
      <c r="W4" s="425"/>
      <c r="X4" s="426"/>
      <c r="Y4" s="235" t="s">
        <v>59</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14"/>
      <c r="B5" s="715"/>
      <c r="C5" s="715"/>
      <c r="D5" s="715"/>
      <c r="E5" s="715"/>
      <c r="F5" s="716"/>
      <c r="G5" s="730"/>
      <c r="H5" s="731"/>
      <c r="I5" s="731"/>
      <c r="J5" s="731"/>
      <c r="K5" s="731"/>
      <c r="L5" s="731"/>
      <c r="M5" s="731"/>
      <c r="N5" s="731"/>
      <c r="O5" s="732"/>
      <c r="P5" s="428"/>
      <c r="Q5" s="428"/>
      <c r="R5" s="428"/>
      <c r="S5" s="428"/>
      <c r="T5" s="428"/>
      <c r="U5" s="428"/>
      <c r="V5" s="428"/>
      <c r="W5" s="428"/>
      <c r="X5" s="429"/>
      <c r="Y5" s="161" t="s">
        <v>108</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14"/>
      <c r="B6" s="715"/>
      <c r="C6" s="715"/>
      <c r="D6" s="715"/>
      <c r="E6" s="715"/>
      <c r="F6" s="716"/>
      <c r="G6" s="733"/>
      <c r="H6" s="734"/>
      <c r="I6" s="734"/>
      <c r="J6" s="734"/>
      <c r="K6" s="734"/>
      <c r="L6" s="734"/>
      <c r="M6" s="734"/>
      <c r="N6" s="734"/>
      <c r="O6" s="735"/>
      <c r="P6" s="430"/>
      <c r="Q6" s="430"/>
      <c r="R6" s="430"/>
      <c r="S6" s="430"/>
      <c r="T6" s="430"/>
      <c r="U6" s="430"/>
      <c r="V6" s="430"/>
      <c r="W6" s="430"/>
      <c r="X6" s="431"/>
      <c r="Y6" s="161" t="s">
        <v>63</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36" t="s">
        <v>302</v>
      </c>
      <c r="B7" s="737"/>
      <c r="C7" s="737"/>
      <c r="D7" s="737"/>
      <c r="E7" s="737"/>
      <c r="F7" s="738"/>
      <c r="G7" s="728"/>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39"/>
      <c r="B8" s="740"/>
      <c r="C8" s="740"/>
      <c r="D8" s="740"/>
      <c r="E8" s="740"/>
      <c r="F8" s="741"/>
      <c r="G8" s="733"/>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42"/>
      <c r="AY8">
        <f t="shared" si="0"/>
        <v>0</v>
      </c>
    </row>
    <row r="9" spans="1:51" ht="18.75" customHeight="1" x14ac:dyDescent="0.15">
      <c r="A9" s="710" t="s">
        <v>522</v>
      </c>
      <c r="B9" s="711"/>
      <c r="C9" s="711"/>
      <c r="D9" s="711"/>
      <c r="E9" s="711"/>
      <c r="F9" s="712"/>
      <c r="G9" s="326" t="s">
        <v>234</v>
      </c>
      <c r="H9" s="310"/>
      <c r="I9" s="310"/>
      <c r="J9" s="310"/>
      <c r="K9" s="310"/>
      <c r="L9" s="310"/>
      <c r="M9" s="310"/>
      <c r="N9" s="310"/>
      <c r="O9" s="311"/>
      <c r="P9" s="313" t="s">
        <v>102</v>
      </c>
      <c r="Q9" s="310"/>
      <c r="R9" s="310"/>
      <c r="S9" s="310"/>
      <c r="T9" s="310"/>
      <c r="U9" s="310"/>
      <c r="V9" s="310"/>
      <c r="W9" s="310"/>
      <c r="X9" s="311"/>
      <c r="Y9" s="361"/>
      <c r="Z9" s="362"/>
      <c r="AA9" s="363"/>
      <c r="AB9" s="805" t="s">
        <v>52</v>
      </c>
      <c r="AC9" s="806"/>
      <c r="AD9" s="807"/>
      <c r="AE9" s="922" t="s">
        <v>536</v>
      </c>
      <c r="AF9" s="922"/>
      <c r="AG9" s="922"/>
      <c r="AH9" s="922"/>
      <c r="AI9" s="922" t="s">
        <v>91</v>
      </c>
      <c r="AJ9" s="922"/>
      <c r="AK9" s="922"/>
      <c r="AL9" s="805"/>
      <c r="AM9" s="922" t="s">
        <v>636</v>
      </c>
      <c r="AN9" s="922"/>
      <c r="AO9" s="922"/>
      <c r="AP9" s="805"/>
      <c r="AQ9" s="265" t="s">
        <v>395</v>
      </c>
      <c r="AR9" s="266"/>
      <c r="AS9" s="266"/>
      <c r="AT9" s="267"/>
      <c r="AU9" s="292" t="s">
        <v>276</v>
      </c>
      <c r="AV9" s="292"/>
      <c r="AW9" s="292"/>
      <c r="AX9" s="293"/>
      <c r="AY9" s="2">
        <f>COUNTA($G$11)</f>
        <v>0</v>
      </c>
    </row>
    <row r="10" spans="1:51" ht="18.75" customHeight="1" x14ac:dyDescent="0.15">
      <c r="A10" s="710"/>
      <c r="B10" s="711"/>
      <c r="C10" s="711"/>
      <c r="D10" s="711"/>
      <c r="E10" s="711"/>
      <c r="F10" s="712"/>
      <c r="G10" s="327"/>
      <c r="H10" s="233"/>
      <c r="I10" s="233"/>
      <c r="J10" s="233"/>
      <c r="K10" s="233"/>
      <c r="L10" s="233"/>
      <c r="M10" s="233"/>
      <c r="N10" s="233"/>
      <c r="O10" s="312"/>
      <c r="P10" s="315"/>
      <c r="Q10" s="233"/>
      <c r="R10" s="233"/>
      <c r="S10" s="233"/>
      <c r="T10" s="233"/>
      <c r="U10" s="233"/>
      <c r="V10" s="233"/>
      <c r="W10" s="233"/>
      <c r="X10" s="312"/>
      <c r="Y10" s="361"/>
      <c r="Z10" s="362"/>
      <c r="AA10" s="363"/>
      <c r="AB10" s="723"/>
      <c r="AC10" s="724"/>
      <c r="AD10" s="725"/>
      <c r="AE10" s="727"/>
      <c r="AF10" s="727"/>
      <c r="AG10" s="727"/>
      <c r="AH10" s="727"/>
      <c r="AI10" s="727"/>
      <c r="AJ10" s="727"/>
      <c r="AK10" s="727"/>
      <c r="AL10" s="723"/>
      <c r="AM10" s="727"/>
      <c r="AN10" s="727"/>
      <c r="AO10" s="727"/>
      <c r="AP10" s="723"/>
      <c r="AQ10" s="294"/>
      <c r="AR10" s="232"/>
      <c r="AS10" s="230" t="s">
        <v>396</v>
      </c>
      <c r="AT10" s="231"/>
      <c r="AU10" s="232"/>
      <c r="AV10" s="232"/>
      <c r="AW10" s="233" t="s">
        <v>335</v>
      </c>
      <c r="AX10" s="234"/>
      <c r="AY10" s="2">
        <f t="shared" ref="AY10:AY15" si="1">$AY$9</f>
        <v>0</v>
      </c>
    </row>
    <row r="11" spans="1:51" ht="22.5" customHeight="1" x14ac:dyDescent="0.15">
      <c r="A11" s="713"/>
      <c r="B11" s="711"/>
      <c r="C11" s="711"/>
      <c r="D11" s="711"/>
      <c r="E11" s="711"/>
      <c r="F11" s="712"/>
      <c r="G11" s="728"/>
      <c r="H11" s="576"/>
      <c r="I11" s="576"/>
      <c r="J11" s="576"/>
      <c r="K11" s="576"/>
      <c r="L11" s="576"/>
      <c r="M11" s="576"/>
      <c r="N11" s="576"/>
      <c r="O11" s="729"/>
      <c r="P11" s="425"/>
      <c r="Q11" s="425"/>
      <c r="R11" s="425"/>
      <c r="S11" s="425"/>
      <c r="T11" s="425"/>
      <c r="U11" s="425"/>
      <c r="V11" s="425"/>
      <c r="W11" s="425"/>
      <c r="X11" s="426"/>
      <c r="Y11" s="235" t="s">
        <v>59</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14"/>
      <c r="B12" s="715"/>
      <c r="C12" s="715"/>
      <c r="D12" s="715"/>
      <c r="E12" s="715"/>
      <c r="F12" s="716"/>
      <c r="G12" s="730"/>
      <c r="H12" s="731"/>
      <c r="I12" s="731"/>
      <c r="J12" s="731"/>
      <c r="K12" s="731"/>
      <c r="L12" s="731"/>
      <c r="M12" s="731"/>
      <c r="N12" s="731"/>
      <c r="O12" s="732"/>
      <c r="P12" s="428"/>
      <c r="Q12" s="428"/>
      <c r="R12" s="428"/>
      <c r="S12" s="428"/>
      <c r="T12" s="428"/>
      <c r="U12" s="428"/>
      <c r="V12" s="428"/>
      <c r="W12" s="428"/>
      <c r="X12" s="429"/>
      <c r="Y12" s="161" t="s">
        <v>108</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46"/>
      <c r="B13" s="747"/>
      <c r="C13" s="747"/>
      <c r="D13" s="747"/>
      <c r="E13" s="747"/>
      <c r="F13" s="748"/>
      <c r="G13" s="733"/>
      <c r="H13" s="734"/>
      <c r="I13" s="734"/>
      <c r="J13" s="734"/>
      <c r="K13" s="734"/>
      <c r="L13" s="734"/>
      <c r="M13" s="734"/>
      <c r="N13" s="734"/>
      <c r="O13" s="735"/>
      <c r="P13" s="430"/>
      <c r="Q13" s="430"/>
      <c r="R13" s="430"/>
      <c r="S13" s="430"/>
      <c r="T13" s="430"/>
      <c r="U13" s="430"/>
      <c r="V13" s="430"/>
      <c r="W13" s="430"/>
      <c r="X13" s="431"/>
      <c r="Y13" s="161" t="s">
        <v>63</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36" t="s">
        <v>302</v>
      </c>
      <c r="B14" s="737"/>
      <c r="C14" s="737"/>
      <c r="D14" s="737"/>
      <c r="E14" s="737"/>
      <c r="F14" s="738"/>
      <c r="G14" s="728"/>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39"/>
      <c r="B15" s="740"/>
      <c r="C15" s="740"/>
      <c r="D15" s="740"/>
      <c r="E15" s="740"/>
      <c r="F15" s="741"/>
      <c r="G15" s="733"/>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42"/>
      <c r="AY15">
        <f t="shared" si="1"/>
        <v>0</v>
      </c>
    </row>
    <row r="16" spans="1:51" ht="18.75" customHeight="1" x14ac:dyDescent="0.15">
      <c r="A16" s="710" t="s">
        <v>522</v>
      </c>
      <c r="B16" s="711"/>
      <c r="C16" s="711"/>
      <c r="D16" s="711"/>
      <c r="E16" s="711"/>
      <c r="F16" s="712"/>
      <c r="G16" s="326" t="s">
        <v>234</v>
      </c>
      <c r="H16" s="310"/>
      <c r="I16" s="310"/>
      <c r="J16" s="310"/>
      <c r="K16" s="310"/>
      <c r="L16" s="310"/>
      <c r="M16" s="310"/>
      <c r="N16" s="310"/>
      <c r="O16" s="311"/>
      <c r="P16" s="313" t="s">
        <v>102</v>
      </c>
      <c r="Q16" s="310"/>
      <c r="R16" s="310"/>
      <c r="S16" s="310"/>
      <c r="T16" s="310"/>
      <c r="U16" s="310"/>
      <c r="V16" s="310"/>
      <c r="W16" s="310"/>
      <c r="X16" s="311"/>
      <c r="Y16" s="361"/>
      <c r="Z16" s="362"/>
      <c r="AA16" s="363"/>
      <c r="AB16" s="805" t="s">
        <v>52</v>
      </c>
      <c r="AC16" s="806"/>
      <c r="AD16" s="807"/>
      <c r="AE16" s="922" t="s">
        <v>536</v>
      </c>
      <c r="AF16" s="922"/>
      <c r="AG16" s="922"/>
      <c r="AH16" s="922"/>
      <c r="AI16" s="922" t="s">
        <v>91</v>
      </c>
      <c r="AJ16" s="922"/>
      <c r="AK16" s="922"/>
      <c r="AL16" s="805"/>
      <c r="AM16" s="922" t="s">
        <v>636</v>
      </c>
      <c r="AN16" s="922"/>
      <c r="AO16" s="922"/>
      <c r="AP16" s="805"/>
      <c r="AQ16" s="265" t="s">
        <v>395</v>
      </c>
      <c r="AR16" s="266"/>
      <c r="AS16" s="266"/>
      <c r="AT16" s="267"/>
      <c r="AU16" s="292" t="s">
        <v>276</v>
      </c>
      <c r="AV16" s="292"/>
      <c r="AW16" s="292"/>
      <c r="AX16" s="293"/>
      <c r="AY16" s="2">
        <f>COUNTA($G$18)</f>
        <v>0</v>
      </c>
    </row>
    <row r="17" spans="1:51" ht="18.75" customHeight="1" x14ac:dyDescent="0.15">
      <c r="A17" s="710"/>
      <c r="B17" s="711"/>
      <c r="C17" s="711"/>
      <c r="D17" s="711"/>
      <c r="E17" s="711"/>
      <c r="F17" s="712"/>
      <c r="G17" s="327"/>
      <c r="H17" s="233"/>
      <c r="I17" s="233"/>
      <c r="J17" s="233"/>
      <c r="K17" s="233"/>
      <c r="L17" s="233"/>
      <c r="M17" s="233"/>
      <c r="N17" s="233"/>
      <c r="O17" s="312"/>
      <c r="P17" s="315"/>
      <c r="Q17" s="233"/>
      <c r="R17" s="233"/>
      <c r="S17" s="233"/>
      <c r="T17" s="233"/>
      <c r="U17" s="233"/>
      <c r="V17" s="233"/>
      <c r="W17" s="233"/>
      <c r="X17" s="312"/>
      <c r="Y17" s="361"/>
      <c r="Z17" s="362"/>
      <c r="AA17" s="363"/>
      <c r="AB17" s="723"/>
      <c r="AC17" s="724"/>
      <c r="AD17" s="725"/>
      <c r="AE17" s="727"/>
      <c r="AF17" s="727"/>
      <c r="AG17" s="727"/>
      <c r="AH17" s="727"/>
      <c r="AI17" s="727"/>
      <c r="AJ17" s="727"/>
      <c r="AK17" s="727"/>
      <c r="AL17" s="723"/>
      <c r="AM17" s="727"/>
      <c r="AN17" s="727"/>
      <c r="AO17" s="727"/>
      <c r="AP17" s="723"/>
      <c r="AQ17" s="294"/>
      <c r="AR17" s="232"/>
      <c r="AS17" s="230" t="s">
        <v>396</v>
      </c>
      <c r="AT17" s="231"/>
      <c r="AU17" s="232"/>
      <c r="AV17" s="232"/>
      <c r="AW17" s="233" t="s">
        <v>335</v>
      </c>
      <c r="AX17" s="234"/>
      <c r="AY17" s="2">
        <f t="shared" ref="AY17:AY22" si="2">$AY$16</f>
        <v>0</v>
      </c>
    </row>
    <row r="18" spans="1:51" ht="22.5" customHeight="1" x14ac:dyDescent="0.15">
      <c r="A18" s="713"/>
      <c r="B18" s="711"/>
      <c r="C18" s="711"/>
      <c r="D18" s="711"/>
      <c r="E18" s="711"/>
      <c r="F18" s="712"/>
      <c r="G18" s="728"/>
      <c r="H18" s="576"/>
      <c r="I18" s="576"/>
      <c r="J18" s="576"/>
      <c r="K18" s="576"/>
      <c r="L18" s="576"/>
      <c r="M18" s="576"/>
      <c r="N18" s="576"/>
      <c r="O18" s="729"/>
      <c r="P18" s="425"/>
      <c r="Q18" s="425"/>
      <c r="R18" s="425"/>
      <c r="S18" s="425"/>
      <c r="T18" s="425"/>
      <c r="U18" s="425"/>
      <c r="V18" s="425"/>
      <c r="W18" s="425"/>
      <c r="X18" s="426"/>
      <c r="Y18" s="235" t="s">
        <v>59</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14"/>
      <c r="B19" s="715"/>
      <c r="C19" s="715"/>
      <c r="D19" s="715"/>
      <c r="E19" s="715"/>
      <c r="F19" s="716"/>
      <c r="G19" s="730"/>
      <c r="H19" s="731"/>
      <c r="I19" s="731"/>
      <c r="J19" s="731"/>
      <c r="K19" s="731"/>
      <c r="L19" s="731"/>
      <c r="M19" s="731"/>
      <c r="N19" s="731"/>
      <c r="O19" s="732"/>
      <c r="P19" s="428"/>
      <c r="Q19" s="428"/>
      <c r="R19" s="428"/>
      <c r="S19" s="428"/>
      <c r="T19" s="428"/>
      <c r="U19" s="428"/>
      <c r="V19" s="428"/>
      <c r="W19" s="428"/>
      <c r="X19" s="429"/>
      <c r="Y19" s="161" t="s">
        <v>108</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46"/>
      <c r="B20" s="747"/>
      <c r="C20" s="747"/>
      <c r="D20" s="747"/>
      <c r="E20" s="747"/>
      <c r="F20" s="748"/>
      <c r="G20" s="733"/>
      <c r="H20" s="734"/>
      <c r="I20" s="734"/>
      <c r="J20" s="734"/>
      <c r="K20" s="734"/>
      <c r="L20" s="734"/>
      <c r="M20" s="734"/>
      <c r="N20" s="734"/>
      <c r="O20" s="735"/>
      <c r="P20" s="430"/>
      <c r="Q20" s="430"/>
      <c r="R20" s="430"/>
      <c r="S20" s="430"/>
      <c r="T20" s="430"/>
      <c r="U20" s="430"/>
      <c r="V20" s="430"/>
      <c r="W20" s="430"/>
      <c r="X20" s="431"/>
      <c r="Y20" s="161" t="s">
        <v>63</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36" t="s">
        <v>302</v>
      </c>
      <c r="B21" s="737"/>
      <c r="C21" s="737"/>
      <c r="D21" s="737"/>
      <c r="E21" s="737"/>
      <c r="F21" s="738"/>
      <c r="G21" s="728"/>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39"/>
      <c r="B22" s="740"/>
      <c r="C22" s="740"/>
      <c r="D22" s="740"/>
      <c r="E22" s="740"/>
      <c r="F22" s="741"/>
      <c r="G22" s="733"/>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42"/>
      <c r="AY22">
        <f t="shared" si="2"/>
        <v>0</v>
      </c>
    </row>
    <row r="23" spans="1:51" ht="18.75" customHeight="1" x14ac:dyDescent="0.15">
      <c r="A23" s="710" t="s">
        <v>522</v>
      </c>
      <c r="B23" s="711"/>
      <c r="C23" s="711"/>
      <c r="D23" s="711"/>
      <c r="E23" s="711"/>
      <c r="F23" s="712"/>
      <c r="G23" s="326" t="s">
        <v>234</v>
      </c>
      <c r="H23" s="310"/>
      <c r="I23" s="310"/>
      <c r="J23" s="310"/>
      <c r="K23" s="310"/>
      <c r="L23" s="310"/>
      <c r="M23" s="310"/>
      <c r="N23" s="310"/>
      <c r="O23" s="311"/>
      <c r="P23" s="313" t="s">
        <v>102</v>
      </c>
      <c r="Q23" s="310"/>
      <c r="R23" s="310"/>
      <c r="S23" s="310"/>
      <c r="T23" s="310"/>
      <c r="U23" s="310"/>
      <c r="V23" s="310"/>
      <c r="W23" s="310"/>
      <c r="X23" s="311"/>
      <c r="Y23" s="361"/>
      <c r="Z23" s="362"/>
      <c r="AA23" s="363"/>
      <c r="AB23" s="805" t="s">
        <v>52</v>
      </c>
      <c r="AC23" s="806"/>
      <c r="AD23" s="807"/>
      <c r="AE23" s="922" t="s">
        <v>536</v>
      </c>
      <c r="AF23" s="922"/>
      <c r="AG23" s="922"/>
      <c r="AH23" s="922"/>
      <c r="AI23" s="922" t="s">
        <v>91</v>
      </c>
      <c r="AJ23" s="922"/>
      <c r="AK23" s="922"/>
      <c r="AL23" s="805"/>
      <c r="AM23" s="922" t="s">
        <v>636</v>
      </c>
      <c r="AN23" s="922"/>
      <c r="AO23" s="922"/>
      <c r="AP23" s="805"/>
      <c r="AQ23" s="265" t="s">
        <v>395</v>
      </c>
      <c r="AR23" s="266"/>
      <c r="AS23" s="266"/>
      <c r="AT23" s="267"/>
      <c r="AU23" s="292" t="s">
        <v>276</v>
      </c>
      <c r="AV23" s="292"/>
      <c r="AW23" s="292"/>
      <c r="AX23" s="293"/>
      <c r="AY23" s="2">
        <f>COUNTA($G$25)</f>
        <v>0</v>
      </c>
    </row>
    <row r="24" spans="1:51" ht="18.75" customHeight="1" x14ac:dyDescent="0.15">
      <c r="A24" s="710"/>
      <c r="B24" s="711"/>
      <c r="C24" s="711"/>
      <c r="D24" s="711"/>
      <c r="E24" s="711"/>
      <c r="F24" s="712"/>
      <c r="G24" s="327"/>
      <c r="H24" s="233"/>
      <c r="I24" s="233"/>
      <c r="J24" s="233"/>
      <c r="K24" s="233"/>
      <c r="L24" s="233"/>
      <c r="M24" s="233"/>
      <c r="N24" s="233"/>
      <c r="O24" s="312"/>
      <c r="P24" s="315"/>
      <c r="Q24" s="233"/>
      <c r="R24" s="233"/>
      <c r="S24" s="233"/>
      <c r="T24" s="233"/>
      <c r="U24" s="233"/>
      <c r="V24" s="233"/>
      <c r="W24" s="233"/>
      <c r="X24" s="312"/>
      <c r="Y24" s="361"/>
      <c r="Z24" s="362"/>
      <c r="AA24" s="363"/>
      <c r="AB24" s="723"/>
      <c r="AC24" s="724"/>
      <c r="AD24" s="725"/>
      <c r="AE24" s="727"/>
      <c r="AF24" s="727"/>
      <c r="AG24" s="727"/>
      <c r="AH24" s="727"/>
      <c r="AI24" s="727"/>
      <c r="AJ24" s="727"/>
      <c r="AK24" s="727"/>
      <c r="AL24" s="723"/>
      <c r="AM24" s="727"/>
      <c r="AN24" s="727"/>
      <c r="AO24" s="727"/>
      <c r="AP24" s="723"/>
      <c r="AQ24" s="294"/>
      <c r="AR24" s="232"/>
      <c r="AS24" s="230" t="s">
        <v>396</v>
      </c>
      <c r="AT24" s="231"/>
      <c r="AU24" s="232"/>
      <c r="AV24" s="232"/>
      <c r="AW24" s="233" t="s">
        <v>335</v>
      </c>
      <c r="AX24" s="234"/>
      <c r="AY24" s="2">
        <f t="shared" ref="AY24:AY29" si="3">$AY$23</f>
        <v>0</v>
      </c>
    </row>
    <row r="25" spans="1:51" ht="22.5" customHeight="1" x14ac:dyDescent="0.15">
      <c r="A25" s="713"/>
      <c r="B25" s="711"/>
      <c r="C25" s="711"/>
      <c r="D25" s="711"/>
      <c r="E25" s="711"/>
      <c r="F25" s="712"/>
      <c r="G25" s="728"/>
      <c r="H25" s="576"/>
      <c r="I25" s="576"/>
      <c r="J25" s="576"/>
      <c r="K25" s="576"/>
      <c r="L25" s="576"/>
      <c r="M25" s="576"/>
      <c r="N25" s="576"/>
      <c r="O25" s="729"/>
      <c r="P25" s="425"/>
      <c r="Q25" s="425"/>
      <c r="R25" s="425"/>
      <c r="S25" s="425"/>
      <c r="T25" s="425"/>
      <c r="U25" s="425"/>
      <c r="V25" s="425"/>
      <c r="W25" s="425"/>
      <c r="X25" s="426"/>
      <c r="Y25" s="235" t="s">
        <v>59</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14"/>
      <c r="B26" s="715"/>
      <c r="C26" s="715"/>
      <c r="D26" s="715"/>
      <c r="E26" s="715"/>
      <c r="F26" s="716"/>
      <c r="G26" s="730"/>
      <c r="H26" s="731"/>
      <c r="I26" s="731"/>
      <c r="J26" s="731"/>
      <c r="K26" s="731"/>
      <c r="L26" s="731"/>
      <c r="M26" s="731"/>
      <c r="N26" s="731"/>
      <c r="O26" s="732"/>
      <c r="P26" s="428"/>
      <c r="Q26" s="428"/>
      <c r="R26" s="428"/>
      <c r="S26" s="428"/>
      <c r="T26" s="428"/>
      <c r="U26" s="428"/>
      <c r="V26" s="428"/>
      <c r="W26" s="428"/>
      <c r="X26" s="429"/>
      <c r="Y26" s="161" t="s">
        <v>108</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46"/>
      <c r="B27" s="747"/>
      <c r="C27" s="747"/>
      <c r="D27" s="747"/>
      <c r="E27" s="747"/>
      <c r="F27" s="748"/>
      <c r="G27" s="733"/>
      <c r="H27" s="734"/>
      <c r="I27" s="734"/>
      <c r="J27" s="734"/>
      <c r="K27" s="734"/>
      <c r="L27" s="734"/>
      <c r="M27" s="734"/>
      <c r="N27" s="734"/>
      <c r="O27" s="735"/>
      <c r="P27" s="430"/>
      <c r="Q27" s="430"/>
      <c r="R27" s="430"/>
      <c r="S27" s="430"/>
      <c r="T27" s="430"/>
      <c r="U27" s="430"/>
      <c r="V27" s="430"/>
      <c r="W27" s="430"/>
      <c r="X27" s="431"/>
      <c r="Y27" s="161" t="s">
        <v>63</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36" t="s">
        <v>302</v>
      </c>
      <c r="B28" s="737"/>
      <c r="C28" s="737"/>
      <c r="D28" s="737"/>
      <c r="E28" s="737"/>
      <c r="F28" s="738"/>
      <c r="G28" s="728"/>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39"/>
      <c r="B29" s="740"/>
      <c r="C29" s="740"/>
      <c r="D29" s="740"/>
      <c r="E29" s="740"/>
      <c r="F29" s="741"/>
      <c r="G29" s="733"/>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42"/>
      <c r="AY29">
        <f t="shared" si="3"/>
        <v>0</v>
      </c>
    </row>
    <row r="30" spans="1:51" ht="18.75" customHeight="1" x14ac:dyDescent="0.15">
      <c r="A30" s="710" t="s">
        <v>522</v>
      </c>
      <c r="B30" s="711"/>
      <c r="C30" s="711"/>
      <c r="D30" s="711"/>
      <c r="E30" s="711"/>
      <c r="F30" s="712"/>
      <c r="G30" s="326" t="s">
        <v>234</v>
      </c>
      <c r="H30" s="310"/>
      <c r="I30" s="310"/>
      <c r="J30" s="310"/>
      <c r="K30" s="310"/>
      <c r="L30" s="310"/>
      <c r="M30" s="310"/>
      <c r="N30" s="310"/>
      <c r="O30" s="311"/>
      <c r="P30" s="313" t="s">
        <v>102</v>
      </c>
      <c r="Q30" s="310"/>
      <c r="R30" s="310"/>
      <c r="S30" s="310"/>
      <c r="T30" s="310"/>
      <c r="U30" s="310"/>
      <c r="V30" s="310"/>
      <c r="W30" s="310"/>
      <c r="X30" s="311"/>
      <c r="Y30" s="361"/>
      <c r="Z30" s="362"/>
      <c r="AA30" s="363"/>
      <c r="AB30" s="805" t="s">
        <v>52</v>
      </c>
      <c r="AC30" s="806"/>
      <c r="AD30" s="807"/>
      <c r="AE30" s="922" t="s">
        <v>536</v>
      </c>
      <c r="AF30" s="922"/>
      <c r="AG30" s="922"/>
      <c r="AH30" s="922"/>
      <c r="AI30" s="922" t="s">
        <v>91</v>
      </c>
      <c r="AJ30" s="922"/>
      <c r="AK30" s="922"/>
      <c r="AL30" s="805"/>
      <c r="AM30" s="922" t="s">
        <v>636</v>
      </c>
      <c r="AN30" s="922"/>
      <c r="AO30" s="922"/>
      <c r="AP30" s="805"/>
      <c r="AQ30" s="265" t="s">
        <v>395</v>
      </c>
      <c r="AR30" s="266"/>
      <c r="AS30" s="266"/>
      <c r="AT30" s="267"/>
      <c r="AU30" s="292" t="s">
        <v>276</v>
      </c>
      <c r="AV30" s="292"/>
      <c r="AW30" s="292"/>
      <c r="AX30" s="293"/>
      <c r="AY30" s="2">
        <f>COUNTA($G$32)</f>
        <v>0</v>
      </c>
    </row>
    <row r="31" spans="1:51" ht="18.75" customHeight="1" x14ac:dyDescent="0.15">
      <c r="A31" s="710"/>
      <c r="B31" s="711"/>
      <c r="C31" s="711"/>
      <c r="D31" s="711"/>
      <c r="E31" s="711"/>
      <c r="F31" s="712"/>
      <c r="G31" s="327"/>
      <c r="H31" s="233"/>
      <c r="I31" s="233"/>
      <c r="J31" s="233"/>
      <c r="K31" s="233"/>
      <c r="L31" s="233"/>
      <c r="M31" s="233"/>
      <c r="N31" s="233"/>
      <c r="O31" s="312"/>
      <c r="P31" s="315"/>
      <c r="Q31" s="233"/>
      <c r="R31" s="233"/>
      <c r="S31" s="233"/>
      <c r="T31" s="233"/>
      <c r="U31" s="233"/>
      <c r="V31" s="233"/>
      <c r="W31" s="233"/>
      <c r="X31" s="312"/>
      <c r="Y31" s="361"/>
      <c r="Z31" s="362"/>
      <c r="AA31" s="363"/>
      <c r="AB31" s="723"/>
      <c r="AC31" s="724"/>
      <c r="AD31" s="725"/>
      <c r="AE31" s="727"/>
      <c r="AF31" s="727"/>
      <c r="AG31" s="727"/>
      <c r="AH31" s="727"/>
      <c r="AI31" s="727"/>
      <c r="AJ31" s="727"/>
      <c r="AK31" s="727"/>
      <c r="AL31" s="723"/>
      <c r="AM31" s="727"/>
      <c r="AN31" s="727"/>
      <c r="AO31" s="727"/>
      <c r="AP31" s="723"/>
      <c r="AQ31" s="294"/>
      <c r="AR31" s="232"/>
      <c r="AS31" s="230" t="s">
        <v>396</v>
      </c>
      <c r="AT31" s="231"/>
      <c r="AU31" s="232"/>
      <c r="AV31" s="232"/>
      <c r="AW31" s="233" t="s">
        <v>335</v>
      </c>
      <c r="AX31" s="234"/>
      <c r="AY31" s="2">
        <f t="shared" ref="AY31:AY36" si="4">$AY$30</f>
        <v>0</v>
      </c>
    </row>
    <row r="32" spans="1:51" ht="22.5" customHeight="1" x14ac:dyDescent="0.15">
      <c r="A32" s="713"/>
      <c r="B32" s="711"/>
      <c r="C32" s="711"/>
      <c r="D32" s="711"/>
      <c r="E32" s="711"/>
      <c r="F32" s="712"/>
      <c r="G32" s="728"/>
      <c r="H32" s="576"/>
      <c r="I32" s="576"/>
      <c r="J32" s="576"/>
      <c r="K32" s="576"/>
      <c r="L32" s="576"/>
      <c r="M32" s="576"/>
      <c r="N32" s="576"/>
      <c r="O32" s="729"/>
      <c r="P32" s="425"/>
      <c r="Q32" s="425"/>
      <c r="R32" s="425"/>
      <c r="S32" s="425"/>
      <c r="T32" s="425"/>
      <c r="U32" s="425"/>
      <c r="V32" s="425"/>
      <c r="W32" s="425"/>
      <c r="X32" s="426"/>
      <c r="Y32" s="235" t="s">
        <v>59</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14"/>
      <c r="B33" s="715"/>
      <c r="C33" s="715"/>
      <c r="D33" s="715"/>
      <c r="E33" s="715"/>
      <c r="F33" s="716"/>
      <c r="G33" s="730"/>
      <c r="H33" s="731"/>
      <c r="I33" s="731"/>
      <c r="J33" s="731"/>
      <c r="K33" s="731"/>
      <c r="L33" s="731"/>
      <c r="M33" s="731"/>
      <c r="N33" s="731"/>
      <c r="O33" s="732"/>
      <c r="P33" s="428"/>
      <c r="Q33" s="428"/>
      <c r="R33" s="428"/>
      <c r="S33" s="428"/>
      <c r="T33" s="428"/>
      <c r="U33" s="428"/>
      <c r="V33" s="428"/>
      <c r="W33" s="428"/>
      <c r="X33" s="429"/>
      <c r="Y33" s="161" t="s">
        <v>108</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46"/>
      <c r="B34" s="747"/>
      <c r="C34" s="747"/>
      <c r="D34" s="747"/>
      <c r="E34" s="747"/>
      <c r="F34" s="748"/>
      <c r="G34" s="733"/>
      <c r="H34" s="734"/>
      <c r="I34" s="734"/>
      <c r="J34" s="734"/>
      <c r="K34" s="734"/>
      <c r="L34" s="734"/>
      <c r="M34" s="734"/>
      <c r="N34" s="734"/>
      <c r="O34" s="735"/>
      <c r="P34" s="430"/>
      <c r="Q34" s="430"/>
      <c r="R34" s="430"/>
      <c r="S34" s="430"/>
      <c r="T34" s="430"/>
      <c r="U34" s="430"/>
      <c r="V34" s="430"/>
      <c r="W34" s="430"/>
      <c r="X34" s="431"/>
      <c r="Y34" s="161" t="s">
        <v>63</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36" t="s">
        <v>302</v>
      </c>
      <c r="B35" s="737"/>
      <c r="C35" s="737"/>
      <c r="D35" s="737"/>
      <c r="E35" s="737"/>
      <c r="F35" s="738"/>
      <c r="G35" s="728"/>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42"/>
      <c r="AY36">
        <f t="shared" si="4"/>
        <v>0</v>
      </c>
    </row>
    <row r="37" spans="1:51" ht="18.75" customHeight="1" x14ac:dyDescent="0.15">
      <c r="A37" s="710" t="s">
        <v>522</v>
      </c>
      <c r="B37" s="711"/>
      <c r="C37" s="711"/>
      <c r="D37" s="711"/>
      <c r="E37" s="711"/>
      <c r="F37" s="712"/>
      <c r="G37" s="326" t="s">
        <v>234</v>
      </c>
      <c r="H37" s="310"/>
      <c r="I37" s="310"/>
      <c r="J37" s="310"/>
      <c r="K37" s="310"/>
      <c r="L37" s="310"/>
      <c r="M37" s="310"/>
      <c r="N37" s="310"/>
      <c r="O37" s="311"/>
      <c r="P37" s="313" t="s">
        <v>102</v>
      </c>
      <c r="Q37" s="310"/>
      <c r="R37" s="310"/>
      <c r="S37" s="310"/>
      <c r="T37" s="310"/>
      <c r="U37" s="310"/>
      <c r="V37" s="310"/>
      <c r="W37" s="310"/>
      <c r="X37" s="311"/>
      <c r="Y37" s="361"/>
      <c r="Z37" s="362"/>
      <c r="AA37" s="363"/>
      <c r="AB37" s="805" t="s">
        <v>52</v>
      </c>
      <c r="AC37" s="806"/>
      <c r="AD37" s="807"/>
      <c r="AE37" s="922" t="s">
        <v>536</v>
      </c>
      <c r="AF37" s="922"/>
      <c r="AG37" s="922"/>
      <c r="AH37" s="922"/>
      <c r="AI37" s="922" t="s">
        <v>91</v>
      </c>
      <c r="AJ37" s="922"/>
      <c r="AK37" s="922"/>
      <c r="AL37" s="805"/>
      <c r="AM37" s="922" t="s">
        <v>636</v>
      </c>
      <c r="AN37" s="922"/>
      <c r="AO37" s="922"/>
      <c r="AP37" s="805"/>
      <c r="AQ37" s="265" t="s">
        <v>395</v>
      </c>
      <c r="AR37" s="266"/>
      <c r="AS37" s="266"/>
      <c r="AT37" s="267"/>
      <c r="AU37" s="292" t="s">
        <v>276</v>
      </c>
      <c r="AV37" s="292"/>
      <c r="AW37" s="292"/>
      <c r="AX37" s="293"/>
      <c r="AY37" s="2">
        <f>COUNTA($G$39)</f>
        <v>0</v>
      </c>
    </row>
    <row r="38" spans="1:51" ht="18.75" customHeight="1" x14ac:dyDescent="0.15">
      <c r="A38" s="710"/>
      <c r="B38" s="711"/>
      <c r="C38" s="711"/>
      <c r="D38" s="711"/>
      <c r="E38" s="711"/>
      <c r="F38" s="712"/>
      <c r="G38" s="327"/>
      <c r="H38" s="233"/>
      <c r="I38" s="233"/>
      <c r="J38" s="233"/>
      <c r="K38" s="233"/>
      <c r="L38" s="233"/>
      <c r="M38" s="233"/>
      <c r="N38" s="233"/>
      <c r="O38" s="312"/>
      <c r="P38" s="315"/>
      <c r="Q38" s="233"/>
      <c r="R38" s="233"/>
      <c r="S38" s="233"/>
      <c r="T38" s="233"/>
      <c r="U38" s="233"/>
      <c r="V38" s="233"/>
      <c r="W38" s="233"/>
      <c r="X38" s="312"/>
      <c r="Y38" s="361"/>
      <c r="Z38" s="362"/>
      <c r="AA38" s="363"/>
      <c r="AB38" s="723"/>
      <c r="AC38" s="724"/>
      <c r="AD38" s="725"/>
      <c r="AE38" s="727"/>
      <c r="AF38" s="727"/>
      <c r="AG38" s="727"/>
      <c r="AH38" s="727"/>
      <c r="AI38" s="727"/>
      <c r="AJ38" s="727"/>
      <c r="AK38" s="727"/>
      <c r="AL38" s="723"/>
      <c r="AM38" s="727"/>
      <c r="AN38" s="727"/>
      <c r="AO38" s="727"/>
      <c r="AP38" s="723"/>
      <c r="AQ38" s="294"/>
      <c r="AR38" s="232"/>
      <c r="AS38" s="230" t="s">
        <v>396</v>
      </c>
      <c r="AT38" s="231"/>
      <c r="AU38" s="232"/>
      <c r="AV38" s="232"/>
      <c r="AW38" s="233" t="s">
        <v>335</v>
      </c>
      <c r="AX38" s="234"/>
      <c r="AY38" s="2">
        <f t="shared" ref="AY38:AY43" si="5">$AY$37</f>
        <v>0</v>
      </c>
    </row>
    <row r="39" spans="1:51" ht="22.5" customHeight="1" x14ac:dyDescent="0.15">
      <c r="A39" s="713"/>
      <c r="B39" s="711"/>
      <c r="C39" s="711"/>
      <c r="D39" s="711"/>
      <c r="E39" s="711"/>
      <c r="F39" s="712"/>
      <c r="G39" s="728"/>
      <c r="H39" s="576"/>
      <c r="I39" s="576"/>
      <c r="J39" s="576"/>
      <c r="K39" s="576"/>
      <c r="L39" s="576"/>
      <c r="M39" s="576"/>
      <c r="N39" s="576"/>
      <c r="O39" s="729"/>
      <c r="P39" s="425"/>
      <c r="Q39" s="425"/>
      <c r="R39" s="425"/>
      <c r="S39" s="425"/>
      <c r="T39" s="425"/>
      <c r="U39" s="425"/>
      <c r="V39" s="425"/>
      <c r="W39" s="425"/>
      <c r="X39" s="426"/>
      <c r="Y39" s="235" t="s">
        <v>59</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14"/>
      <c r="B40" s="715"/>
      <c r="C40" s="715"/>
      <c r="D40" s="715"/>
      <c r="E40" s="715"/>
      <c r="F40" s="716"/>
      <c r="G40" s="730"/>
      <c r="H40" s="731"/>
      <c r="I40" s="731"/>
      <c r="J40" s="731"/>
      <c r="K40" s="731"/>
      <c r="L40" s="731"/>
      <c r="M40" s="731"/>
      <c r="N40" s="731"/>
      <c r="O40" s="732"/>
      <c r="P40" s="428"/>
      <c r="Q40" s="428"/>
      <c r="R40" s="428"/>
      <c r="S40" s="428"/>
      <c r="T40" s="428"/>
      <c r="U40" s="428"/>
      <c r="V40" s="428"/>
      <c r="W40" s="428"/>
      <c r="X40" s="429"/>
      <c r="Y40" s="161" t="s">
        <v>108</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46"/>
      <c r="B41" s="747"/>
      <c r="C41" s="747"/>
      <c r="D41" s="747"/>
      <c r="E41" s="747"/>
      <c r="F41" s="748"/>
      <c r="G41" s="733"/>
      <c r="H41" s="734"/>
      <c r="I41" s="734"/>
      <c r="J41" s="734"/>
      <c r="K41" s="734"/>
      <c r="L41" s="734"/>
      <c r="M41" s="734"/>
      <c r="N41" s="734"/>
      <c r="O41" s="735"/>
      <c r="P41" s="430"/>
      <c r="Q41" s="430"/>
      <c r="R41" s="430"/>
      <c r="S41" s="430"/>
      <c r="T41" s="430"/>
      <c r="U41" s="430"/>
      <c r="V41" s="430"/>
      <c r="W41" s="430"/>
      <c r="X41" s="431"/>
      <c r="Y41" s="161" t="s">
        <v>63</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36" t="s">
        <v>302</v>
      </c>
      <c r="B42" s="737"/>
      <c r="C42" s="737"/>
      <c r="D42" s="737"/>
      <c r="E42" s="737"/>
      <c r="F42" s="738"/>
      <c r="G42" s="728"/>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2"/>
      <c r="AY43">
        <f t="shared" si="5"/>
        <v>0</v>
      </c>
    </row>
    <row r="44" spans="1:51" ht="18.75" customHeight="1" x14ac:dyDescent="0.15">
      <c r="A44" s="710" t="s">
        <v>522</v>
      </c>
      <c r="B44" s="711"/>
      <c r="C44" s="711"/>
      <c r="D44" s="711"/>
      <c r="E44" s="711"/>
      <c r="F44" s="712"/>
      <c r="G44" s="326" t="s">
        <v>234</v>
      </c>
      <c r="H44" s="310"/>
      <c r="I44" s="310"/>
      <c r="J44" s="310"/>
      <c r="K44" s="310"/>
      <c r="L44" s="310"/>
      <c r="M44" s="310"/>
      <c r="N44" s="310"/>
      <c r="O44" s="311"/>
      <c r="P44" s="313" t="s">
        <v>102</v>
      </c>
      <c r="Q44" s="310"/>
      <c r="R44" s="310"/>
      <c r="S44" s="310"/>
      <c r="T44" s="310"/>
      <c r="U44" s="310"/>
      <c r="V44" s="310"/>
      <c r="W44" s="310"/>
      <c r="X44" s="311"/>
      <c r="Y44" s="361"/>
      <c r="Z44" s="362"/>
      <c r="AA44" s="363"/>
      <c r="AB44" s="805" t="s">
        <v>52</v>
      </c>
      <c r="AC44" s="806"/>
      <c r="AD44" s="807"/>
      <c r="AE44" s="922" t="s">
        <v>536</v>
      </c>
      <c r="AF44" s="922"/>
      <c r="AG44" s="922"/>
      <c r="AH44" s="922"/>
      <c r="AI44" s="922" t="s">
        <v>91</v>
      </c>
      <c r="AJ44" s="922"/>
      <c r="AK44" s="922"/>
      <c r="AL44" s="805"/>
      <c r="AM44" s="922" t="s">
        <v>636</v>
      </c>
      <c r="AN44" s="922"/>
      <c r="AO44" s="922"/>
      <c r="AP44" s="805"/>
      <c r="AQ44" s="265" t="s">
        <v>395</v>
      </c>
      <c r="AR44" s="266"/>
      <c r="AS44" s="266"/>
      <c r="AT44" s="267"/>
      <c r="AU44" s="292" t="s">
        <v>276</v>
      </c>
      <c r="AV44" s="292"/>
      <c r="AW44" s="292"/>
      <c r="AX44" s="293"/>
      <c r="AY44" s="2">
        <f>COUNTA($G$46)</f>
        <v>0</v>
      </c>
    </row>
    <row r="45" spans="1:51" ht="18.75" customHeight="1" x14ac:dyDescent="0.15">
      <c r="A45" s="710"/>
      <c r="B45" s="711"/>
      <c r="C45" s="711"/>
      <c r="D45" s="711"/>
      <c r="E45" s="711"/>
      <c r="F45" s="712"/>
      <c r="G45" s="327"/>
      <c r="H45" s="233"/>
      <c r="I45" s="233"/>
      <c r="J45" s="233"/>
      <c r="K45" s="233"/>
      <c r="L45" s="233"/>
      <c r="M45" s="233"/>
      <c r="N45" s="233"/>
      <c r="O45" s="312"/>
      <c r="P45" s="315"/>
      <c r="Q45" s="233"/>
      <c r="R45" s="233"/>
      <c r="S45" s="233"/>
      <c r="T45" s="233"/>
      <c r="U45" s="233"/>
      <c r="V45" s="233"/>
      <c r="W45" s="233"/>
      <c r="X45" s="312"/>
      <c r="Y45" s="361"/>
      <c r="Z45" s="362"/>
      <c r="AA45" s="363"/>
      <c r="AB45" s="723"/>
      <c r="AC45" s="724"/>
      <c r="AD45" s="725"/>
      <c r="AE45" s="727"/>
      <c r="AF45" s="727"/>
      <c r="AG45" s="727"/>
      <c r="AH45" s="727"/>
      <c r="AI45" s="727"/>
      <c r="AJ45" s="727"/>
      <c r="AK45" s="727"/>
      <c r="AL45" s="723"/>
      <c r="AM45" s="727"/>
      <c r="AN45" s="727"/>
      <c r="AO45" s="727"/>
      <c r="AP45" s="723"/>
      <c r="AQ45" s="294"/>
      <c r="AR45" s="232"/>
      <c r="AS45" s="230" t="s">
        <v>396</v>
      </c>
      <c r="AT45" s="231"/>
      <c r="AU45" s="232"/>
      <c r="AV45" s="232"/>
      <c r="AW45" s="233" t="s">
        <v>335</v>
      </c>
      <c r="AX45" s="234"/>
      <c r="AY45" s="2">
        <f t="shared" ref="AY45:AY50" si="6">$AY$44</f>
        <v>0</v>
      </c>
    </row>
    <row r="46" spans="1:51" ht="22.5" customHeight="1" x14ac:dyDescent="0.15">
      <c r="A46" s="713"/>
      <c r="B46" s="711"/>
      <c r="C46" s="711"/>
      <c r="D46" s="711"/>
      <c r="E46" s="711"/>
      <c r="F46" s="712"/>
      <c r="G46" s="728"/>
      <c r="H46" s="576"/>
      <c r="I46" s="576"/>
      <c r="J46" s="576"/>
      <c r="K46" s="576"/>
      <c r="L46" s="576"/>
      <c r="M46" s="576"/>
      <c r="N46" s="576"/>
      <c r="O46" s="729"/>
      <c r="P46" s="425"/>
      <c r="Q46" s="425"/>
      <c r="R46" s="425"/>
      <c r="S46" s="425"/>
      <c r="T46" s="425"/>
      <c r="U46" s="425"/>
      <c r="V46" s="425"/>
      <c r="W46" s="425"/>
      <c r="X46" s="426"/>
      <c r="Y46" s="235" t="s">
        <v>59</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14"/>
      <c r="B47" s="715"/>
      <c r="C47" s="715"/>
      <c r="D47" s="715"/>
      <c r="E47" s="715"/>
      <c r="F47" s="716"/>
      <c r="G47" s="730"/>
      <c r="H47" s="731"/>
      <c r="I47" s="731"/>
      <c r="J47" s="731"/>
      <c r="K47" s="731"/>
      <c r="L47" s="731"/>
      <c r="M47" s="731"/>
      <c r="N47" s="731"/>
      <c r="O47" s="732"/>
      <c r="P47" s="428"/>
      <c r="Q47" s="428"/>
      <c r="R47" s="428"/>
      <c r="S47" s="428"/>
      <c r="T47" s="428"/>
      <c r="U47" s="428"/>
      <c r="V47" s="428"/>
      <c r="W47" s="428"/>
      <c r="X47" s="429"/>
      <c r="Y47" s="161" t="s">
        <v>108</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46"/>
      <c r="B48" s="747"/>
      <c r="C48" s="747"/>
      <c r="D48" s="747"/>
      <c r="E48" s="747"/>
      <c r="F48" s="748"/>
      <c r="G48" s="733"/>
      <c r="H48" s="734"/>
      <c r="I48" s="734"/>
      <c r="J48" s="734"/>
      <c r="K48" s="734"/>
      <c r="L48" s="734"/>
      <c r="M48" s="734"/>
      <c r="N48" s="734"/>
      <c r="O48" s="735"/>
      <c r="P48" s="430"/>
      <c r="Q48" s="430"/>
      <c r="R48" s="430"/>
      <c r="S48" s="430"/>
      <c r="T48" s="430"/>
      <c r="U48" s="430"/>
      <c r="V48" s="430"/>
      <c r="W48" s="430"/>
      <c r="X48" s="431"/>
      <c r="Y48" s="161" t="s">
        <v>63</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36" t="s">
        <v>302</v>
      </c>
      <c r="B49" s="737"/>
      <c r="C49" s="737"/>
      <c r="D49" s="737"/>
      <c r="E49" s="737"/>
      <c r="F49" s="738"/>
      <c r="G49" s="728"/>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2"/>
      <c r="AY50">
        <f t="shared" si="6"/>
        <v>0</v>
      </c>
    </row>
    <row r="51" spans="1:51" ht="18.75" customHeight="1" x14ac:dyDescent="0.15">
      <c r="A51" s="710" t="s">
        <v>522</v>
      </c>
      <c r="B51" s="711"/>
      <c r="C51" s="711"/>
      <c r="D51" s="711"/>
      <c r="E51" s="711"/>
      <c r="F51" s="712"/>
      <c r="G51" s="326" t="s">
        <v>234</v>
      </c>
      <c r="H51" s="310"/>
      <c r="I51" s="310"/>
      <c r="J51" s="310"/>
      <c r="K51" s="310"/>
      <c r="L51" s="310"/>
      <c r="M51" s="310"/>
      <c r="N51" s="310"/>
      <c r="O51" s="311"/>
      <c r="P51" s="313" t="s">
        <v>102</v>
      </c>
      <c r="Q51" s="310"/>
      <c r="R51" s="310"/>
      <c r="S51" s="310"/>
      <c r="T51" s="310"/>
      <c r="U51" s="310"/>
      <c r="V51" s="310"/>
      <c r="W51" s="310"/>
      <c r="X51" s="311"/>
      <c r="Y51" s="361"/>
      <c r="Z51" s="362"/>
      <c r="AA51" s="363"/>
      <c r="AB51" s="805" t="s">
        <v>52</v>
      </c>
      <c r="AC51" s="806"/>
      <c r="AD51" s="807"/>
      <c r="AE51" s="922" t="s">
        <v>536</v>
      </c>
      <c r="AF51" s="922"/>
      <c r="AG51" s="922"/>
      <c r="AH51" s="922"/>
      <c r="AI51" s="922" t="s">
        <v>91</v>
      </c>
      <c r="AJ51" s="922"/>
      <c r="AK51" s="922"/>
      <c r="AL51" s="805"/>
      <c r="AM51" s="922" t="s">
        <v>636</v>
      </c>
      <c r="AN51" s="922"/>
      <c r="AO51" s="922"/>
      <c r="AP51" s="805"/>
      <c r="AQ51" s="265" t="s">
        <v>395</v>
      </c>
      <c r="AR51" s="266"/>
      <c r="AS51" s="266"/>
      <c r="AT51" s="267"/>
      <c r="AU51" s="292" t="s">
        <v>276</v>
      </c>
      <c r="AV51" s="292"/>
      <c r="AW51" s="292"/>
      <c r="AX51" s="293"/>
      <c r="AY51" s="2">
        <f>COUNTA($G$53)</f>
        <v>0</v>
      </c>
    </row>
    <row r="52" spans="1:51" ht="18.75" customHeight="1" x14ac:dyDescent="0.15">
      <c r="A52" s="710"/>
      <c r="B52" s="711"/>
      <c r="C52" s="711"/>
      <c r="D52" s="711"/>
      <c r="E52" s="711"/>
      <c r="F52" s="712"/>
      <c r="G52" s="327"/>
      <c r="H52" s="233"/>
      <c r="I52" s="233"/>
      <c r="J52" s="233"/>
      <c r="K52" s="233"/>
      <c r="L52" s="233"/>
      <c r="M52" s="233"/>
      <c r="N52" s="233"/>
      <c r="O52" s="312"/>
      <c r="P52" s="315"/>
      <c r="Q52" s="233"/>
      <c r="R52" s="233"/>
      <c r="S52" s="233"/>
      <c r="T52" s="233"/>
      <c r="U52" s="233"/>
      <c r="V52" s="233"/>
      <c r="W52" s="233"/>
      <c r="X52" s="312"/>
      <c r="Y52" s="361"/>
      <c r="Z52" s="362"/>
      <c r="AA52" s="363"/>
      <c r="AB52" s="723"/>
      <c r="AC52" s="724"/>
      <c r="AD52" s="725"/>
      <c r="AE52" s="727"/>
      <c r="AF52" s="727"/>
      <c r="AG52" s="727"/>
      <c r="AH52" s="727"/>
      <c r="AI52" s="727"/>
      <c r="AJ52" s="727"/>
      <c r="AK52" s="727"/>
      <c r="AL52" s="723"/>
      <c r="AM52" s="727"/>
      <c r="AN52" s="727"/>
      <c r="AO52" s="727"/>
      <c r="AP52" s="723"/>
      <c r="AQ52" s="294"/>
      <c r="AR52" s="232"/>
      <c r="AS52" s="230" t="s">
        <v>396</v>
      </c>
      <c r="AT52" s="231"/>
      <c r="AU52" s="232"/>
      <c r="AV52" s="232"/>
      <c r="AW52" s="233" t="s">
        <v>335</v>
      </c>
      <c r="AX52" s="234"/>
      <c r="AY52" s="2">
        <f t="shared" ref="AY52:AY57" si="7">$AY$51</f>
        <v>0</v>
      </c>
    </row>
    <row r="53" spans="1:51" ht="22.5" customHeight="1" x14ac:dyDescent="0.15">
      <c r="A53" s="713"/>
      <c r="B53" s="711"/>
      <c r="C53" s="711"/>
      <c r="D53" s="711"/>
      <c r="E53" s="711"/>
      <c r="F53" s="712"/>
      <c r="G53" s="728"/>
      <c r="H53" s="576"/>
      <c r="I53" s="576"/>
      <c r="J53" s="576"/>
      <c r="K53" s="576"/>
      <c r="L53" s="576"/>
      <c r="M53" s="576"/>
      <c r="N53" s="576"/>
      <c r="O53" s="729"/>
      <c r="P53" s="425"/>
      <c r="Q53" s="425"/>
      <c r="R53" s="425"/>
      <c r="S53" s="425"/>
      <c r="T53" s="425"/>
      <c r="U53" s="425"/>
      <c r="V53" s="425"/>
      <c r="W53" s="425"/>
      <c r="X53" s="426"/>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14"/>
      <c r="B54" s="715"/>
      <c r="C54" s="715"/>
      <c r="D54" s="715"/>
      <c r="E54" s="715"/>
      <c r="F54" s="716"/>
      <c r="G54" s="730"/>
      <c r="H54" s="731"/>
      <c r="I54" s="731"/>
      <c r="J54" s="731"/>
      <c r="K54" s="731"/>
      <c r="L54" s="731"/>
      <c r="M54" s="731"/>
      <c r="N54" s="731"/>
      <c r="O54" s="732"/>
      <c r="P54" s="428"/>
      <c r="Q54" s="428"/>
      <c r="R54" s="428"/>
      <c r="S54" s="428"/>
      <c r="T54" s="428"/>
      <c r="U54" s="428"/>
      <c r="V54" s="428"/>
      <c r="W54" s="428"/>
      <c r="X54" s="429"/>
      <c r="Y54" s="161" t="s">
        <v>108</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46"/>
      <c r="B55" s="747"/>
      <c r="C55" s="747"/>
      <c r="D55" s="747"/>
      <c r="E55" s="747"/>
      <c r="F55" s="748"/>
      <c r="G55" s="733"/>
      <c r="H55" s="734"/>
      <c r="I55" s="734"/>
      <c r="J55" s="734"/>
      <c r="K55" s="734"/>
      <c r="L55" s="734"/>
      <c r="M55" s="734"/>
      <c r="N55" s="734"/>
      <c r="O55" s="735"/>
      <c r="P55" s="430"/>
      <c r="Q55" s="430"/>
      <c r="R55" s="430"/>
      <c r="S55" s="430"/>
      <c r="T55" s="430"/>
      <c r="U55" s="430"/>
      <c r="V55" s="430"/>
      <c r="W55" s="430"/>
      <c r="X55" s="431"/>
      <c r="Y55" s="161" t="s">
        <v>63</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36" t="s">
        <v>302</v>
      </c>
      <c r="B56" s="737"/>
      <c r="C56" s="737"/>
      <c r="D56" s="737"/>
      <c r="E56" s="737"/>
      <c r="F56" s="738"/>
      <c r="G56" s="728"/>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2"/>
      <c r="AY57">
        <f t="shared" si="7"/>
        <v>0</v>
      </c>
    </row>
    <row r="58" spans="1:51" ht="18.75" customHeight="1" x14ac:dyDescent="0.15">
      <c r="A58" s="710" t="s">
        <v>522</v>
      </c>
      <c r="B58" s="711"/>
      <c r="C58" s="711"/>
      <c r="D58" s="711"/>
      <c r="E58" s="711"/>
      <c r="F58" s="712"/>
      <c r="G58" s="326" t="s">
        <v>234</v>
      </c>
      <c r="H58" s="310"/>
      <c r="I58" s="310"/>
      <c r="J58" s="310"/>
      <c r="K58" s="310"/>
      <c r="L58" s="310"/>
      <c r="M58" s="310"/>
      <c r="N58" s="310"/>
      <c r="O58" s="311"/>
      <c r="P58" s="313" t="s">
        <v>102</v>
      </c>
      <c r="Q58" s="310"/>
      <c r="R58" s="310"/>
      <c r="S58" s="310"/>
      <c r="T58" s="310"/>
      <c r="U58" s="310"/>
      <c r="V58" s="310"/>
      <c r="W58" s="310"/>
      <c r="X58" s="311"/>
      <c r="Y58" s="361"/>
      <c r="Z58" s="362"/>
      <c r="AA58" s="363"/>
      <c r="AB58" s="805" t="s">
        <v>52</v>
      </c>
      <c r="AC58" s="806"/>
      <c r="AD58" s="807"/>
      <c r="AE58" s="922" t="s">
        <v>536</v>
      </c>
      <c r="AF58" s="922"/>
      <c r="AG58" s="922"/>
      <c r="AH58" s="922"/>
      <c r="AI58" s="922" t="s">
        <v>91</v>
      </c>
      <c r="AJ58" s="922"/>
      <c r="AK58" s="922"/>
      <c r="AL58" s="805"/>
      <c r="AM58" s="922" t="s">
        <v>636</v>
      </c>
      <c r="AN58" s="922"/>
      <c r="AO58" s="922"/>
      <c r="AP58" s="805"/>
      <c r="AQ58" s="265" t="s">
        <v>395</v>
      </c>
      <c r="AR58" s="266"/>
      <c r="AS58" s="266"/>
      <c r="AT58" s="267"/>
      <c r="AU58" s="292" t="s">
        <v>276</v>
      </c>
      <c r="AV58" s="292"/>
      <c r="AW58" s="292"/>
      <c r="AX58" s="293"/>
      <c r="AY58" s="2">
        <f>COUNTA($G$60)</f>
        <v>0</v>
      </c>
    </row>
    <row r="59" spans="1:51" ht="18.75" customHeight="1" x14ac:dyDescent="0.15">
      <c r="A59" s="710"/>
      <c r="B59" s="711"/>
      <c r="C59" s="711"/>
      <c r="D59" s="711"/>
      <c r="E59" s="711"/>
      <c r="F59" s="712"/>
      <c r="G59" s="327"/>
      <c r="H59" s="233"/>
      <c r="I59" s="233"/>
      <c r="J59" s="233"/>
      <c r="K59" s="233"/>
      <c r="L59" s="233"/>
      <c r="M59" s="233"/>
      <c r="N59" s="233"/>
      <c r="O59" s="312"/>
      <c r="P59" s="315"/>
      <c r="Q59" s="233"/>
      <c r="R59" s="233"/>
      <c r="S59" s="233"/>
      <c r="T59" s="233"/>
      <c r="U59" s="233"/>
      <c r="V59" s="233"/>
      <c r="W59" s="233"/>
      <c r="X59" s="312"/>
      <c r="Y59" s="361"/>
      <c r="Z59" s="362"/>
      <c r="AA59" s="363"/>
      <c r="AB59" s="723"/>
      <c r="AC59" s="724"/>
      <c r="AD59" s="725"/>
      <c r="AE59" s="727"/>
      <c r="AF59" s="727"/>
      <c r="AG59" s="727"/>
      <c r="AH59" s="727"/>
      <c r="AI59" s="727"/>
      <c r="AJ59" s="727"/>
      <c r="AK59" s="727"/>
      <c r="AL59" s="723"/>
      <c r="AM59" s="727"/>
      <c r="AN59" s="727"/>
      <c r="AO59" s="727"/>
      <c r="AP59" s="723"/>
      <c r="AQ59" s="294"/>
      <c r="AR59" s="232"/>
      <c r="AS59" s="230" t="s">
        <v>396</v>
      </c>
      <c r="AT59" s="231"/>
      <c r="AU59" s="232"/>
      <c r="AV59" s="232"/>
      <c r="AW59" s="233" t="s">
        <v>335</v>
      </c>
      <c r="AX59" s="234"/>
      <c r="AY59" s="2">
        <f t="shared" ref="AY59:AY64" si="8">$AY$58</f>
        <v>0</v>
      </c>
    </row>
    <row r="60" spans="1:51" ht="22.5" customHeight="1" x14ac:dyDescent="0.15">
      <c r="A60" s="713"/>
      <c r="B60" s="711"/>
      <c r="C60" s="711"/>
      <c r="D60" s="711"/>
      <c r="E60" s="711"/>
      <c r="F60" s="712"/>
      <c r="G60" s="728"/>
      <c r="H60" s="576"/>
      <c r="I60" s="576"/>
      <c r="J60" s="576"/>
      <c r="K60" s="576"/>
      <c r="L60" s="576"/>
      <c r="M60" s="576"/>
      <c r="N60" s="576"/>
      <c r="O60" s="729"/>
      <c r="P60" s="425"/>
      <c r="Q60" s="425"/>
      <c r="R60" s="425"/>
      <c r="S60" s="425"/>
      <c r="T60" s="425"/>
      <c r="U60" s="425"/>
      <c r="V60" s="425"/>
      <c r="W60" s="425"/>
      <c r="X60" s="426"/>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14"/>
      <c r="B61" s="715"/>
      <c r="C61" s="715"/>
      <c r="D61" s="715"/>
      <c r="E61" s="715"/>
      <c r="F61" s="716"/>
      <c r="G61" s="730"/>
      <c r="H61" s="731"/>
      <c r="I61" s="731"/>
      <c r="J61" s="731"/>
      <c r="K61" s="731"/>
      <c r="L61" s="731"/>
      <c r="M61" s="731"/>
      <c r="N61" s="731"/>
      <c r="O61" s="732"/>
      <c r="P61" s="428"/>
      <c r="Q61" s="428"/>
      <c r="R61" s="428"/>
      <c r="S61" s="428"/>
      <c r="T61" s="428"/>
      <c r="U61" s="428"/>
      <c r="V61" s="428"/>
      <c r="W61" s="428"/>
      <c r="X61" s="429"/>
      <c r="Y61" s="161" t="s">
        <v>108</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46"/>
      <c r="B62" s="747"/>
      <c r="C62" s="747"/>
      <c r="D62" s="747"/>
      <c r="E62" s="747"/>
      <c r="F62" s="748"/>
      <c r="G62" s="733"/>
      <c r="H62" s="734"/>
      <c r="I62" s="734"/>
      <c r="J62" s="734"/>
      <c r="K62" s="734"/>
      <c r="L62" s="734"/>
      <c r="M62" s="734"/>
      <c r="N62" s="734"/>
      <c r="O62" s="735"/>
      <c r="P62" s="430"/>
      <c r="Q62" s="430"/>
      <c r="R62" s="430"/>
      <c r="S62" s="430"/>
      <c r="T62" s="430"/>
      <c r="U62" s="430"/>
      <c r="V62" s="430"/>
      <c r="W62" s="430"/>
      <c r="X62" s="431"/>
      <c r="Y62" s="161" t="s">
        <v>63</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36" t="s">
        <v>302</v>
      </c>
      <c r="B63" s="737"/>
      <c r="C63" s="737"/>
      <c r="D63" s="737"/>
      <c r="E63" s="737"/>
      <c r="F63" s="738"/>
      <c r="G63" s="728"/>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2"/>
      <c r="AY64">
        <f t="shared" si="8"/>
        <v>0</v>
      </c>
    </row>
    <row r="65" spans="1:51" ht="18.75" customHeight="1" x14ac:dyDescent="0.15">
      <c r="A65" s="710" t="s">
        <v>522</v>
      </c>
      <c r="B65" s="711"/>
      <c r="C65" s="711"/>
      <c r="D65" s="711"/>
      <c r="E65" s="711"/>
      <c r="F65" s="712"/>
      <c r="G65" s="326" t="s">
        <v>234</v>
      </c>
      <c r="H65" s="310"/>
      <c r="I65" s="310"/>
      <c r="J65" s="310"/>
      <c r="K65" s="310"/>
      <c r="L65" s="310"/>
      <c r="M65" s="310"/>
      <c r="N65" s="310"/>
      <c r="O65" s="311"/>
      <c r="P65" s="313" t="s">
        <v>102</v>
      </c>
      <c r="Q65" s="310"/>
      <c r="R65" s="310"/>
      <c r="S65" s="310"/>
      <c r="T65" s="310"/>
      <c r="U65" s="310"/>
      <c r="V65" s="310"/>
      <c r="W65" s="310"/>
      <c r="X65" s="311"/>
      <c r="Y65" s="361"/>
      <c r="Z65" s="362"/>
      <c r="AA65" s="363"/>
      <c r="AB65" s="805" t="s">
        <v>52</v>
      </c>
      <c r="AC65" s="806"/>
      <c r="AD65" s="807"/>
      <c r="AE65" s="922" t="s">
        <v>536</v>
      </c>
      <c r="AF65" s="922"/>
      <c r="AG65" s="922"/>
      <c r="AH65" s="922"/>
      <c r="AI65" s="922" t="s">
        <v>91</v>
      </c>
      <c r="AJ65" s="922"/>
      <c r="AK65" s="922"/>
      <c r="AL65" s="805"/>
      <c r="AM65" s="922" t="s">
        <v>636</v>
      </c>
      <c r="AN65" s="922"/>
      <c r="AO65" s="922"/>
      <c r="AP65" s="805"/>
      <c r="AQ65" s="265" t="s">
        <v>395</v>
      </c>
      <c r="AR65" s="266"/>
      <c r="AS65" s="266"/>
      <c r="AT65" s="267"/>
      <c r="AU65" s="292" t="s">
        <v>276</v>
      </c>
      <c r="AV65" s="292"/>
      <c r="AW65" s="292"/>
      <c r="AX65" s="293"/>
      <c r="AY65" s="2">
        <f>COUNTA($G$67)</f>
        <v>0</v>
      </c>
    </row>
    <row r="66" spans="1:51" ht="18.75" customHeight="1" x14ac:dyDescent="0.15">
      <c r="A66" s="710"/>
      <c r="B66" s="711"/>
      <c r="C66" s="711"/>
      <c r="D66" s="711"/>
      <c r="E66" s="711"/>
      <c r="F66" s="712"/>
      <c r="G66" s="327"/>
      <c r="H66" s="233"/>
      <c r="I66" s="233"/>
      <c r="J66" s="233"/>
      <c r="K66" s="233"/>
      <c r="L66" s="233"/>
      <c r="M66" s="233"/>
      <c r="N66" s="233"/>
      <c r="O66" s="312"/>
      <c r="P66" s="315"/>
      <c r="Q66" s="233"/>
      <c r="R66" s="233"/>
      <c r="S66" s="233"/>
      <c r="T66" s="233"/>
      <c r="U66" s="233"/>
      <c r="V66" s="233"/>
      <c r="W66" s="233"/>
      <c r="X66" s="312"/>
      <c r="Y66" s="361"/>
      <c r="Z66" s="362"/>
      <c r="AA66" s="363"/>
      <c r="AB66" s="723"/>
      <c r="AC66" s="724"/>
      <c r="AD66" s="725"/>
      <c r="AE66" s="727"/>
      <c r="AF66" s="727"/>
      <c r="AG66" s="727"/>
      <c r="AH66" s="727"/>
      <c r="AI66" s="727"/>
      <c r="AJ66" s="727"/>
      <c r="AK66" s="727"/>
      <c r="AL66" s="723"/>
      <c r="AM66" s="727"/>
      <c r="AN66" s="727"/>
      <c r="AO66" s="727"/>
      <c r="AP66" s="723"/>
      <c r="AQ66" s="294"/>
      <c r="AR66" s="232"/>
      <c r="AS66" s="230" t="s">
        <v>396</v>
      </c>
      <c r="AT66" s="231"/>
      <c r="AU66" s="232"/>
      <c r="AV66" s="232"/>
      <c r="AW66" s="233" t="s">
        <v>335</v>
      </c>
      <c r="AX66" s="234"/>
      <c r="AY66" s="2">
        <f t="shared" ref="AY66:AY71" si="9">$AY$65</f>
        <v>0</v>
      </c>
    </row>
    <row r="67" spans="1:51" ht="22.5" customHeight="1" x14ac:dyDescent="0.15">
      <c r="A67" s="713"/>
      <c r="B67" s="711"/>
      <c r="C67" s="711"/>
      <c r="D67" s="711"/>
      <c r="E67" s="711"/>
      <c r="F67" s="712"/>
      <c r="G67" s="728"/>
      <c r="H67" s="576"/>
      <c r="I67" s="576"/>
      <c r="J67" s="576"/>
      <c r="K67" s="576"/>
      <c r="L67" s="576"/>
      <c r="M67" s="576"/>
      <c r="N67" s="576"/>
      <c r="O67" s="729"/>
      <c r="P67" s="425"/>
      <c r="Q67" s="425"/>
      <c r="R67" s="425"/>
      <c r="S67" s="425"/>
      <c r="T67" s="425"/>
      <c r="U67" s="425"/>
      <c r="V67" s="425"/>
      <c r="W67" s="425"/>
      <c r="X67" s="426"/>
      <c r="Y67" s="235" t="s">
        <v>59</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14"/>
      <c r="B68" s="715"/>
      <c r="C68" s="715"/>
      <c r="D68" s="715"/>
      <c r="E68" s="715"/>
      <c r="F68" s="716"/>
      <c r="G68" s="730"/>
      <c r="H68" s="731"/>
      <c r="I68" s="731"/>
      <c r="J68" s="731"/>
      <c r="K68" s="731"/>
      <c r="L68" s="731"/>
      <c r="M68" s="731"/>
      <c r="N68" s="731"/>
      <c r="O68" s="732"/>
      <c r="P68" s="428"/>
      <c r="Q68" s="428"/>
      <c r="R68" s="428"/>
      <c r="S68" s="428"/>
      <c r="T68" s="428"/>
      <c r="U68" s="428"/>
      <c r="V68" s="428"/>
      <c r="W68" s="428"/>
      <c r="X68" s="429"/>
      <c r="Y68" s="161" t="s">
        <v>108</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46"/>
      <c r="B69" s="747"/>
      <c r="C69" s="747"/>
      <c r="D69" s="747"/>
      <c r="E69" s="747"/>
      <c r="F69" s="748"/>
      <c r="G69" s="733"/>
      <c r="H69" s="734"/>
      <c r="I69" s="734"/>
      <c r="J69" s="734"/>
      <c r="K69" s="734"/>
      <c r="L69" s="734"/>
      <c r="M69" s="734"/>
      <c r="N69" s="734"/>
      <c r="O69" s="735"/>
      <c r="P69" s="430"/>
      <c r="Q69" s="430"/>
      <c r="R69" s="430"/>
      <c r="S69" s="430"/>
      <c r="T69" s="430"/>
      <c r="U69" s="430"/>
      <c r="V69" s="430"/>
      <c r="W69" s="430"/>
      <c r="X69" s="431"/>
      <c r="Y69" s="161" t="s">
        <v>63</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36" t="s">
        <v>302</v>
      </c>
      <c r="B70" s="737"/>
      <c r="C70" s="737"/>
      <c r="D70" s="737"/>
      <c r="E70" s="737"/>
      <c r="F70" s="738"/>
      <c r="G70" s="728"/>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39"/>
      <c r="B71" s="740"/>
      <c r="C71" s="740"/>
      <c r="D71" s="740"/>
      <c r="E71" s="740"/>
      <c r="F71" s="741"/>
      <c r="G71" s="923"/>
      <c r="H71" s="924"/>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93"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50" t="s">
        <v>99</v>
      </c>
      <c r="B2" s="851"/>
      <c r="C2" s="851"/>
      <c r="D2" s="851"/>
      <c r="E2" s="851"/>
      <c r="F2" s="852"/>
      <c r="G2" s="619" t="s">
        <v>66</v>
      </c>
      <c r="H2" s="620"/>
      <c r="I2" s="620"/>
      <c r="J2" s="620"/>
      <c r="K2" s="620"/>
      <c r="L2" s="620"/>
      <c r="M2" s="620"/>
      <c r="N2" s="620"/>
      <c r="O2" s="620"/>
      <c r="P2" s="620"/>
      <c r="Q2" s="620"/>
      <c r="R2" s="620"/>
      <c r="S2" s="620"/>
      <c r="T2" s="620"/>
      <c r="U2" s="620"/>
      <c r="V2" s="620"/>
      <c r="W2" s="620"/>
      <c r="X2" s="620"/>
      <c r="Y2" s="620"/>
      <c r="Z2" s="620"/>
      <c r="AA2" s="620"/>
      <c r="AB2" s="621"/>
      <c r="AC2" s="619" t="s">
        <v>539</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38"/>
      <c r="B3" s="853"/>
      <c r="C3" s="853"/>
      <c r="D3" s="853"/>
      <c r="E3" s="853"/>
      <c r="F3" s="854"/>
      <c r="G3" s="573" t="s">
        <v>75</v>
      </c>
      <c r="H3" s="574"/>
      <c r="I3" s="574"/>
      <c r="J3" s="574"/>
      <c r="K3" s="574"/>
      <c r="L3" s="623" t="s">
        <v>79</v>
      </c>
      <c r="M3" s="574"/>
      <c r="N3" s="574"/>
      <c r="O3" s="574"/>
      <c r="P3" s="574"/>
      <c r="Q3" s="574"/>
      <c r="R3" s="574"/>
      <c r="S3" s="574"/>
      <c r="T3" s="574"/>
      <c r="U3" s="574"/>
      <c r="V3" s="574"/>
      <c r="W3" s="574"/>
      <c r="X3" s="575"/>
      <c r="Y3" s="624" t="s">
        <v>85</v>
      </c>
      <c r="Z3" s="625"/>
      <c r="AA3" s="625"/>
      <c r="AB3" s="626"/>
      <c r="AC3" s="573" t="s">
        <v>75</v>
      </c>
      <c r="AD3" s="574"/>
      <c r="AE3" s="574"/>
      <c r="AF3" s="574"/>
      <c r="AG3" s="574"/>
      <c r="AH3" s="623" t="s">
        <v>79</v>
      </c>
      <c r="AI3" s="574"/>
      <c r="AJ3" s="574"/>
      <c r="AK3" s="574"/>
      <c r="AL3" s="574"/>
      <c r="AM3" s="574"/>
      <c r="AN3" s="574"/>
      <c r="AO3" s="574"/>
      <c r="AP3" s="574"/>
      <c r="AQ3" s="574"/>
      <c r="AR3" s="574"/>
      <c r="AS3" s="574"/>
      <c r="AT3" s="575"/>
      <c r="AU3" s="624" t="s">
        <v>85</v>
      </c>
      <c r="AV3" s="625"/>
      <c r="AW3" s="625"/>
      <c r="AX3" s="627"/>
      <c r="AY3" s="2">
        <f t="shared" ref="AY3:AY14" si="0">$AY$2</f>
        <v>0</v>
      </c>
    </row>
    <row r="4" spans="1:51" ht="24.75" customHeight="1" x14ac:dyDescent="0.15">
      <c r="A4" s="838"/>
      <c r="B4" s="853"/>
      <c r="C4" s="853"/>
      <c r="D4" s="853"/>
      <c r="E4" s="853"/>
      <c r="F4" s="854"/>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38"/>
      <c r="B5" s="853"/>
      <c r="C5" s="853"/>
      <c r="D5" s="853"/>
      <c r="E5" s="853"/>
      <c r="F5" s="854"/>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38"/>
      <c r="B6" s="853"/>
      <c r="C6" s="853"/>
      <c r="D6" s="853"/>
      <c r="E6" s="853"/>
      <c r="F6" s="854"/>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38"/>
      <c r="B7" s="853"/>
      <c r="C7" s="853"/>
      <c r="D7" s="853"/>
      <c r="E7" s="853"/>
      <c r="F7" s="854"/>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38"/>
      <c r="B8" s="853"/>
      <c r="C8" s="853"/>
      <c r="D8" s="853"/>
      <c r="E8" s="853"/>
      <c r="F8" s="854"/>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38"/>
      <c r="B9" s="853"/>
      <c r="C9" s="853"/>
      <c r="D9" s="853"/>
      <c r="E9" s="853"/>
      <c r="F9" s="854"/>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38"/>
      <c r="B10" s="853"/>
      <c r="C10" s="853"/>
      <c r="D10" s="853"/>
      <c r="E10" s="853"/>
      <c r="F10" s="854"/>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38"/>
      <c r="B11" s="853"/>
      <c r="C11" s="853"/>
      <c r="D11" s="853"/>
      <c r="E11" s="853"/>
      <c r="F11" s="854"/>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38"/>
      <c r="B12" s="853"/>
      <c r="C12" s="853"/>
      <c r="D12" s="853"/>
      <c r="E12" s="853"/>
      <c r="F12" s="854"/>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38"/>
      <c r="B13" s="853"/>
      <c r="C13" s="853"/>
      <c r="D13" s="853"/>
      <c r="E13" s="853"/>
      <c r="F13" s="854"/>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38"/>
      <c r="B14" s="853"/>
      <c r="C14" s="853"/>
      <c r="D14" s="853"/>
      <c r="E14" s="853"/>
      <c r="F14" s="854"/>
      <c r="G14" s="648" t="s">
        <v>88</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88</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38"/>
      <c r="B15" s="853"/>
      <c r="C15" s="853"/>
      <c r="D15" s="853"/>
      <c r="E15" s="853"/>
      <c r="F15" s="854"/>
      <c r="G15" s="619" t="s">
        <v>377</v>
      </c>
      <c r="H15" s="620"/>
      <c r="I15" s="620"/>
      <c r="J15" s="620"/>
      <c r="K15" s="620"/>
      <c r="L15" s="620"/>
      <c r="M15" s="620"/>
      <c r="N15" s="620"/>
      <c r="O15" s="620"/>
      <c r="P15" s="620"/>
      <c r="Q15" s="620"/>
      <c r="R15" s="620"/>
      <c r="S15" s="620"/>
      <c r="T15" s="620"/>
      <c r="U15" s="620"/>
      <c r="V15" s="620"/>
      <c r="W15" s="620"/>
      <c r="X15" s="620"/>
      <c r="Y15" s="620"/>
      <c r="Z15" s="620"/>
      <c r="AA15" s="620"/>
      <c r="AB15" s="621"/>
      <c r="AC15" s="619" t="s">
        <v>447</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38"/>
      <c r="B16" s="853"/>
      <c r="C16" s="853"/>
      <c r="D16" s="853"/>
      <c r="E16" s="853"/>
      <c r="F16" s="854"/>
      <c r="G16" s="573" t="s">
        <v>75</v>
      </c>
      <c r="H16" s="574"/>
      <c r="I16" s="574"/>
      <c r="J16" s="574"/>
      <c r="K16" s="574"/>
      <c r="L16" s="623" t="s">
        <v>79</v>
      </c>
      <c r="M16" s="574"/>
      <c r="N16" s="574"/>
      <c r="O16" s="574"/>
      <c r="P16" s="574"/>
      <c r="Q16" s="574"/>
      <c r="R16" s="574"/>
      <c r="S16" s="574"/>
      <c r="T16" s="574"/>
      <c r="U16" s="574"/>
      <c r="V16" s="574"/>
      <c r="W16" s="574"/>
      <c r="X16" s="575"/>
      <c r="Y16" s="624" t="s">
        <v>85</v>
      </c>
      <c r="Z16" s="625"/>
      <c r="AA16" s="625"/>
      <c r="AB16" s="626"/>
      <c r="AC16" s="573" t="s">
        <v>75</v>
      </c>
      <c r="AD16" s="574"/>
      <c r="AE16" s="574"/>
      <c r="AF16" s="574"/>
      <c r="AG16" s="574"/>
      <c r="AH16" s="623" t="s">
        <v>79</v>
      </c>
      <c r="AI16" s="574"/>
      <c r="AJ16" s="574"/>
      <c r="AK16" s="574"/>
      <c r="AL16" s="574"/>
      <c r="AM16" s="574"/>
      <c r="AN16" s="574"/>
      <c r="AO16" s="574"/>
      <c r="AP16" s="574"/>
      <c r="AQ16" s="574"/>
      <c r="AR16" s="574"/>
      <c r="AS16" s="574"/>
      <c r="AT16" s="575"/>
      <c r="AU16" s="624" t="s">
        <v>85</v>
      </c>
      <c r="AV16" s="625"/>
      <c r="AW16" s="625"/>
      <c r="AX16" s="627"/>
      <c r="AY16" s="2">
        <f t="shared" ref="AY16:AY27" si="1">$AY$15</f>
        <v>0</v>
      </c>
    </row>
    <row r="17" spans="1:51" ht="24.75" customHeight="1" x14ac:dyDescent="0.15">
      <c r="A17" s="838"/>
      <c r="B17" s="853"/>
      <c r="C17" s="853"/>
      <c r="D17" s="853"/>
      <c r="E17" s="853"/>
      <c r="F17" s="854"/>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38"/>
      <c r="B18" s="853"/>
      <c r="C18" s="853"/>
      <c r="D18" s="853"/>
      <c r="E18" s="853"/>
      <c r="F18" s="854"/>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38"/>
      <c r="B19" s="853"/>
      <c r="C19" s="853"/>
      <c r="D19" s="853"/>
      <c r="E19" s="853"/>
      <c r="F19" s="854"/>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38"/>
      <c r="B20" s="853"/>
      <c r="C20" s="853"/>
      <c r="D20" s="853"/>
      <c r="E20" s="853"/>
      <c r="F20" s="854"/>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38"/>
      <c r="B21" s="853"/>
      <c r="C21" s="853"/>
      <c r="D21" s="853"/>
      <c r="E21" s="853"/>
      <c r="F21" s="854"/>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38"/>
      <c r="B22" s="853"/>
      <c r="C22" s="853"/>
      <c r="D22" s="853"/>
      <c r="E22" s="853"/>
      <c r="F22" s="854"/>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38"/>
      <c r="B23" s="853"/>
      <c r="C23" s="853"/>
      <c r="D23" s="853"/>
      <c r="E23" s="853"/>
      <c r="F23" s="854"/>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38"/>
      <c r="B24" s="853"/>
      <c r="C24" s="853"/>
      <c r="D24" s="853"/>
      <c r="E24" s="853"/>
      <c r="F24" s="854"/>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38"/>
      <c r="B25" s="853"/>
      <c r="C25" s="853"/>
      <c r="D25" s="853"/>
      <c r="E25" s="853"/>
      <c r="F25" s="854"/>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38"/>
      <c r="B26" s="853"/>
      <c r="C26" s="853"/>
      <c r="D26" s="853"/>
      <c r="E26" s="853"/>
      <c r="F26" s="854"/>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38"/>
      <c r="B27" s="853"/>
      <c r="C27" s="853"/>
      <c r="D27" s="853"/>
      <c r="E27" s="853"/>
      <c r="F27" s="854"/>
      <c r="G27" s="648" t="s">
        <v>88</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88</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38"/>
      <c r="B28" s="853"/>
      <c r="C28" s="853"/>
      <c r="D28" s="853"/>
      <c r="E28" s="853"/>
      <c r="F28" s="854"/>
      <c r="G28" s="619" t="s">
        <v>446</v>
      </c>
      <c r="H28" s="620"/>
      <c r="I28" s="620"/>
      <c r="J28" s="620"/>
      <c r="K28" s="620"/>
      <c r="L28" s="620"/>
      <c r="M28" s="620"/>
      <c r="N28" s="620"/>
      <c r="O28" s="620"/>
      <c r="P28" s="620"/>
      <c r="Q28" s="620"/>
      <c r="R28" s="620"/>
      <c r="S28" s="620"/>
      <c r="T28" s="620"/>
      <c r="U28" s="620"/>
      <c r="V28" s="620"/>
      <c r="W28" s="620"/>
      <c r="X28" s="620"/>
      <c r="Y28" s="620"/>
      <c r="Z28" s="620"/>
      <c r="AA28" s="620"/>
      <c r="AB28" s="621"/>
      <c r="AC28" s="619" t="s">
        <v>115</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38"/>
      <c r="B29" s="853"/>
      <c r="C29" s="853"/>
      <c r="D29" s="853"/>
      <c r="E29" s="853"/>
      <c r="F29" s="854"/>
      <c r="G29" s="573" t="s">
        <v>75</v>
      </c>
      <c r="H29" s="574"/>
      <c r="I29" s="574"/>
      <c r="J29" s="574"/>
      <c r="K29" s="574"/>
      <c r="L29" s="623" t="s">
        <v>79</v>
      </c>
      <c r="M29" s="574"/>
      <c r="N29" s="574"/>
      <c r="O29" s="574"/>
      <c r="P29" s="574"/>
      <c r="Q29" s="574"/>
      <c r="R29" s="574"/>
      <c r="S29" s="574"/>
      <c r="T29" s="574"/>
      <c r="U29" s="574"/>
      <c r="V29" s="574"/>
      <c r="W29" s="574"/>
      <c r="X29" s="575"/>
      <c r="Y29" s="624" t="s">
        <v>85</v>
      </c>
      <c r="Z29" s="625"/>
      <c r="AA29" s="625"/>
      <c r="AB29" s="626"/>
      <c r="AC29" s="573" t="s">
        <v>75</v>
      </c>
      <c r="AD29" s="574"/>
      <c r="AE29" s="574"/>
      <c r="AF29" s="574"/>
      <c r="AG29" s="574"/>
      <c r="AH29" s="623" t="s">
        <v>79</v>
      </c>
      <c r="AI29" s="574"/>
      <c r="AJ29" s="574"/>
      <c r="AK29" s="574"/>
      <c r="AL29" s="574"/>
      <c r="AM29" s="574"/>
      <c r="AN29" s="574"/>
      <c r="AO29" s="574"/>
      <c r="AP29" s="574"/>
      <c r="AQ29" s="574"/>
      <c r="AR29" s="574"/>
      <c r="AS29" s="574"/>
      <c r="AT29" s="575"/>
      <c r="AU29" s="624" t="s">
        <v>85</v>
      </c>
      <c r="AV29" s="625"/>
      <c r="AW29" s="625"/>
      <c r="AX29" s="627"/>
      <c r="AY29" s="2">
        <f t="shared" ref="AY29:AY40" si="2">$AY$28</f>
        <v>0</v>
      </c>
    </row>
    <row r="30" spans="1:51" ht="24.75" customHeight="1" x14ac:dyDescent="0.15">
      <c r="A30" s="838"/>
      <c r="B30" s="853"/>
      <c r="C30" s="853"/>
      <c r="D30" s="853"/>
      <c r="E30" s="853"/>
      <c r="F30" s="854"/>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38"/>
      <c r="B31" s="853"/>
      <c r="C31" s="853"/>
      <c r="D31" s="853"/>
      <c r="E31" s="853"/>
      <c r="F31" s="854"/>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38"/>
      <c r="B32" s="853"/>
      <c r="C32" s="853"/>
      <c r="D32" s="853"/>
      <c r="E32" s="853"/>
      <c r="F32" s="854"/>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38"/>
      <c r="B33" s="853"/>
      <c r="C33" s="853"/>
      <c r="D33" s="853"/>
      <c r="E33" s="853"/>
      <c r="F33" s="854"/>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38"/>
      <c r="B34" s="853"/>
      <c r="C34" s="853"/>
      <c r="D34" s="853"/>
      <c r="E34" s="853"/>
      <c r="F34" s="854"/>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38"/>
      <c r="B35" s="853"/>
      <c r="C35" s="853"/>
      <c r="D35" s="853"/>
      <c r="E35" s="853"/>
      <c r="F35" s="854"/>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38"/>
      <c r="B36" s="853"/>
      <c r="C36" s="853"/>
      <c r="D36" s="853"/>
      <c r="E36" s="853"/>
      <c r="F36" s="854"/>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38"/>
      <c r="B37" s="853"/>
      <c r="C37" s="853"/>
      <c r="D37" s="853"/>
      <c r="E37" s="853"/>
      <c r="F37" s="854"/>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38"/>
      <c r="B38" s="853"/>
      <c r="C38" s="853"/>
      <c r="D38" s="853"/>
      <c r="E38" s="853"/>
      <c r="F38" s="854"/>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38"/>
      <c r="B39" s="853"/>
      <c r="C39" s="853"/>
      <c r="D39" s="853"/>
      <c r="E39" s="853"/>
      <c r="F39" s="854"/>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38"/>
      <c r="B40" s="853"/>
      <c r="C40" s="853"/>
      <c r="D40" s="853"/>
      <c r="E40" s="853"/>
      <c r="F40" s="854"/>
      <c r="G40" s="648" t="s">
        <v>88</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88</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38"/>
      <c r="B41" s="853"/>
      <c r="C41" s="853"/>
      <c r="D41" s="853"/>
      <c r="E41" s="853"/>
      <c r="F41" s="854"/>
      <c r="G41" s="619" t="s">
        <v>443</v>
      </c>
      <c r="H41" s="620"/>
      <c r="I41" s="620"/>
      <c r="J41" s="620"/>
      <c r="K41" s="620"/>
      <c r="L41" s="620"/>
      <c r="M41" s="620"/>
      <c r="N41" s="620"/>
      <c r="O41" s="620"/>
      <c r="P41" s="620"/>
      <c r="Q41" s="620"/>
      <c r="R41" s="620"/>
      <c r="S41" s="620"/>
      <c r="T41" s="620"/>
      <c r="U41" s="620"/>
      <c r="V41" s="620"/>
      <c r="W41" s="620"/>
      <c r="X41" s="620"/>
      <c r="Y41" s="620"/>
      <c r="Z41" s="620"/>
      <c r="AA41" s="620"/>
      <c r="AB41" s="621"/>
      <c r="AC41" s="619" t="s">
        <v>338</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38"/>
      <c r="B42" s="853"/>
      <c r="C42" s="853"/>
      <c r="D42" s="853"/>
      <c r="E42" s="853"/>
      <c r="F42" s="854"/>
      <c r="G42" s="573" t="s">
        <v>75</v>
      </c>
      <c r="H42" s="574"/>
      <c r="I42" s="574"/>
      <c r="J42" s="574"/>
      <c r="K42" s="574"/>
      <c r="L42" s="623" t="s">
        <v>79</v>
      </c>
      <c r="M42" s="574"/>
      <c r="N42" s="574"/>
      <c r="O42" s="574"/>
      <c r="P42" s="574"/>
      <c r="Q42" s="574"/>
      <c r="R42" s="574"/>
      <c r="S42" s="574"/>
      <c r="T42" s="574"/>
      <c r="U42" s="574"/>
      <c r="V42" s="574"/>
      <c r="W42" s="574"/>
      <c r="X42" s="575"/>
      <c r="Y42" s="624" t="s">
        <v>85</v>
      </c>
      <c r="Z42" s="625"/>
      <c r="AA42" s="625"/>
      <c r="AB42" s="626"/>
      <c r="AC42" s="573" t="s">
        <v>75</v>
      </c>
      <c r="AD42" s="574"/>
      <c r="AE42" s="574"/>
      <c r="AF42" s="574"/>
      <c r="AG42" s="574"/>
      <c r="AH42" s="623" t="s">
        <v>79</v>
      </c>
      <c r="AI42" s="574"/>
      <c r="AJ42" s="574"/>
      <c r="AK42" s="574"/>
      <c r="AL42" s="574"/>
      <c r="AM42" s="574"/>
      <c r="AN42" s="574"/>
      <c r="AO42" s="574"/>
      <c r="AP42" s="574"/>
      <c r="AQ42" s="574"/>
      <c r="AR42" s="574"/>
      <c r="AS42" s="574"/>
      <c r="AT42" s="575"/>
      <c r="AU42" s="624" t="s">
        <v>85</v>
      </c>
      <c r="AV42" s="625"/>
      <c r="AW42" s="625"/>
      <c r="AX42" s="627"/>
      <c r="AY42" s="2">
        <f t="shared" ref="AY42:AY53" si="3">$AY$41</f>
        <v>0</v>
      </c>
    </row>
    <row r="43" spans="1:51" ht="24.75" customHeight="1" x14ac:dyDescent="0.15">
      <c r="A43" s="838"/>
      <c r="B43" s="853"/>
      <c r="C43" s="853"/>
      <c r="D43" s="853"/>
      <c r="E43" s="853"/>
      <c r="F43" s="854"/>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38"/>
      <c r="B44" s="853"/>
      <c r="C44" s="853"/>
      <c r="D44" s="853"/>
      <c r="E44" s="853"/>
      <c r="F44" s="854"/>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38"/>
      <c r="B45" s="853"/>
      <c r="C45" s="853"/>
      <c r="D45" s="853"/>
      <c r="E45" s="853"/>
      <c r="F45" s="854"/>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38"/>
      <c r="B46" s="853"/>
      <c r="C46" s="853"/>
      <c r="D46" s="853"/>
      <c r="E46" s="853"/>
      <c r="F46" s="854"/>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38"/>
      <c r="B47" s="853"/>
      <c r="C47" s="853"/>
      <c r="D47" s="853"/>
      <c r="E47" s="853"/>
      <c r="F47" s="854"/>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38"/>
      <c r="B48" s="853"/>
      <c r="C48" s="853"/>
      <c r="D48" s="853"/>
      <c r="E48" s="853"/>
      <c r="F48" s="854"/>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38"/>
      <c r="B49" s="853"/>
      <c r="C49" s="853"/>
      <c r="D49" s="853"/>
      <c r="E49" s="853"/>
      <c r="F49" s="854"/>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38"/>
      <c r="B50" s="853"/>
      <c r="C50" s="853"/>
      <c r="D50" s="853"/>
      <c r="E50" s="853"/>
      <c r="F50" s="854"/>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38"/>
      <c r="B51" s="853"/>
      <c r="C51" s="853"/>
      <c r="D51" s="853"/>
      <c r="E51" s="853"/>
      <c r="F51" s="854"/>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38"/>
      <c r="B52" s="853"/>
      <c r="C52" s="853"/>
      <c r="D52" s="853"/>
      <c r="E52" s="853"/>
      <c r="F52" s="854"/>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33"/>
      <c r="B53" s="934"/>
      <c r="C53" s="934"/>
      <c r="D53" s="934"/>
      <c r="E53" s="934"/>
      <c r="F53" s="935"/>
      <c r="G53" s="217" t="s">
        <v>88</v>
      </c>
      <c r="H53" s="218"/>
      <c r="I53" s="218"/>
      <c r="J53" s="218"/>
      <c r="K53" s="218"/>
      <c r="L53" s="926"/>
      <c r="M53" s="927"/>
      <c r="N53" s="927"/>
      <c r="O53" s="927"/>
      <c r="P53" s="927"/>
      <c r="Q53" s="927"/>
      <c r="R53" s="927"/>
      <c r="S53" s="927"/>
      <c r="T53" s="927"/>
      <c r="U53" s="927"/>
      <c r="V53" s="927"/>
      <c r="W53" s="927"/>
      <c r="X53" s="928"/>
      <c r="Y53" s="929">
        <f>SUM(Y43:AB52)</f>
        <v>0</v>
      </c>
      <c r="Z53" s="930"/>
      <c r="AA53" s="930"/>
      <c r="AB53" s="931"/>
      <c r="AC53" s="217" t="s">
        <v>88</v>
      </c>
      <c r="AD53" s="218"/>
      <c r="AE53" s="218"/>
      <c r="AF53" s="218"/>
      <c r="AG53" s="218"/>
      <c r="AH53" s="926"/>
      <c r="AI53" s="927"/>
      <c r="AJ53" s="927"/>
      <c r="AK53" s="927"/>
      <c r="AL53" s="927"/>
      <c r="AM53" s="927"/>
      <c r="AN53" s="927"/>
      <c r="AO53" s="927"/>
      <c r="AP53" s="927"/>
      <c r="AQ53" s="927"/>
      <c r="AR53" s="927"/>
      <c r="AS53" s="927"/>
      <c r="AT53" s="928"/>
      <c r="AU53" s="929">
        <f>SUM(AU43:AX52)</f>
        <v>0</v>
      </c>
      <c r="AV53" s="930"/>
      <c r="AW53" s="930"/>
      <c r="AX53" s="932"/>
      <c r="AY53" s="2">
        <f t="shared" si="3"/>
        <v>0</v>
      </c>
    </row>
    <row r="54" spans="1:51" s="80" customFormat="1" ht="24.75" customHeight="1" x14ac:dyDescent="0.15"/>
    <row r="55" spans="1:51" ht="30" customHeight="1" x14ac:dyDescent="0.15">
      <c r="A55" s="850" t="s">
        <v>99</v>
      </c>
      <c r="B55" s="851"/>
      <c r="C55" s="851"/>
      <c r="D55" s="851"/>
      <c r="E55" s="851"/>
      <c r="F55" s="852"/>
      <c r="G55" s="619" t="s">
        <v>14</v>
      </c>
      <c r="H55" s="620"/>
      <c r="I55" s="620"/>
      <c r="J55" s="620"/>
      <c r="K55" s="620"/>
      <c r="L55" s="620"/>
      <c r="M55" s="620"/>
      <c r="N55" s="620"/>
      <c r="O55" s="620"/>
      <c r="P55" s="620"/>
      <c r="Q55" s="620"/>
      <c r="R55" s="620"/>
      <c r="S55" s="620"/>
      <c r="T55" s="620"/>
      <c r="U55" s="620"/>
      <c r="V55" s="620"/>
      <c r="W55" s="620"/>
      <c r="X55" s="620"/>
      <c r="Y55" s="620"/>
      <c r="Z55" s="620"/>
      <c r="AA55" s="620"/>
      <c r="AB55" s="621"/>
      <c r="AC55" s="619" t="s">
        <v>451</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38"/>
      <c r="B56" s="853"/>
      <c r="C56" s="853"/>
      <c r="D56" s="853"/>
      <c r="E56" s="853"/>
      <c r="F56" s="854"/>
      <c r="G56" s="573" t="s">
        <v>75</v>
      </c>
      <c r="H56" s="574"/>
      <c r="I56" s="574"/>
      <c r="J56" s="574"/>
      <c r="K56" s="574"/>
      <c r="L56" s="623" t="s">
        <v>79</v>
      </c>
      <c r="M56" s="574"/>
      <c r="N56" s="574"/>
      <c r="O56" s="574"/>
      <c r="P56" s="574"/>
      <c r="Q56" s="574"/>
      <c r="R56" s="574"/>
      <c r="S56" s="574"/>
      <c r="T56" s="574"/>
      <c r="U56" s="574"/>
      <c r="V56" s="574"/>
      <c r="W56" s="574"/>
      <c r="X56" s="575"/>
      <c r="Y56" s="624" t="s">
        <v>85</v>
      </c>
      <c r="Z56" s="625"/>
      <c r="AA56" s="625"/>
      <c r="AB56" s="626"/>
      <c r="AC56" s="573" t="s">
        <v>75</v>
      </c>
      <c r="AD56" s="574"/>
      <c r="AE56" s="574"/>
      <c r="AF56" s="574"/>
      <c r="AG56" s="574"/>
      <c r="AH56" s="623" t="s">
        <v>79</v>
      </c>
      <c r="AI56" s="574"/>
      <c r="AJ56" s="574"/>
      <c r="AK56" s="574"/>
      <c r="AL56" s="574"/>
      <c r="AM56" s="574"/>
      <c r="AN56" s="574"/>
      <c r="AO56" s="574"/>
      <c r="AP56" s="574"/>
      <c r="AQ56" s="574"/>
      <c r="AR56" s="574"/>
      <c r="AS56" s="574"/>
      <c r="AT56" s="575"/>
      <c r="AU56" s="624" t="s">
        <v>85</v>
      </c>
      <c r="AV56" s="625"/>
      <c r="AW56" s="625"/>
      <c r="AX56" s="627"/>
      <c r="AY56" s="2">
        <f t="shared" ref="AY56:AY67" si="4">$AY$55</f>
        <v>0</v>
      </c>
    </row>
    <row r="57" spans="1:51" ht="24.75" customHeight="1" x14ac:dyDescent="0.15">
      <c r="A57" s="838"/>
      <c r="B57" s="853"/>
      <c r="C57" s="853"/>
      <c r="D57" s="853"/>
      <c r="E57" s="853"/>
      <c r="F57" s="854"/>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38"/>
      <c r="B58" s="853"/>
      <c r="C58" s="853"/>
      <c r="D58" s="853"/>
      <c r="E58" s="853"/>
      <c r="F58" s="854"/>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38"/>
      <c r="B59" s="853"/>
      <c r="C59" s="853"/>
      <c r="D59" s="853"/>
      <c r="E59" s="853"/>
      <c r="F59" s="854"/>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38"/>
      <c r="B60" s="853"/>
      <c r="C60" s="853"/>
      <c r="D60" s="853"/>
      <c r="E60" s="853"/>
      <c r="F60" s="854"/>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38"/>
      <c r="B61" s="853"/>
      <c r="C61" s="853"/>
      <c r="D61" s="853"/>
      <c r="E61" s="853"/>
      <c r="F61" s="854"/>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38"/>
      <c r="B62" s="853"/>
      <c r="C62" s="853"/>
      <c r="D62" s="853"/>
      <c r="E62" s="853"/>
      <c r="F62" s="854"/>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38"/>
      <c r="B63" s="853"/>
      <c r="C63" s="853"/>
      <c r="D63" s="853"/>
      <c r="E63" s="853"/>
      <c r="F63" s="854"/>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38"/>
      <c r="B64" s="853"/>
      <c r="C64" s="853"/>
      <c r="D64" s="853"/>
      <c r="E64" s="853"/>
      <c r="F64" s="854"/>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38"/>
      <c r="B65" s="853"/>
      <c r="C65" s="853"/>
      <c r="D65" s="853"/>
      <c r="E65" s="853"/>
      <c r="F65" s="854"/>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38"/>
      <c r="B66" s="853"/>
      <c r="C66" s="853"/>
      <c r="D66" s="853"/>
      <c r="E66" s="853"/>
      <c r="F66" s="854"/>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38"/>
      <c r="B67" s="853"/>
      <c r="C67" s="853"/>
      <c r="D67" s="853"/>
      <c r="E67" s="853"/>
      <c r="F67" s="854"/>
      <c r="G67" s="648" t="s">
        <v>88</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88</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38"/>
      <c r="B68" s="853"/>
      <c r="C68" s="853"/>
      <c r="D68" s="853"/>
      <c r="E68" s="853"/>
      <c r="F68" s="854"/>
      <c r="G68" s="619" t="s">
        <v>160</v>
      </c>
      <c r="H68" s="620"/>
      <c r="I68" s="620"/>
      <c r="J68" s="620"/>
      <c r="K68" s="620"/>
      <c r="L68" s="620"/>
      <c r="M68" s="620"/>
      <c r="N68" s="620"/>
      <c r="O68" s="620"/>
      <c r="P68" s="620"/>
      <c r="Q68" s="620"/>
      <c r="R68" s="620"/>
      <c r="S68" s="620"/>
      <c r="T68" s="620"/>
      <c r="U68" s="620"/>
      <c r="V68" s="620"/>
      <c r="W68" s="620"/>
      <c r="X68" s="620"/>
      <c r="Y68" s="620"/>
      <c r="Z68" s="620"/>
      <c r="AA68" s="620"/>
      <c r="AB68" s="621"/>
      <c r="AC68" s="619" t="s">
        <v>453</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38"/>
      <c r="B69" s="853"/>
      <c r="C69" s="853"/>
      <c r="D69" s="853"/>
      <c r="E69" s="853"/>
      <c r="F69" s="854"/>
      <c r="G69" s="573" t="s">
        <v>75</v>
      </c>
      <c r="H69" s="574"/>
      <c r="I69" s="574"/>
      <c r="J69" s="574"/>
      <c r="K69" s="574"/>
      <c r="L69" s="623" t="s">
        <v>79</v>
      </c>
      <c r="M69" s="574"/>
      <c r="N69" s="574"/>
      <c r="O69" s="574"/>
      <c r="P69" s="574"/>
      <c r="Q69" s="574"/>
      <c r="R69" s="574"/>
      <c r="S69" s="574"/>
      <c r="T69" s="574"/>
      <c r="U69" s="574"/>
      <c r="V69" s="574"/>
      <c r="W69" s="574"/>
      <c r="X69" s="575"/>
      <c r="Y69" s="624" t="s">
        <v>85</v>
      </c>
      <c r="Z69" s="625"/>
      <c r="AA69" s="625"/>
      <c r="AB69" s="626"/>
      <c r="AC69" s="573" t="s">
        <v>75</v>
      </c>
      <c r="AD69" s="574"/>
      <c r="AE69" s="574"/>
      <c r="AF69" s="574"/>
      <c r="AG69" s="574"/>
      <c r="AH69" s="623" t="s">
        <v>79</v>
      </c>
      <c r="AI69" s="574"/>
      <c r="AJ69" s="574"/>
      <c r="AK69" s="574"/>
      <c r="AL69" s="574"/>
      <c r="AM69" s="574"/>
      <c r="AN69" s="574"/>
      <c r="AO69" s="574"/>
      <c r="AP69" s="574"/>
      <c r="AQ69" s="574"/>
      <c r="AR69" s="574"/>
      <c r="AS69" s="574"/>
      <c r="AT69" s="575"/>
      <c r="AU69" s="624" t="s">
        <v>85</v>
      </c>
      <c r="AV69" s="625"/>
      <c r="AW69" s="625"/>
      <c r="AX69" s="627"/>
      <c r="AY69" s="2">
        <f t="shared" ref="AY69:AY80" si="5">$AY$68</f>
        <v>0</v>
      </c>
    </row>
    <row r="70" spans="1:51" ht="24.75" customHeight="1" x14ac:dyDescent="0.15">
      <c r="A70" s="838"/>
      <c r="B70" s="853"/>
      <c r="C70" s="853"/>
      <c r="D70" s="853"/>
      <c r="E70" s="853"/>
      <c r="F70" s="854"/>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38"/>
      <c r="B71" s="853"/>
      <c r="C71" s="853"/>
      <c r="D71" s="853"/>
      <c r="E71" s="853"/>
      <c r="F71" s="854"/>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38"/>
      <c r="B72" s="853"/>
      <c r="C72" s="853"/>
      <c r="D72" s="853"/>
      <c r="E72" s="853"/>
      <c r="F72" s="854"/>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38"/>
      <c r="B73" s="853"/>
      <c r="C73" s="853"/>
      <c r="D73" s="853"/>
      <c r="E73" s="853"/>
      <c r="F73" s="854"/>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38"/>
      <c r="B74" s="853"/>
      <c r="C74" s="853"/>
      <c r="D74" s="853"/>
      <c r="E74" s="853"/>
      <c r="F74" s="854"/>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38"/>
      <c r="B75" s="853"/>
      <c r="C75" s="853"/>
      <c r="D75" s="853"/>
      <c r="E75" s="853"/>
      <c r="F75" s="854"/>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38"/>
      <c r="B76" s="853"/>
      <c r="C76" s="853"/>
      <c r="D76" s="853"/>
      <c r="E76" s="853"/>
      <c r="F76" s="854"/>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38"/>
      <c r="B77" s="853"/>
      <c r="C77" s="853"/>
      <c r="D77" s="853"/>
      <c r="E77" s="853"/>
      <c r="F77" s="854"/>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38"/>
      <c r="B78" s="853"/>
      <c r="C78" s="853"/>
      <c r="D78" s="853"/>
      <c r="E78" s="853"/>
      <c r="F78" s="854"/>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38"/>
      <c r="B79" s="853"/>
      <c r="C79" s="853"/>
      <c r="D79" s="853"/>
      <c r="E79" s="853"/>
      <c r="F79" s="854"/>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38"/>
      <c r="B80" s="853"/>
      <c r="C80" s="853"/>
      <c r="D80" s="853"/>
      <c r="E80" s="853"/>
      <c r="F80" s="854"/>
      <c r="G80" s="648" t="s">
        <v>88</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88</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38"/>
      <c r="B81" s="853"/>
      <c r="C81" s="853"/>
      <c r="D81" s="853"/>
      <c r="E81" s="853"/>
      <c r="F81" s="854"/>
      <c r="G81" s="619" t="s">
        <v>455</v>
      </c>
      <c r="H81" s="620"/>
      <c r="I81" s="620"/>
      <c r="J81" s="620"/>
      <c r="K81" s="620"/>
      <c r="L81" s="620"/>
      <c r="M81" s="620"/>
      <c r="N81" s="620"/>
      <c r="O81" s="620"/>
      <c r="P81" s="620"/>
      <c r="Q81" s="620"/>
      <c r="R81" s="620"/>
      <c r="S81" s="620"/>
      <c r="T81" s="620"/>
      <c r="U81" s="620"/>
      <c r="V81" s="620"/>
      <c r="W81" s="620"/>
      <c r="X81" s="620"/>
      <c r="Y81" s="620"/>
      <c r="Z81" s="620"/>
      <c r="AA81" s="620"/>
      <c r="AB81" s="621"/>
      <c r="AC81" s="619" t="s">
        <v>459</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38"/>
      <c r="B82" s="853"/>
      <c r="C82" s="853"/>
      <c r="D82" s="853"/>
      <c r="E82" s="853"/>
      <c r="F82" s="854"/>
      <c r="G82" s="573" t="s">
        <v>75</v>
      </c>
      <c r="H82" s="574"/>
      <c r="I82" s="574"/>
      <c r="J82" s="574"/>
      <c r="K82" s="574"/>
      <c r="L82" s="623" t="s">
        <v>79</v>
      </c>
      <c r="M82" s="574"/>
      <c r="N82" s="574"/>
      <c r="O82" s="574"/>
      <c r="P82" s="574"/>
      <c r="Q82" s="574"/>
      <c r="R82" s="574"/>
      <c r="S82" s="574"/>
      <c r="T82" s="574"/>
      <c r="U82" s="574"/>
      <c r="V82" s="574"/>
      <c r="W82" s="574"/>
      <c r="X82" s="575"/>
      <c r="Y82" s="624" t="s">
        <v>85</v>
      </c>
      <c r="Z82" s="625"/>
      <c r="AA82" s="625"/>
      <c r="AB82" s="626"/>
      <c r="AC82" s="573" t="s">
        <v>75</v>
      </c>
      <c r="AD82" s="574"/>
      <c r="AE82" s="574"/>
      <c r="AF82" s="574"/>
      <c r="AG82" s="574"/>
      <c r="AH82" s="623" t="s">
        <v>79</v>
      </c>
      <c r="AI82" s="574"/>
      <c r="AJ82" s="574"/>
      <c r="AK82" s="574"/>
      <c r="AL82" s="574"/>
      <c r="AM82" s="574"/>
      <c r="AN82" s="574"/>
      <c r="AO82" s="574"/>
      <c r="AP82" s="574"/>
      <c r="AQ82" s="574"/>
      <c r="AR82" s="574"/>
      <c r="AS82" s="574"/>
      <c r="AT82" s="575"/>
      <c r="AU82" s="624" t="s">
        <v>85</v>
      </c>
      <c r="AV82" s="625"/>
      <c r="AW82" s="625"/>
      <c r="AX82" s="627"/>
      <c r="AY82" s="2">
        <f t="shared" ref="AY82:AY93" si="6">$AY$81</f>
        <v>0</v>
      </c>
    </row>
    <row r="83" spans="1:51" ht="24.75" customHeight="1" x14ac:dyDescent="0.15">
      <c r="A83" s="838"/>
      <c r="B83" s="853"/>
      <c r="C83" s="853"/>
      <c r="D83" s="853"/>
      <c r="E83" s="853"/>
      <c r="F83" s="854"/>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38"/>
      <c r="B84" s="853"/>
      <c r="C84" s="853"/>
      <c r="D84" s="853"/>
      <c r="E84" s="853"/>
      <c r="F84" s="854"/>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38"/>
      <c r="B85" s="853"/>
      <c r="C85" s="853"/>
      <c r="D85" s="853"/>
      <c r="E85" s="853"/>
      <c r="F85" s="854"/>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38"/>
      <c r="B86" s="853"/>
      <c r="C86" s="853"/>
      <c r="D86" s="853"/>
      <c r="E86" s="853"/>
      <c r="F86" s="854"/>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38"/>
      <c r="B87" s="853"/>
      <c r="C87" s="853"/>
      <c r="D87" s="853"/>
      <c r="E87" s="853"/>
      <c r="F87" s="854"/>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38"/>
      <c r="B88" s="853"/>
      <c r="C88" s="853"/>
      <c r="D88" s="853"/>
      <c r="E88" s="853"/>
      <c r="F88" s="854"/>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38"/>
      <c r="B89" s="853"/>
      <c r="C89" s="853"/>
      <c r="D89" s="853"/>
      <c r="E89" s="853"/>
      <c r="F89" s="854"/>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38"/>
      <c r="B90" s="853"/>
      <c r="C90" s="853"/>
      <c r="D90" s="853"/>
      <c r="E90" s="853"/>
      <c r="F90" s="854"/>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38"/>
      <c r="B91" s="853"/>
      <c r="C91" s="853"/>
      <c r="D91" s="853"/>
      <c r="E91" s="853"/>
      <c r="F91" s="854"/>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38"/>
      <c r="B92" s="853"/>
      <c r="C92" s="853"/>
      <c r="D92" s="853"/>
      <c r="E92" s="853"/>
      <c r="F92" s="854"/>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38"/>
      <c r="B93" s="853"/>
      <c r="C93" s="853"/>
      <c r="D93" s="853"/>
      <c r="E93" s="853"/>
      <c r="F93" s="854"/>
      <c r="G93" s="648" t="s">
        <v>88</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88</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38"/>
      <c r="B94" s="853"/>
      <c r="C94" s="853"/>
      <c r="D94" s="853"/>
      <c r="E94" s="853"/>
      <c r="F94" s="854"/>
      <c r="G94" s="619" t="s">
        <v>460</v>
      </c>
      <c r="H94" s="620"/>
      <c r="I94" s="620"/>
      <c r="J94" s="620"/>
      <c r="K94" s="620"/>
      <c r="L94" s="620"/>
      <c r="M94" s="620"/>
      <c r="N94" s="620"/>
      <c r="O94" s="620"/>
      <c r="P94" s="620"/>
      <c r="Q94" s="620"/>
      <c r="R94" s="620"/>
      <c r="S94" s="620"/>
      <c r="T94" s="620"/>
      <c r="U94" s="620"/>
      <c r="V94" s="620"/>
      <c r="W94" s="620"/>
      <c r="X94" s="620"/>
      <c r="Y94" s="620"/>
      <c r="Z94" s="620"/>
      <c r="AA94" s="620"/>
      <c r="AB94" s="621"/>
      <c r="AC94" s="619" t="s">
        <v>340</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38"/>
      <c r="B95" s="853"/>
      <c r="C95" s="853"/>
      <c r="D95" s="853"/>
      <c r="E95" s="853"/>
      <c r="F95" s="854"/>
      <c r="G95" s="573" t="s">
        <v>75</v>
      </c>
      <c r="H95" s="574"/>
      <c r="I95" s="574"/>
      <c r="J95" s="574"/>
      <c r="K95" s="574"/>
      <c r="L95" s="623" t="s">
        <v>79</v>
      </c>
      <c r="M95" s="574"/>
      <c r="N95" s="574"/>
      <c r="O95" s="574"/>
      <c r="P95" s="574"/>
      <c r="Q95" s="574"/>
      <c r="R95" s="574"/>
      <c r="S95" s="574"/>
      <c r="T95" s="574"/>
      <c r="U95" s="574"/>
      <c r="V95" s="574"/>
      <c r="W95" s="574"/>
      <c r="X95" s="575"/>
      <c r="Y95" s="624" t="s">
        <v>85</v>
      </c>
      <c r="Z95" s="625"/>
      <c r="AA95" s="625"/>
      <c r="AB95" s="626"/>
      <c r="AC95" s="573" t="s">
        <v>75</v>
      </c>
      <c r="AD95" s="574"/>
      <c r="AE95" s="574"/>
      <c r="AF95" s="574"/>
      <c r="AG95" s="574"/>
      <c r="AH95" s="623" t="s">
        <v>79</v>
      </c>
      <c r="AI95" s="574"/>
      <c r="AJ95" s="574"/>
      <c r="AK95" s="574"/>
      <c r="AL95" s="574"/>
      <c r="AM95" s="574"/>
      <c r="AN95" s="574"/>
      <c r="AO95" s="574"/>
      <c r="AP95" s="574"/>
      <c r="AQ95" s="574"/>
      <c r="AR95" s="574"/>
      <c r="AS95" s="574"/>
      <c r="AT95" s="575"/>
      <c r="AU95" s="624" t="s">
        <v>85</v>
      </c>
      <c r="AV95" s="625"/>
      <c r="AW95" s="625"/>
      <c r="AX95" s="627"/>
      <c r="AY95" s="2">
        <f t="shared" ref="AY95:AY106" si="7">$AY$94</f>
        <v>0</v>
      </c>
    </row>
    <row r="96" spans="1:51" ht="24.75" customHeight="1" x14ac:dyDescent="0.15">
      <c r="A96" s="838"/>
      <c r="B96" s="853"/>
      <c r="C96" s="853"/>
      <c r="D96" s="853"/>
      <c r="E96" s="853"/>
      <c r="F96" s="854"/>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38"/>
      <c r="B97" s="853"/>
      <c r="C97" s="853"/>
      <c r="D97" s="853"/>
      <c r="E97" s="853"/>
      <c r="F97" s="854"/>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38"/>
      <c r="B98" s="853"/>
      <c r="C98" s="853"/>
      <c r="D98" s="853"/>
      <c r="E98" s="853"/>
      <c r="F98" s="854"/>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38"/>
      <c r="B99" s="853"/>
      <c r="C99" s="853"/>
      <c r="D99" s="853"/>
      <c r="E99" s="853"/>
      <c r="F99" s="854"/>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38"/>
      <c r="B100" s="853"/>
      <c r="C100" s="853"/>
      <c r="D100" s="853"/>
      <c r="E100" s="853"/>
      <c r="F100" s="854"/>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38"/>
      <c r="B101" s="853"/>
      <c r="C101" s="853"/>
      <c r="D101" s="853"/>
      <c r="E101" s="853"/>
      <c r="F101" s="854"/>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38"/>
      <c r="B102" s="853"/>
      <c r="C102" s="853"/>
      <c r="D102" s="853"/>
      <c r="E102" s="853"/>
      <c r="F102" s="854"/>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38"/>
      <c r="B103" s="853"/>
      <c r="C103" s="853"/>
      <c r="D103" s="853"/>
      <c r="E103" s="853"/>
      <c r="F103" s="854"/>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38"/>
      <c r="B104" s="853"/>
      <c r="C104" s="853"/>
      <c r="D104" s="853"/>
      <c r="E104" s="853"/>
      <c r="F104" s="854"/>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38"/>
      <c r="B105" s="853"/>
      <c r="C105" s="853"/>
      <c r="D105" s="853"/>
      <c r="E105" s="853"/>
      <c r="F105" s="854"/>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33"/>
      <c r="B106" s="934"/>
      <c r="C106" s="934"/>
      <c r="D106" s="934"/>
      <c r="E106" s="934"/>
      <c r="F106" s="935"/>
      <c r="G106" s="217" t="s">
        <v>88</v>
      </c>
      <c r="H106" s="218"/>
      <c r="I106" s="218"/>
      <c r="J106" s="218"/>
      <c r="K106" s="218"/>
      <c r="L106" s="926"/>
      <c r="M106" s="927"/>
      <c r="N106" s="927"/>
      <c r="O106" s="927"/>
      <c r="P106" s="927"/>
      <c r="Q106" s="927"/>
      <c r="R106" s="927"/>
      <c r="S106" s="927"/>
      <c r="T106" s="927"/>
      <c r="U106" s="927"/>
      <c r="V106" s="927"/>
      <c r="W106" s="927"/>
      <c r="X106" s="928"/>
      <c r="Y106" s="929">
        <f>SUM(Y96:AB105)</f>
        <v>0</v>
      </c>
      <c r="Z106" s="930"/>
      <c r="AA106" s="930"/>
      <c r="AB106" s="931"/>
      <c r="AC106" s="217" t="s">
        <v>88</v>
      </c>
      <c r="AD106" s="218"/>
      <c r="AE106" s="218"/>
      <c r="AF106" s="218"/>
      <c r="AG106" s="218"/>
      <c r="AH106" s="926"/>
      <c r="AI106" s="927"/>
      <c r="AJ106" s="927"/>
      <c r="AK106" s="927"/>
      <c r="AL106" s="927"/>
      <c r="AM106" s="927"/>
      <c r="AN106" s="927"/>
      <c r="AO106" s="927"/>
      <c r="AP106" s="927"/>
      <c r="AQ106" s="927"/>
      <c r="AR106" s="927"/>
      <c r="AS106" s="927"/>
      <c r="AT106" s="928"/>
      <c r="AU106" s="929">
        <f>SUM(AU96:AX105)</f>
        <v>0</v>
      </c>
      <c r="AV106" s="930"/>
      <c r="AW106" s="930"/>
      <c r="AX106" s="932"/>
      <c r="AY106" s="2">
        <f t="shared" si="7"/>
        <v>0</v>
      </c>
    </row>
    <row r="107" spans="1:51" s="80" customFormat="1" ht="24.75" customHeight="1" x14ac:dyDescent="0.15"/>
    <row r="108" spans="1:51" ht="30" customHeight="1" x14ac:dyDescent="0.15">
      <c r="A108" s="850" t="s">
        <v>99</v>
      </c>
      <c r="B108" s="851"/>
      <c r="C108" s="851"/>
      <c r="D108" s="851"/>
      <c r="E108" s="851"/>
      <c r="F108" s="852"/>
      <c r="G108" s="619" t="s">
        <v>339</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462</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38"/>
      <c r="B109" s="853"/>
      <c r="C109" s="853"/>
      <c r="D109" s="853"/>
      <c r="E109" s="853"/>
      <c r="F109" s="854"/>
      <c r="G109" s="573" t="s">
        <v>75</v>
      </c>
      <c r="H109" s="574"/>
      <c r="I109" s="574"/>
      <c r="J109" s="574"/>
      <c r="K109" s="574"/>
      <c r="L109" s="623" t="s">
        <v>79</v>
      </c>
      <c r="M109" s="574"/>
      <c r="N109" s="574"/>
      <c r="O109" s="574"/>
      <c r="P109" s="574"/>
      <c r="Q109" s="574"/>
      <c r="R109" s="574"/>
      <c r="S109" s="574"/>
      <c r="T109" s="574"/>
      <c r="U109" s="574"/>
      <c r="V109" s="574"/>
      <c r="W109" s="574"/>
      <c r="X109" s="575"/>
      <c r="Y109" s="624" t="s">
        <v>85</v>
      </c>
      <c r="Z109" s="625"/>
      <c r="AA109" s="625"/>
      <c r="AB109" s="626"/>
      <c r="AC109" s="573" t="s">
        <v>75</v>
      </c>
      <c r="AD109" s="574"/>
      <c r="AE109" s="574"/>
      <c r="AF109" s="574"/>
      <c r="AG109" s="574"/>
      <c r="AH109" s="623" t="s">
        <v>79</v>
      </c>
      <c r="AI109" s="574"/>
      <c r="AJ109" s="574"/>
      <c r="AK109" s="574"/>
      <c r="AL109" s="574"/>
      <c r="AM109" s="574"/>
      <c r="AN109" s="574"/>
      <c r="AO109" s="574"/>
      <c r="AP109" s="574"/>
      <c r="AQ109" s="574"/>
      <c r="AR109" s="574"/>
      <c r="AS109" s="574"/>
      <c r="AT109" s="575"/>
      <c r="AU109" s="624" t="s">
        <v>85</v>
      </c>
      <c r="AV109" s="625"/>
      <c r="AW109" s="625"/>
      <c r="AX109" s="627"/>
      <c r="AY109" s="2">
        <f t="shared" ref="AY109:AY120" si="8">$AY$108</f>
        <v>0</v>
      </c>
    </row>
    <row r="110" spans="1:51" ht="24.75" customHeight="1" x14ac:dyDescent="0.15">
      <c r="A110" s="838"/>
      <c r="B110" s="853"/>
      <c r="C110" s="853"/>
      <c r="D110" s="853"/>
      <c r="E110" s="853"/>
      <c r="F110" s="854"/>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38"/>
      <c r="B111" s="853"/>
      <c r="C111" s="853"/>
      <c r="D111" s="853"/>
      <c r="E111" s="853"/>
      <c r="F111" s="854"/>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38"/>
      <c r="B112" s="853"/>
      <c r="C112" s="853"/>
      <c r="D112" s="853"/>
      <c r="E112" s="853"/>
      <c r="F112" s="854"/>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38"/>
      <c r="B113" s="853"/>
      <c r="C113" s="853"/>
      <c r="D113" s="853"/>
      <c r="E113" s="853"/>
      <c r="F113" s="854"/>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38"/>
      <c r="B114" s="853"/>
      <c r="C114" s="853"/>
      <c r="D114" s="853"/>
      <c r="E114" s="853"/>
      <c r="F114" s="854"/>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38"/>
      <c r="B115" s="853"/>
      <c r="C115" s="853"/>
      <c r="D115" s="853"/>
      <c r="E115" s="853"/>
      <c r="F115" s="854"/>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38"/>
      <c r="B116" s="853"/>
      <c r="C116" s="853"/>
      <c r="D116" s="853"/>
      <c r="E116" s="853"/>
      <c r="F116" s="854"/>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38"/>
      <c r="B117" s="853"/>
      <c r="C117" s="853"/>
      <c r="D117" s="853"/>
      <c r="E117" s="853"/>
      <c r="F117" s="854"/>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38"/>
      <c r="B118" s="853"/>
      <c r="C118" s="853"/>
      <c r="D118" s="853"/>
      <c r="E118" s="853"/>
      <c r="F118" s="854"/>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38"/>
      <c r="B119" s="853"/>
      <c r="C119" s="853"/>
      <c r="D119" s="853"/>
      <c r="E119" s="853"/>
      <c r="F119" s="854"/>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38"/>
      <c r="B120" s="853"/>
      <c r="C120" s="853"/>
      <c r="D120" s="853"/>
      <c r="E120" s="853"/>
      <c r="F120" s="854"/>
      <c r="G120" s="648" t="s">
        <v>88</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88</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38"/>
      <c r="B121" s="853"/>
      <c r="C121" s="853"/>
      <c r="D121" s="853"/>
      <c r="E121" s="853"/>
      <c r="F121" s="854"/>
      <c r="G121" s="619" t="s">
        <v>464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397</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38"/>
      <c r="B122" s="853"/>
      <c r="C122" s="853"/>
      <c r="D122" s="853"/>
      <c r="E122" s="853"/>
      <c r="F122" s="854"/>
      <c r="G122" s="573" t="s">
        <v>75</v>
      </c>
      <c r="H122" s="574"/>
      <c r="I122" s="574"/>
      <c r="J122" s="574"/>
      <c r="K122" s="574"/>
      <c r="L122" s="623" t="s">
        <v>79</v>
      </c>
      <c r="M122" s="574"/>
      <c r="N122" s="574"/>
      <c r="O122" s="574"/>
      <c r="P122" s="574"/>
      <c r="Q122" s="574"/>
      <c r="R122" s="574"/>
      <c r="S122" s="574"/>
      <c r="T122" s="574"/>
      <c r="U122" s="574"/>
      <c r="V122" s="574"/>
      <c r="W122" s="574"/>
      <c r="X122" s="575"/>
      <c r="Y122" s="624" t="s">
        <v>85</v>
      </c>
      <c r="Z122" s="625"/>
      <c r="AA122" s="625"/>
      <c r="AB122" s="626"/>
      <c r="AC122" s="573" t="s">
        <v>75</v>
      </c>
      <c r="AD122" s="574"/>
      <c r="AE122" s="574"/>
      <c r="AF122" s="574"/>
      <c r="AG122" s="574"/>
      <c r="AH122" s="623" t="s">
        <v>79</v>
      </c>
      <c r="AI122" s="574"/>
      <c r="AJ122" s="574"/>
      <c r="AK122" s="574"/>
      <c r="AL122" s="574"/>
      <c r="AM122" s="574"/>
      <c r="AN122" s="574"/>
      <c r="AO122" s="574"/>
      <c r="AP122" s="574"/>
      <c r="AQ122" s="574"/>
      <c r="AR122" s="574"/>
      <c r="AS122" s="574"/>
      <c r="AT122" s="575"/>
      <c r="AU122" s="624" t="s">
        <v>85</v>
      </c>
      <c r="AV122" s="625"/>
      <c r="AW122" s="625"/>
      <c r="AX122" s="627"/>
      <c r="AY122" s="2">
        <f t="shared" ref="AY122:AY133" si="9">$AY$121</f>
        <v>0</v>
      </c>
    </row>
    <row r="123" spans="1:51" ht="24.75" customHeight="1" x14ac:dyDescent="0.15">
      <c r="A123" s="838"/>
      <c r="B123" s="853"/>
      <c r="C123" s="853"/>
      <c r="D123" s="853"/>
      <c r="E123" s="853"/>
      <c r="F123" s="854"/>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38"/>
      <c r="B124" s="853"/>
      <c r="C124" s="853"/>
      <c r="D124" s="853"/>
      <c r="E124" s="853"/>
      <c r="F124" s="854"/>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38"/>
      <c r="B125" s="853"/>
      <c r="C125" s="853"/>
      <c r="D125" s="853"/>
      <c r="E125" s="853"/>
      <c r="F125" s="854"/>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38"/>
      <c r="B126" s="853"/>
      <c r="C126" s="853"/>
      <c r="D126" s="853"/>
      <c r="E126" s="853"/>
      <c r="F126" s="854"/>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38"/>
      <c r="B127" s="853"/>
      <c r="C127" s="853"/>
      <c r="D127" s="853"/>
      <c r="E127" s="853"/>
      <c r="F127" s="854"/>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38"/>
      <c r="B128" s="853"/>
      <c r="C128" s="853"/>
      <c r="D128" s="853"/>
      <c r="E128" s="853"/>
      <c r="F128" s="854"/>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38"/>
      <c r="B129" s="853"/>
      <c r="C129" s="853"/>
      <c r="D129" s="853"/>
      <c r="E129" s="853"/>
      <c r="F129" s="854"/>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38"/>
      <c r="B130" s="853"/>
      <c r="C130" s="853"/>
      <c r="D130" s="853"/>
      <c r="E130" s="853"/>
      <c r="F130" s="854"/>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38"/>
      <c r="B131" s="853"/>
      <c r="C131" s="853"/>
      <c r="D131" s="853"/>
      <c r="E131" s="853"/>
      <c r="F131" s="854"/>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38"/>
      <c r="B132" s="853"/>
      <c r="C132" s="853"/>
      <c r="D132" s="853"/>
      <c r="E132" s="853"/>
      <c r="F132" s="854"/>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38"/>
      <c r="B133" s="853"/>
      <c r="C133" s="853"/>
      <c r="D133" s="853"/>
      <c r="E133" s="853"/>
      <c r="F133" s="854"/>
      <c r="G133" s="648" t="s">
        <v>88</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88</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38"/>
      <c r="B134" s="853"/>
      <c r="C134" s="853"/>
      <c r="D134" s="853"/>
      <c r="E134" s="853"/>
      <c r="F134" s="854"/>
      <c r="G134" s="619" t="s">
        <v>273</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38"/>
      <c r="B135" s="853"/>
      <c r="C135" s="853"/>
      <c r="D135" s="853"/>
      <c r="E135" s="853"/>
      <c r="F135" s="854"/>
      <c r="G135" s="573" t="s">
        <v>75</v>
      </c>
      <c r="H135" s="574"/>
      <c r="I135" s="574"/>
      <c r="J135" s="574"/>
      <c r="K135" s="574"/>
      <c r="L135" s="623" t="s">
        <v>79</v>
      </c>
      <c r="M135" s="574"/>
      <c r="N135" s="574"/>
      <c r="O135" s="574"/>
      <c r="P135" s="574"/>
      <c r="Q135" s="574"/>
      <c r="R135" s="574"/>
      <c r="S135" s="574"/>
      <c r="T135" s="574"/>
      <c r="U135" s="574"/>
      <c r="V135" s="574"/>
      <c r="W135" s="574"/>
      <c r="X135" s="575"/>
      <c r="Y135" s="624" t="s">
        <v>85</v>
      </c>
      <c r="Z135" s="625"/>
      <c r="AA135" s="625"/>
      <c r="AB135" s="626"/>
      <c r="AC135" s="573" t="s">
        <v>75</v>
      </c>
      <c r="AD135" s="574"/>
      <c r="AE135" s="574"/>
      <c r="AF135" s="574"/>
      <c r="AG135" s="574"/>
      <c r="AH135" s="623" t="s">
        <v>79</v>
      </c>
      <c r="AI135" s="574"/>
      <c r="AJ135" s="574"/>
      <c r="AK135" s="574"/>
      <c r="AL135" s="574"/>
      <c r="AM135" s="574"/>
      <c r="AN135" s="574"/>
      <c r="AO135" s="574"/>
      <c r="AP135" s="574"/>
      <c r="AQ135" s="574"/>
      <c r="AR135" s="574"/>
      <c r="AS135" s="574"/>
      <c r="AT135" s="575"/>
      <c r="AU135" s="624" t="s">
        <v>85</v>
      </c>
      <c r="AV135" s="625"/>
      <c r="AW135" s="625"/>
      <c r="AX135" s="627"/>
      <c r="AY135" s="2">
        <f t="shared" ref="AY135:AY146" si="10">$AY$134</f>
        <v>0</v>
      </c>
    </row>
    <row r="136" spans="1:51" ht="24.75" customHeight="1" x14ac:dyDescent="0.15">
      <c r="A136" s="838"/>
      <c r="B136" s="853"/>
      <c r="C136" s="853"/>
      <c r="D136" s="853"/>
      <c r="E136" s="853"/>
      <c r="F136" s="854"/>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38"/>
      <c r="B137" s="853"/>
      <c r="C137" s="853"/>
      <c r="D137" s="853"/>
      <c r="E137" s="853"/>
      <c r="F137" s="854"/>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38"/>
      <c r="B138" s="853"/>
      <c r="C138" s="853"/>
      <c r="D138" s="853"/>
      <c r="E138" s="853"/>
      <c r="F138" s="854"/>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38"/>
      <c r="B139" s="853"/>
      <c r="C139" s="853"/>
      <c r="D139" s="853"/>
      <c r="E139" s="853"/>
      <c r="F139" s="854"/>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38"/>
      <c r="B140" s="853"/>
      <c r="C140" s="853"/>
      <c r="D140" s="853"/>
      <c r="E140" s="853"/>
      <c r="F140" s="854"/>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38"/>
      <c r="B141" s="853"/>
      <c r="C141" s="853"/>
      <c r="D141" s="853"/>
      <c r="E141" s="853"/>
      <c r="F141" s="854"/>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38"/>
      <c r="B142" s="853"/>
      <c r="C142" s="853"/>
      <c r="D142" s="853"/>
      <c r="E142" s="853"/>
      <c r="F142" s="854"/>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38"/>
      <c r="B143" s="853"/>
      <c r="C143" s="853"/>
      <c r="D143" s="853"/>
      <c r="E143" s="853"/>
      <c r="F143" s="854"/>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38"/>
      <c r="B144" s="853"/>
      <c r="C144" s="853"/>
      <c r="D144" s="853"/>
      <c r="E144" s="853"/>
      <c r="F144" s="854"/>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38"/>
      <c r="B145" s="853"/>
      <c r="C145" s="853"/>
      <c r="D145" s="853"/>
      <c r="E145" s="853"/>
      <c r="F145" s="854"/>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38"/>
      <c r="B146" s="853"/>
      <c r="C146" s="853"/>
      <c r="D146" s="853"/>
      <c r="E146" s="853"/>
      <c r="F146" s="854"/>
      <c r="G146" s="648" t="s">
        <v>88</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88</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38"/>
      <c r="B147" s="853"/>
      <c r="C147" s="853"/>
      <c r="D147" s="853"/>
      <c r="E147" s="853"/>
      <c r="F147" s="854"/>
      <c r="G147" s="619" t="s">
        <v>465</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342</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38"/>
      <c r="B148" s="853"/>
      <c r="C148" s="853"/>
      <c r="D148" s="853"/>
      <c r="E148" s="853"/>
      <c r="F148" s="854"/>
      <c r="G148" s="573" t="s">
        <v>75</v>
      </c>
      <c r="H148" s="574"/>
      <c r="I148" s="574"/>
      <c r="J148" s="574"/>
      <c r="K148" s="574"/>
      <c r="L148" s="623" t="s">
        <v>79</v>
      </c>
      <c r="M148" s="574"/>
      <c r="N148" s="574"/>
      <c r="O148" s="574"/>
      <c r="P148" s="574"/>
      <c r="Q148" s="574"/>
      <c r="R148" s="574"/>
      <c r="S148" s="574"/>
      <c r="T148" s="574"/>
      <c r="U148" s="574"/>
      <c r="V148" s="574"/>
      <c r="W148" s="574"/>
      <c r="X148" s="575"/>
      <c r="Y148" s="624" t="s">
        <v>85</v>
      </c>
      <c r="Z148" s="625"/>
      <c r="AA148" s="625"/>
      <c r="AB148" s="626"/>
      <c r="AC148" s="573" t="s">
        <v>75</v>
      </c>
      <c r="AD148" s="574"/>
      <c r="AE148" s="574"/>
      <c r="AF148" s="574"/>
      <c r="AG148" s="574"/>
      <c r="AH148" s="623" t="s">
        <v>79</v>
      </c>
      <c r="AI148" s="574"/>
      <c r="AJ148" s="574"/>
      <c r="AK148" s="574"/>
      <c r="AL148" s="574"/>
      <c r="AM148" s="574"/>
      <c r="AN148" s="574"/>
      <c r="AO148" s="574"/>
      <c r="AP148" s="574"/>
      <c r="AQ148" s="574"/>
      <c r="AR148" s="574"/>
      <c r="AS148" s="574"/>
      <c r="AT148" s="575"/>
      <c r="AU148" s="624" t="s">
        <v>85</v>
      </c>
      <c r="AV148" s="625"/>
      <c r="AW148" s="625"/>
      <c r="AX148" s="627"/>
      <c r="AY148" s="2">
        <f t="shared" ref="AY148:AY159" si="11">$AY$147</f>
        <v>0</v>
      </c>
    </row>
    <row r="149" spans="1:51" ht="24.75" customHeight="1" x14ac:dyDescent="0.15">
      <c r="A149" s="838"/>
      <c r="B149" s="853"/>
      <c r="C149" s="853"/>
      <c r="D149" s="853"/>
      <c r="E149" s="853"/>
      <c r="F149" s="854"/>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38"/>
      <c r="B150" s="853"/>
      <c r="C150" s="853"/>
      <c r="D150" s="853"/>
      <c r="E150" s="853"/>
      <c r="F150" s="854"/>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38"/>
      <c r="B151" s="853"/>
      <c r="C151" s="853"/>
      <c r="D151" s="853"/>
      <c r="E151" s="853"/>
      <c r="F151" s="854"/>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38"/>
      <c r="B152" s="853"/>
      <c r="C152" s="853"/>
      <c r="D152" s="853"/>
      <c r="E152" s="853"/>
      <c r="F152" s="854"/>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38"/>
      <c r="B153" s="853"/>
      <c r="C153" s="853"/>
      <c r="D153" s="853"/>
      <c r="E153" s="853"/>
      <c r="F153" s="854"/>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38"/>
      <c r="B154" s="853"/>
      <c r="C154" s="853"/>
      <c r="D154" s="853"/>
      <c r="E154" s="853"/>
      <c r="F154" s="854"/>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38"/>
      <c r="B155" s="853"/>
      <c r="C155" s="853"/>
      <c r="D155" s="853"/>
      <c r="E155" s="853"/>
      <c r="F155" s="854"/>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38"/>
      <c r="B156" s="853"/>
      <c r="C156" s="853"/>
      <c r="D156" s="853"/>
      <c r="E156" s="853"/>
      <c r="F156" s="854"/>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38"/>
      <c r="B157" s="853"/>
      <c r="C157" s="853"/>
      <c r="D157" s="853"/>
      <c r="E157" s="853"/>
      <c r="F157" s="854"/>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38"/>
      <c r="B158" s="853"/>
      <c r="C158" s="853"/>
      <c r="D158" s="853"/>
      <c r="E158" s="853"/>
      <c r="F158" s="854"/>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33"/>
      <c r="B159" s="934"/>
      <c r="C159" s="934"/>
      <c r="D159" s="934"/>
      <c r="E159" s="934"/>
      <c r="F159" s="935"/>
      <c r="G159" s="217" t="s">
        <v>88</v>
      </c>
      <c r="H159" s="218"/>
      <c r="I159" s="218"/>
      <c r="J159" s="218"/>
      <c r="K159" s="218"/>
      <c r="L159" s="926"/>
      <c r="M159" s="927"/>
      <c r="N159" s="927"/>
      <c r="O159" s="927"/>
      <c r="P159" s="927"/>
      <c r="Q159" s="927"/>
      <c r="R159" s="927"/>
      <c r="S159" s="927"/>
      <c r="T159" s="927"/>
      <c r="U159" s="927"/>
      <c r="V159" s="927"/>
      <c r="W159" s="927"/>
      <c r="X159" s="928"/>
      <c r="Y159" s="929">
        <f>SUM(Y149:AB158)</f>
        <v>0</v>
      </c>
      <c r="Z159" s="930"/>
      <c r="AA159" s="930"/>
      <c r="AB159" s="931"/>
      <c r="AC159" s="217" t="s">
        <v>88</v>
      </c>
      <c r="AD159" s="218"/>
      <c r="AE159" s="218"/>
      <c r="AF159" s="218"/>
      <c r="AG159" s="218"/>
      <c r="AH159" s="926"/>
      <c r="AI159" s="927"/>
      <c r="AJ159" s="927"/>
      <c r="AK159" s="927"/>
      <c r="AL159" s="927"/>
      <c r="AM159" s="927"/>
      <c r="AN159" s="927"/>
      <c r="AO159" s="927"/>
      <c r="AP159" s="927"/>
      <c r="AQ159" s="927"/>
      <c r="AR159" s="927"/>
      <c r="AS159" s="927"/>
      <c r="AT159" s="928"/>
      <c r="AU159" s="929">
        <f>SUM(AU149:AX158)</f>
        <v>0</v>
      </c>
      <c r="AV159" s="930"/>
      <c r="AW159" s="930"/>
      <c r="AX159" s="932"/>
      <c r="AY159" s="2">
        <f t="shared" si="11"/>
        <v>0</v>
      </c>
    </row>
    <row r="160" spans="1:51" s="80" customFormat="1" ht="24.75" customHeight="1" x14ac:dyDescent="0.15"/>
    <row r="161" spans="1:51" ht="30" customHeight="1" x14ac:dyDescent="0.15">
      <c r="A161" s="850" t="s">
        <v>99</v>
      </c>
      <c r="B161" s="851"/>
      <c r="C161" s="851"/>
      <c r="D161" s="851"/>
      <c r="E161" s="851"/>
      <c r="F161" s="852"/>
      <c r="G161" s="619" t="s">
        <v>343</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468</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38"/>
      <c r="B162" s="853"/>
      <c r="C162" s="853"/>
      <c r="D162" s="853"/>
      <c r="E162" s="853"/>
      <c r="F162" s="854"/>
      <c r="G162" s="573" t="s">
        <v>75</v>
      </c>
      <c r="H162" s="574"/>
      <c r="I162" s="574"/>
      <c r="J162" s="574"/>
      <c r="K162" s="574"/>
      <c r="L162" s="623" t="s">
        <v>79</v>
      </c>
      <c r="M162" s="574"/>
      <c r="N162" s="574"/>
      <c r="O162" s="574"/>
      <c r="P162" s="574"/>
      <c r="Q162" s="574"/>
      <c r="R162" s="574"/>
      <c r="S162" s="574"/>
      <c r="T162" s="574"/>
      <c r="U162" s="574"/>
      <c r="V162" s="574"/>
      <c r="W162" s="574"/>
      <c r="X162" s="575"/>
      <c r="Y162" s="624" t="s">
        <v>85</v>
      </c>
      <c r="Z162" s="625"/>
      <c r="AA162" s="625"/>
      <c r="AB162" s="626"/>
      <c r="AC162" s="573" t="s">
        <v>75</v>
      </c>
      <c r="AD162" s="574"/>
      <c r="AE162" s="574"/>
      <c r="AF162" s="574"/>
      <c r="AG162" s="574"/>
      <c r="AH162" s="623" t="s">
        <v>79</v>
      </c>
      <c r="AI162" s="574"/>
      <c r="AJ162" s="574"/>
      <c r="AK162" s="574"/>
      <c r="AL162" s="574"/>
      <c r="AM162" s="574"/>
      <c r="AN162" s="574"/>
      <c r="AO162" s="574"/>
      <c r="AP162" s="574"/>
      <c r="AQ162" s="574"/>
      <c r="AR162" s="574"/>
      <c r="AS162" s="574"/>
      <c r="AT162" s="575"/>
      <c r="AU162" s="624" t="s">
        <v>85</v>
      </c>
      <c r="AV162" s="625"/>
      <c r="AW162" s="625"/>
      <c r="AX162" s="627"/>
      <c r="AY162" s="2">
        <f t="shared" ref="AY162:AY173" si="12">$AY$161</f>
        <v>0</v>
      </c>
    </row>
    <row r="163" spans="1:51" ht="24.75" customHeight="1" x14ac:dyDescent="0.15">
      <c r="A163" s="838"/>
      <c r="B163" s="853"/>
      <c r="C163" s="853"/>
      <c r="D163" s="853"/>
      <c r="E163" s="853"/>
      <c r="F163" s="854"/>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38"/>
      <c r="B164" s="853"/>
      <c r="C164" s="853"/>
      <c r="D164" s="853"/>
      <c r="E164" s="853"/>
      <c r="F164" s="854"/>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38"/>
      <c r="B165" s="853"/>
      <c r="C165" s="853"/>
      <c r="D165" s="853"/>
      <c r="E165" s="853"/>
      <c r="F165" s="854"/>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38"/>
      <c r="B166" s="853"/>
      <c r="C166" s="853"/>
      <c r="D166" s="853"/>
      <c r="E166" s="853"/>
      <c r="F166" s="854"/>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38"/>
      <c r="B167" s="853"/>
      <c r="C167" s="853"/>
      <c r="D167" s="853"/>
      <c r="E167" s="853"/>
      <c r="F167" s="854"/>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38"/>
      <c r="B168" s="853"/>
      <c r="C168" s="853"/>
      <c r="D168" s="853"/>
      <c r="E168" s="853"/>
      <c r="F168" s="854"/>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38"/>
      <c r="B169" s="853"/>
      <c r="C169" s="853"/>
      <c r="D169" s="853"/>
      <c r="E169" s="853"/>
      <c r="F169" s="854"/>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38"/>
      <c r="B170" s="853"/>
      <c r="C170" s="853"/>
      <c r="D170" s="853"/>
      <c r="E170" s="853"/>
      <c r="F170" s="854"/>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38"/>
      <c r="B171" s="853"/>
      <c r="C171" s="853"/>
      <c r="D171" s="853"/>
      <c r="E171" s="853"/>
      <c r="F171" s="854"/>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38"/>
      <c r="B172" s="853"/>
      <c r="C172" s="853"/>
      <c r="D172" s="853"/>
      <c r="E172" s="853"/>
      <c r="F172" s="854"/>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38"/>
      <c r="B173" s="853"/>
      <c r="C173" s="853"/>
      <c r="D173" s="853"/>
      <c r="E173" s="853"/>
      <c r="F173" s="854"/>
      <c r="G173" s="648" t="s">
        <v>88</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88</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38"/>
      <c r="B174" s="853"/>
      <c r="C174" s="853"/>
      <c r="D174" s="853"/>
      <c r="E174" s="853"/>
      <c r="F174" s="854"/>
      <c r="G174" s="619" t="s">
        <v>469</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122</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38"/>
      <c r="B175" s="853"/>
      <c r="C175" s="853"/>
      <c r="D175" s="853"/>
      <c r="E175" s="853"/>
      <c r="F175" s="854"/>
      <c r="G175" s="573" t="s">
        <v>75</v>
      </c>
      <c r="H175" s="574"/>
      <c r="I175" s="574"/>
      <c r="J175" s="574"/>
      <c r="K175" s="574"/>
      <c r="L175" s="623" t="s">
        <v>79</v>
      </c>
      <c r="M175" s="574"/>
      <c r="N175" s="574"/>
      <c r="O175" s="574"/>
      <c r="P175" s="574"/>
      <c r="Q175" s="574"/>
      <c r="R175" s="574"/>
      <c r="S175" s="574"/>
      <c r="T175" s="574"/>
      <c r="U175" s="574"/>
      <c r="V175" s="574"/>
      <c r="W175" s="574"/>
      <c r="X175" s="575"/>
      <c r="Y175" s="624" t="s">
        <v>85</v>
      </c>
      <c r="Z175" s="625"/>
      <c r="AA175" s="625"/>
      <c r="AB175" s="626"/>
      <c r="AC175" s="573" t="s">
        <v>75</v>
      </c>
      <c r="AD175" s="574"/>
      <c r="AE175" s="574"/>
      <c r="AF175" s="574"/>
      <c r="AG175" s="574"/>
      <c r="AH175" s="623" t="s">
        <v>79</v>
      </c>
      <c r="AI175" s="574"/>
      <c r="AJ175" s="574"/>
      <c r="AK175" s="574"/>
      <c r="AL175" s="574"/>
      <c r="AM175" s="574"/>
      <c r="AN175" s="574"/>
      <c r="AO175" s="574"/>
      <c r="AP175" s="574"/>
      <c r="AQ175" s="574"/>
      <c r="AR175" s="574"/>
      <c r="AS175" s="574"/>
      <c r="AT175" s="575"/>
      <c r="AU175" s="624" t="s">
        <v>85</v>
      </c>
      <c r="AV175" s="625"/>
      <c r="AW175" s="625"/>
      <c r="AX175" s="627"/>
      <c r="AY175" s="2">
        <f t="shared" ref="AY175:AY186" si="13">$AY$174</f>
        <v>0</v>
      </c>
    </row>
    <row r="176" spans="1:51" ht="24.75" customHeight="1" x14ac:dyDescent="0.15">
      <c r="A176" s="838"/>
      <c r="B176" s="853"/>
      <c r="C176" s="853"/>
      <c r="D176" s="853"/>
      <c r="E176" s="853"/>
      <c r="F176" s="854"/>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38"/>
      <c r="B177" s="853"/>
      <c r="C177" s="853"/>
      <c r="D177" s="853"/>
      <c r="E177" s="853"/>
      <c r="F177" s="854"/>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38"/>
      <c r="B178" s="853"/>
      <c r="C178" s="853"/>
      <c r="D178" s="853"/>
      <c r="E178" s="853"/>
      <c r="F178" s="854"/>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38"/>
      <c r="B179" s="853"/>
      <c r="C179" s="853"/>
      <c r="D179" s="853"/>
      <c r="E179" s="853"/>
      <c r="F179" s="854"/>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38"/>
      <c r="B180" s="853"/>
      <c r="C180" s="853"/>
      <c r="D180" s="853"/>
      <c r="E180" s="853"/>
      <c r="F180" s="854"/>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38"/>
      <c r="B181" s="853"/>
      <c r="C181" s="853"/>
      <c r="D181" s="853"/>
      <c r="E181" s="853"/>
      <c r="F181" s="854"/>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38"/>
      <c r="B182" s="853"/>
      <c r="C182" s="853"/>
      <c r="D182" s="853"/>
      <c r="E182" s="853"/>
      <c r="F182" s="854"/>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38"/>
      <c r="B183" s="853"/>
      <c r="C183" s="853"/>
      <c r="D183" s="853"/>
      <c r="E183" s="853"/>
      <c r="F183" s="854"/>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38"/>
      <c r="B184" s="853"/>
      <c r="C184" s="853"/>
      <c r="D184" s="853"/>
      <c r="E184" s="853"/>
      <c r="F184" s="854"/>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38"/>
      <c r="B185" s="853"/>
      <c r="C185" s="853"/>
      <c r="D185" s="853"/>
      <c r="E185" s="853"/>
      <c r="F185" s="854"/>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38"/>
      <c r="B186" s="853"/>
      <c r="C186" s="853"/>
      <c r="D186" s="853"/>
      <c r="E186" s="853"/>
      <c r="F186" s="854"/>
      <c r="G186" s="648" t="s">
        <v>88</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88</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38"/>
      <c r="B187" s="853"/>
      <c r="C187" s="853"/>
      <c r="D187" s="853"/>
      <c r="E187" s="853"/>
      <c r="F187" s="854"/>
      <c r="G187" s="619" t="s">
        <v>292</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471</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38"/>
      <c r="B188" s="853"/>
      <c r="C188" s="853"/>
      <c r="D188" s="853"/>
      <c r="E188" s="853"/>
      <c r="F188" s="854"/>
      <c r="G188" s="573" t="s">
        <v>75</v>
      </c>
      <c r="H188" s="574"/>
      <c r="I188" s="574"/>
      <c r="J188" s="574"/>
      <c r="K188" s="574"/>
      <c r="L188" s="623" t="s">
        <v>79</v>
      </c>
      <c r="M188" s="574"/>
      <c r="N188" s="574"/>
      <c r="O188" s="574"/>
      <c r="P188" s="574"/>
      <c r="Q188" s="574"/>
      <c r="R188" s="574"/>
      <c r="S188" s="574"/>
      <c r="T188" s="574"/>
      <c r="U188" s="574"/>
      <c r="V188" s="574"/>
      <c r="W188" s="574"/>
      <c r="X188" s="575"/>
      <c r="Y188" s="624" t="s">
        <v>85</v>
      </c>
      <c r="Z188" s="625"/>
      <c r="AA188" s="625"/>
      <c r="AB188" s="626"/>
      <c r="AC188" s="573" t="s">
        <v>75</v>
      </c>
      <c r="AD188" s="574"/>
      <c r="AE188" s="574"/>
      <c r="AF188" s="574"/>
      <c r="AG188" s="574"/>
      <c r="AH188" s="623" t="s">
        <v>79</v>
      </c>
      <c r="AI188" s="574"/>
      <c r="AJ188" s="574"/>
      <c r="AK188" s="574"/>
      <c r="AL188" s="574"/>
      <c r="AM188" s="574"/>
      <c r="AN188" s="574"/>
      <c r="AO188" s="574"/>
      <c r="AP188" s="574"/>
      <c r="AQ188" s="574"/>
      <c r="AR188" s="574"/>
      <c r="AS188" s="574"/>
      <c r="AT188" s="575"/>
      <c r="AU188" s="624" t="s">
        <v>85</v>
      </c>
      <c r="AV188" s="625"/>
      <c r="AW188" s="625"/>
      <c r="AX188" s="627"/>
      <c r="AY188" s="2">
        <f t="shared" ref="AY188:AY199" si="14">$AY$187</f>
        <v>0</v>
      </c>
    </row>
    <row r="189" spans="1:51" ht="24.75" customHeight="1" x14ac:dyDescent="0.15">
      <c r="A189" s="838"/>
      <c r="B189" s="853"/>
      <c r="C189" s="853"/>
      <c r="D189" s="853"/>
      <c r="E189" s="853"/>
      <c r="F189" s="854"/>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38"/>
      <c r="B190" s="853"/>
      <c r="C190" s="853"/>
      <c r="D190" s="853"/>
      <c r="E190" s="853"/>
      <c r="F190" s="854"/>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38"/>
      <c r="B191" s="853"/>
      <c r="C191" s="853"/>
      <c r="D191" s="853"/>
      <c r="E191" s="853"/>
      <c r="F191" s="854"/>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38"/>
      <c r="B192" s="853"/>
      <c r="C192" s="853"/>
      <c r="D192" s="853"/>
      <c r="E192" s="853"/>
      <c r="F192" s="854"/>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38"/>
      <c r="B193" s="853"/>
      <c r="C193" s="853"/>
      <c r="D193" s="853"/>
      <c r="E193" s="853"/>
      <c r="F193" s="854"/>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38"/>
      <c r="B194" s="853"/>
      <c r="C194" s="853"/>
      <c r="D194" s="853"/>
      <c r="E194" s="853"/>
      <c r="F194" s="854"/>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38"/>
      <c r="B195" s="853"/>
      <c r="C195" s="853"/>
      <c r="D195" s="853"/>
      <c r="E195" s="853"/>
      <c r="F195" s="854"/>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38"/>
      <c r="B196" s="853"/>
      <c r="C196" s="853"/>
      <c r="D196" s="853"/>
      <c r="E196" s="853"/>
      <c r="F196" s="854"/>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38"/>
      <c r="B197" s="853"/>
      <c r="C197" s="853"/>
      <c r="D197" s="853"/>
      <c r="E197" s="853"/>
      <c r="F197" s="854"/>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38"/>
      <c r="B198" s="853"/>
      <c r="C198" s="853"/>
      <c r="D198" s="853"/>
      <c r="E198" s="853"/>
      <c r="F198" s="854"/>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38"/>
      <c r="B199" s="853"/>
      <c r="C199" s="853"/>
      <c r="D199" s="853"/>
      <c r="E199" s="853"/>
      <c r="F199" s="854"/>
      <c r="G199" s="648" t="s">
        <v>88</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88</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38"/>
      <c r="B200" s="853"/>
      <c r="C200" s="853"/>
      <c r="D200" s="853"/>
      <c r="E200" s="853"/>
      <c r="F200" s="854"/>
      <c r="G200" s="619" t="s">
        <v>356</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345</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38"/>
      <c r="B201" s="853"/>
      <c r="C201" s="853"/>
      <c r="D201" s="853"/>
      <c r="E201" s="853"/>
      <c r="F201" s="854"/>
      <c r="G201" s="573" t="s">
        <v>75</v>
      </c>
      <c r="H201" s="574"/>
      <c r="I201" s="574"/>
      <c r="J201" s="574"/>
      <c r="K201" s="574"/>
      <c r="L201" s="623" t="s">
        <v>79</v>
      </c>
      <c r="M201" s="574"/>
      <c r="N201" s="574"/>
      <c r="O201" s="574"/>
      <c r="P201" s="574"/>
      <c r="Q201" s="574"/>
      <c r="R201" s="574"/>
      <c r="S201" s="574"/>
      <c r="T201" s="574"/>
      <c r="U201" s="574"/>
      <c r="V201" s="574"/>
      <c r="W201" s="574"/>
      <c r="X201" s="575"/>
      <c r="Y201" s="624" t="s">
        <v>85</v>
      </c>
      <c r="Z201" s="625"/>
      <c r="AA201" s="625"/>
      <c r="AB201" s="626"/>
      <c r="AC201" s="573" t="s">
        <v>75</v>
      </c>
      <c r="AD201" s="574"/>
      <c r="AE201" s="574"/>
      <c r="AF201" s="574"/>
      <c r="AG201" s="574"/>
      <c r="AH201" s="623" t="s">
        <v>79</v>
      </c>
      <c r="AI201" s="574"/>
      <c r="AJ201" s="574"/>
      <c r="AK201" s="574"/>
      <c r="AL201" s="574"/>
      <c r="AM201" s="574"/>
      <c r="AN201" s="574"/>
      <c r="AO201" s="574"/>
      <c r="AP201" s="574"/>
      <c r="AQ201" s="574"/>
      <c r="AR201" s="574"/>
      <c r="AS201" s="574"/>
      <c r="AT201" s="575"/>
      <c r="AU201" s="624" t="s">
        <v>85</v>
      </c>
      <c r="AV201" s="625"/>
      <c r="AW201" s="625"/>
      <c r="AX201" s="627"/>
      <c r="AY201" s="2">
        <f t="shared" ref="AY201:AY212" si="15">$AY$200</f>
        <v>0</v>
      </c>
    </row>
    <row r="202" spans="1:51" ht="24.75" customHeight="1" x14ac:dyDescent="0.15">
      <c r="A202" s="838"/>
      <c r="B202" s="853"/>
      <c r="C202" s="853"/>
      <c r="D202" s="853"/>
      <c r="E202" s="853"/>
      <c r="F202" s="854"/>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38"/>
      <c r="B203" s="853"/>
      <c r="C203" s="853"/>
      <c r="D203" s="853"/>
      <c r="E203" s="853"/>
      <c r="F203" s="854"/>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38"/>
      <c r="B204" s="853"/>
      <c r="C204" s="853"/>
      <c r="D204" s="853"/>
      <c r="E204" s="853"/>
      <c r="F204" s="854"/>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38"/>
      <c r="B205" s="853"/>
      <c r="C205" s="853"/>
      <c r="D205" s="853"/>
      <c r="E205" s="853"/>
      <c r="F205" s="854"/>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38"/>
      <c r="B206" s="853"/>
      <c r="C206" s="853"/>
      <c r="D206" s="853"/>
      <c r="E206" s="853"/>
      <c r="F206" s="854"/>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38"/>
      <c r="B207" s="853"/>
      <c r="C207" s="853"/>
      <c r="D207" s="853"/>
      <c r="E207" s="853"/>
      <c r="F207" s="854"/>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38"/>
      <c r="B208" s="853"/>
      <c r="C208" s="853"/>
      <c r="D208" s="853"/>
      <c r="E208" s="853"/>
      <c r="F208" s="854"/>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38"/>
      <c r="B209" s="853"/>
      <c r="C209" s="853"/>
      <c r="D209" s="853"/>
      <c r="E209" s="853"/>
      <c r="F209" s="854"/>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38"/>
      <c r="B210" s="853"/>
      <c r="C210" s="853"/>
      <c r="D210" s="853"/>
      <c r="E210" s="853"/>
      <c r="F210" s="854"/>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38"/>
      <c r="B211" s="853"/>
      <c r="C211" s="853"/>
      <c r="D211" s="853"/>
      <c r="E211" s="853"/>
      <c r="F211" s="854"/>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33"/>
      <c r="B212" s="934"/>
      <c r="C212" s="934"/>
      <c r="D212" s="934"/>
      <c r="E212" s="934"/>
      <c r="F212" s="935"/>
      <c r="G212" s="217" t="s">
        <v>88</v>
      </c>
      <c r="H212" s="218"/>
      <c r="I212" s="218"/>
      <c r="J212" s="218"/>
      <c r="K212" s="218"/>
      <c r="L212" s="926"/>
      <c r="M212" s="927"/>
      <c r="N212" s="927"/>
      <c r="O212" s="927"/>
      <c r="P212" s="927"/>
      <c r="Q212" s="927"/>
      <c r="R212" s="927"/>
      <c r="S212" s="927"/>
      <c r="T212" s="927"/>
      <c r="U212" s="927"/>
      <c r="V212" s="927"/>
      <c r="W212" s="927"/>
      <c r="X212" s="928"/>
      <c r="Y212" s="929">
        <f>SUM(Y202:AB211)</f>
        <v>0</v>
      </c>
      <c r="Z212" s="930"/>
      <c r="AA212" s="930"/>
      <c r="AB212" s="931"/>
      <c r="AC212" s="217" t="s">
        <v>88</v>
      </c>
      <c r="AD212" s="218"/>
      <c r="AE212" s="218"/>
      <c r="AF212" s="218"/>
      <c r="AG212" s="218"/>
      <c r="AH212" s="926"/>
      <c r="AI212" s="927"/>
      <c r="AJ212" s="927"/>
      <c r="AK212" s="927"/>
      <c r="AL212" s="927"/>
      <c r="AM212" s="927"/>
      <c r="AN212" s="927"/>
      <c r="AO212" s="927"/>
      <c r="AP212" s="927"/>
      <c r="AQ212" s="927"/>
      <c r="AR212" s="927"/>
      <c r="AS212" s="927"/>
      <c r="AT212" s="928"/>
      <c r="AU212" s="929">
        <f>SUM(AU202:AX211)</f>
        <v>0</v>
      </c>
      <c r="AV212" s="930"/>
      <c r="AW212" s="930"/>
      <c r="AX212" s="932"/>
      <c r="AY212" s="2">
        <f t="shared" si="15"/>
        <v>0</v>
      </c>
    </row>
    <row r="213" spans="1:51" s="80" customFormat="1" ht="24.75" customHeight="1" x14ac:dyDescent="0.15"/>
    <row r="214" spans="1:51" ht="30" customHeight="1" x14ac:dyDescent="0.15">
      <c r="A214" s="825" t="s">
        <v>99</v>
      </c>
      <c r="B214" s="936"/>
      <c r="C214" s="936"/>
      <c r="D214" s="936"/>
      <c r="E214" s="936"/>
      <c r="F214" s="937"/>
      <c r="G214" s="619" t="s">
        <v>346</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38"/>
      <c r="B215" s="853"/>
      <c r="C215" s="853"/>
      <c r="D215" s="853"/>
      <c r="E215" s="853"/>
      <c r="F215" s="854"/>
      <c r="G215" s="573" t="s">
        <v>75</v>
      </c>
      <c r="H215" s="574"/>
      <c r="I215" s="574"/>
      <c r="J215" s="574"/>
      <c r="K215" s="574"/>
      <c r="L215" s="623" t="s">
        <v>79</v>
      </c>
      <c r="M215" s="574"/>
      <c r="N215" s="574"/>
      <c r="O215" s="574"/>
      <c r="P215" s="574"/>
      <c r="Q215" s="574"/>
      <c r="R215" s="574"/>
      <c r="S215" s="574"/>
      <c r="T215" s="574"/>
      <c r="U215" s="574"/>
      <c r="V215" s="574"/>
      <c r="W215" s="574"/>
      <c r="X215" s="575"/>
      <c r="Y215" s="624" t="s">
        <v>85</v>
      </c>
      <c r="Z215" s="625"/>
      <c r="AA215" s="625"/>
      <c r="AB215" s="626"/>
      <c r="AC215" s="573" t="s">
        <v>75</v>
      </c>
      <c r="AD215" s="574"/>
      <c r="AE215" s="574"/>
      <c r="AF215" s="574"/>
      <c r="AG215" s="574"/>
      <c r="AH215" s="623" t="s">
        <v>79</v>
      </c>
      <c r="AI215" s="574"/>
      <c r="AJ215" s="574"/>
      <c r="AK215" s="574"/>
      <c r="AL215" s="574"/>
      <c r="AM215" s="574"/>
      <c r="AN215" s="574"/>
      <c r="AO215" s="574"/>
      <c r="AP215" s="574"/>
      <c r="AQ215" s="574"/>
      <c r="AR215" s="574"/>
      <c r="AS215" s="574"/>
      <c r="AT215" s="575"/>
      <c r="AU215" s="624" t="s">
        <v>85</v>
      </c>
      <c r="AV215" s="625"/>
      <c r="AW215" s="625"/>
      <c r="AX215" s="627"/>
      <c r="AY215" s="2">
        <f t="shared" ref="AY215:AY226" si="16">$AY$214</f>
        <v>0</v>
      </c>
    </row>
    <row r="216" spans="1:51" ht="24.75" customHeight="1" x14ac:dyDescent="0.15">
      <c r="A216" s="838"/>
      <c r="B216" s="853"/>
      <c r="C216" s="853"/>
      <c r="D216" s="853"/>
      <c r="E216" s="853"/>
      <c r="F216" s="854"/>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38"/>
      <c r="B217" s="853"/>
      <c r="C217" s="853"/>
      <c r="D217" s="853"/>
      <c r="E217" s="853"/>
      <c r="F217" s="854"/>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38"/>
      <c r="B218" s="853"/>
      <c r="C218" s="853"/>
      <c r="D218" s="853"/>
      <c r="E218" s="853"/>
      <c r="F218" s="854"/>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38"/>
      <c r="B219" s="853"/>
      <c r="C219" s="853"/>
      <c r="D219" s="853"/>
      <c r="E219" s="853"/>
      <c r="F219" s="854"/>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38"/>
      <c r="B220" s="853"/>
      <c r="C220" s="853"/>
      <c r="D220" s="853"/>
      <c r="E220" s="853"/>
      <c r="F220" s="854"/>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38"/>
      <c r="B221" s="853"/>
      <c r="C221" s="853"/>
      <c r="D221" s="853"/>
      <c r="E221" s="853"/>
      <c r="F221" s="854"/>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38"/>
      <c r="B222" s="853"/>
      <c r="C222" s="853"/>
      <c r="D222" s="853"/>
      <c r="E222" s="853"/>
      <c r="F222" s="854"/>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38"/>
      <c r="B223" s="853"/>
      <c r="C223" s="853"/>
      <c r="D223" s="853"/>
      <c r="E223" s="853"/>
      <c r="F223" s="854"/>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38"/>
      <c r="B224" s="853"/>
      <c r="C224" s="853"/>
      <c r="D224" s="853"/>
      <c r="E224" s="853"/>
      <c r="F224" s="854"/>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38"/>
      <c r="B225" s="853"/>
      <c r="C225" s="853"/>
      <c r="D225" s="853"/>
      <c r="E225" s="853"/>
      <c r="F225" s="854"/>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38"/>
      <c r="B226" s="853"/>
      <c r="C226" s="853"/>
      <c r="D226" s="853"/>
      <c r="E226" s="853"/>
      <c r="F226" s="854"/>
      <c r="G226" s="648" t="s">
        <v>88</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88</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38"/>
      <c r="B227" s="853"/>
      <c r="C227" s="853"/>
      <c r="D227" s="853"/>
      <c r="E227" s="853"/>
      <c r="F227" s="854"/>
      <c r="G227" s="619" t="s">
        <v>474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360</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38"/>
      <c r="B228" s="853"/>
      <c r="C228" s="853"/>
      <c r="D228" s="853"/>
      <c r="E228" s="853"/>
      <c r="F228" s="854"/>
      <c r="G228" s="573" t="s">
        <v>75</v>
      </c>
      <c r="H228" s="574"/>
      <c r="I228" s="574"/>
      <c r="J228" s="574"/>
      <c r="K228" s="574"/>
      <c r="L228" s="623" t="s">
        <v>79</v>
      </c>
      <c r="M228" s="574"/>
      <c r="N228" s="574"/>
      <c r="O228" s="574"/>
      <c r="P228" s="574"/>
      <c r="Q228" s="574"/>
      <c r="R228" s="574"/>
      <c r="S228" s="574"/>
      <c r="T228" s="574"/>
      <c r="U228" s="574"/>
      <c r="V228" s="574"/>
      <c r="W228" s="574"/>
      <c r="X228" s="575"/>
      <c r="Y228" s="624" t="s">
        <v>85</v>
      </c>
      <c r="Z228" s="625"/>
      <c r="AA228" s="625"/>
      <c r="AB228" s="626"/>
      <c r="AC228" s="573" t="s">
        <v>75</v>
      </c>
      <c r="AD228" s="574"/>
      <c r="AE228" s="574"/>
      <c r="AF228" s="574"/>
      <c r="AG228" s="574"/>
      <c r="AH228" s="623" t="s">
        <v>79</v>
      </c>
      <c r="AI228" s="574"/>
      <c r="AJ228" s="574"/>
      <c r="AK228" s="574"/>
      <c r="AL228" s="574"/>
      <c r="AM228" s="574"/>
      <c r="AN228" s="574"/>
      <c r="AO228" s="574"/>
      <c r="AP228" s="574"/>
      <c r="AQ228" s="574"/>
      <c r="AR228" s="574"/>
      <c r="AS228" s="574"/>
      <c r="AT228" s="575"/>
      <c r="AU228" s="624" t="s">
        <v>85</v>
      </c>
      <c r="AV228" s="625"/>
      <c r="AW228" s="625"/>
      <c r="AX228" s="627"/>
      <c r="AY228" s="2">
        <f t="shared" ref="AY228:AY239" si="17">$AY$227</f>
        <v>0</v>
      </c>
    </row>
    <row r="229" spans="1:51" ht="24.75" customHeight="1" x14ac:dyDescent="0.15">
      <c r="A229" s="838"/>
      <c r="B229" s="853"/>
      <c r="C229" s="853"/>
      <c r="D229" s="853"/>
      <c r="E229" s="853"/>
      <c r="F229" s="854"/>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38"/>
      <c r="B230" s="853"/>
      <c r="C230" s="853"/>
      <c r="D230" s="853"/>
      <c r="E230" s="853"/>
      <c r="F230" s="854"/>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38"/>
      <c r="B231" s="853"/>
      <c r="C231" s="853"/>
      <c r="D231" s="853"/>
      <c r="E231" s="853"/>
      <c r="F231" s="854"/>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38"/>
      <c r="B232" s="853"/>
      <c r="C232" s="853"/>
      <c r="D232" s="853"/>
      <c r="E232" s="853"/>
      <c r="F232" s="854"/>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38"/>
      <c r="B233" s="853"/>
      <c r="C233" s="853"/>
      <c r="D233" s="853"/>
      <c r="E233" s="853"/>
      <c r="F233" s="854"/>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38"/>
      <c r="B234" s="853"/>
      <c r="C234" s="853"/>
      <c r="D234" s="853"/>
      <c r="E234" s="853"/>
      <c r="F234" s="854"/>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38"/>
      <c r="B235" s="853"/>
      <c r="C235" s="853"/>
      <c r="D235" s="853"/>
      <c r="E235" s="853"/>
      <c r="F235" s="854"/>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38"/>
      <c r="B236" s="853"/>
      <c r="C236" s="853"/>
      <c r="D236" s="853"/>
      <c r="E236" s="853"/>
      <c r="F236" s="854"/>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38"/>
      <c r="B237" s="853"/>
      <c r="C237" s="853"/>
      <c r="D237" s="853"/>
      <c r="E237" s="853"/>
      <c r="F237" s="854"/>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38"/>
      <c r="B238" s="853"/>
      <c r="C238" s="853"/>
      <c r="D238" s="853"/>
      <c r="E238" s="853"/>
      <c r="F238" s="854"/>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38"/>
      <c r="B239" s="853"/>
      <c r="C239" s="853"/>
      <c r="D239" s="853"/>
      <c r="E239" s="853"/>
      <c r="F239" s="854"/>
      <c r="G239" s="648" t="s">
        <v>88</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88</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38"/>
      <c r="B240" s="853"/>
      <c r="C240" s="853"/>
      <c r="D240" s="853"/>
      <c r="E240" s="853"/>
      <c r="F240" s="854"/>
      <c r="G240" s="619" t="s">
        <v>475</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477</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38"/>
      <c r="B241" s="853"/>
      <c r="C241" s="853"/>
      <c r="D241" s="853"/>
      <c r="E241" s="853"/>
      <c r="F241" s="854"/>
      <c r="G241" s="573" t="s">
        <v>75</v>
      </c>
      <c r="H241" s="574"/>
      <c r="I241" s="574"/>
      <c r="J241" s="574"/>
      <c r="K241" s="574"/>
      <c r="L241" s="623" t="s">
        <v>79</v>
      </c>
      <c r="M241" s="574"/>
      <c r="N241" s="574"/>
      <c r="O241" s="574"/>
      <c r="P241" s="574"/>
      <c r="Q241" s="574"/>
      <c r="R241" s="574"/>
      <c r="S241" s="574"/>
      <c r="T241" s="574"/>
      <c r="U241" s="574"/>
      <c r="V241" s="574"/>
      <c r="W241" s="574"/>
      <c r="X241" s="575"/>
      <c r="Y241" s="624" t="s">
        <v>85</v>
      </c>
      <c r="Z241" s="625"/>
      <c r="AA241" s="625"/>
      <c r="AB241" s="626"/>
      <c r="AC241" s="573" t="s">
        <v>75</v>
      </c>
      <c r="AD241" s="574"/>
      <c r="AE241" s="574"/>
      <c r="AF241" s="574"/>
      <c r="AG241" s="574"/>
      <c r="AH241" s="623" t="s">
        <v>79</v>
      </c>
      <c r="AI241" s="574"/>
      <c r="AJ241" s="574"/>
      <c r="AK241" s="574"/>
      <c r="AL241" s="574"/>
      <c r="AM241" s="574"/>
      <c r="AN241" s="574"/>
      <c r="AO241" s="574"/>
      <c r="AP241" s="574"/>
      <c r="AQ241" s="574"/>
      <c r="AR241" s="574"/>
      <c r="AS241" s="574"/>
      <c r="AT241" s="575"/>
      <c r="AU241" s="624" t="s">
        <v>85</v>
      </c>
      <c r="AV241" s="625"/>
      <c r="AW241" s="625"/>
      <c r="AX241" s="627"/>
      <c r="AY241" s="2">
        <f t="shared" ref="AY241:AY252" si="18">$AY$240</f>
        <v>0</v>
      </c>
    </row>
    <row r="242" spans="1:51" ht="24.75" customHeight="1" x14ac:dyDescent="0.15">
      <c r="A242" s="838"/>
      <c r="B242" s="853"/>
      <c r="C242" s="853"/>
      <c r="D242" s="853"/>
      <c r="E242" s="853"/>
      <c r="F242" s="854"/>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38"/>
      <c r="B243" s="853"/>
      <c r="C243" s="853"/>
      <c r="D243" s="853"/>
      <c r="E243" s="853"/>
      <c r="F243" s="854"/>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38"/>
      <c r="B244" s="853"/>
      <c r="C244" s="853"/>
      <c r="D244" s="853"/>
      <c r="E244" s="853"/>
      <c r="F244" s="854"/>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38"/>
      <c r="B245" s="853"/>
      <c r="C245" s="853"/>
      <c r="D245" s="853"/>
      <c r="E245" s="853"/>
      <c r="F245" s="854"/>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38"/>
      <c r="B246" s="853"/>
      <c r="C246" s="853"/>
      <c r="D246" s="853"/>
      <c r="E246" s="853"/>
      <c r="F246" s="854"/>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38"/>
      <c r="B247" s="853"/>
      <c r="C247" s="853"/>
      <c r="D247" s="853"/>
      <c r="E247" s="853"/>
      <c r="F247" s="854"/>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38"/>
      <c r="B248" s="853"/>
      <c r="C248" s="853"/>
      <c r="D248" s="853"/>
      <c r="E248" s="853"/>
      <c r="F248" s="854"/>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38"/>
      <c r="B249" s="853"/>
      <c r="C249" s="853"/>
      <c r="D249" s="853"/>
      <c r="E249" s="853"/>
      <c r="F249" s="854"/>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38"/>
      <c r="B250" s="853"/>
      <c r="C250" s="853"/>
      <c r="D250" s="853"/>
      <c r="E250" s="853"/>
      <c r="F250" s="854"/>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38"/>
      <c r="B251" s="853"/>
      <c r="C251" s="853"/>
      <c r="D251" s="853"/>
      <c r="E251" s="853"/>
      <c r="F251" s="854"/>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38"/>
      <c r="B252" s="853"/>
      <c r="C252" s="853"/>
      <c r="D252" s="853"/>
      <c r="E252" s="853"/>
      <c r="F252" s="854"/>
      <c r="G252" s="648" t="s">
        <v>88</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88</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38"/>
      <c r="B253" s="853"/>
      <c r="C253" s="853"/>
      <c r="D253" s="853"/>
      <c r="E253" s="853"/>
      <c r="F253" s="854"/>
      <c r="G253" s="619" t="s">
        <v>78</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288</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38"/>
      <c r="B254" s="853"/>
      <c r="C254" s="853"/>
      <c r="D254" s="853"/>
      <c r="E254" s="853"/>
      <c r="F254" s="854"/>
      <c r="G254" s="573" t="s">
        <v>75</v>
      </c>
      <c r="H254" s="574"/>
      <c r="I254" s="574"/>
      <c r="J254" s="574"/>
      <c r="K254" s="574"/>
      <c r="L254" s="623" t="s">
        <v>79</v>
      </c>
      <c r="M254" s="574"/>
      <c r="N254" s="574"/>
      <c r="O254" s="574"/>
      <c r="P254" s="574"/>
      <c r="Q254" s="574"/>
      <c r="R254" s="574"/>
      <c r="S254" s="574"/>
      <c r="T254" s="574"/>
      <c r="U254" s="574"/>
      <c r="V254" s="574"/>
      <c r="W254" s="574"/>
      <c r="X254" s="575"/>
      <c r="Y254" s="624" t="s">
        <v>85</v>
      </c>
      <c r="Z254" s="625"/>
      <c r="AA254" s="625"/>
      <c r="AB254" s="626"/>
      <c r="AC254" s="573" t="s">
        <v>75</v>
      </c>
      <c r="AD254" s="574"/>
      <c r="AE254" s="574"/>
      <c r="AF254" s="574"/>
      <c r="AG254" s="574"/>
      <c r="AH254" s="623" t="s">
        <v>79</v>
      </c>
      <c r="AI254" s="574"/>
      <c r="AJ254" s="574"/>
      <c r="AK254" s="574"/>
      <c r="AL254" s="574"/>
      <c r="AM254" s="574"/>
      <c r="AN254" s="574"/>
      <c r="AO254" s="574"/>
      <c r="AP254" s="574"/>
      <c r="AQ254" s="574"/>
      <c r="AR254" s="574"/>
      <c r="AS254" s="574"/>
      <c r="AT254" s="575"/>
      <c r="AU254" s="624" t="s">
        <v>85</v>
      </c>
      <c r="AV254" s="625"/>
      <c r="AW254" s="625"/>
      <c r="AX254" s="627"/>
      <c r="AY254" s="2">
        <f t="shared" ref="AY254:AY265" si="19">$AY$253</f>
        <v>0</v>
      </c>
    </row>
    <row r="255" spans="1:51" ht="24.75" customHeight="1" x14ac:dyDescent="0.15">
      <c r="A255" s="838"/>
      <c r="B255" s="853"/>
      <c r="C255" s="853"/>
      <c r="D255" s="853"/>
      <c r="E255" s="853"/>
      <c r="F255" s="854"/>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38"/>
      <c r="B256" s="853"/>
      <c r="C256" s="853"/>
      <c r="D256" s="853"/>
      <c r="E256" s="853"/>
      <c r="F256" s="854"/>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38"/>
      <c r="B257" s="853"/>
      <c r="C257" s="853"/>
      <c r="D257" s="853"/>
      <c r="E257" s="853"/>
      <c r="F257" s="854"/>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38"/>
      <c r="B258" s="853"/>
      <c r="C258" s="853"/>
      <c r="D258" s="853"/>
      <c r="E258" s="853"/>
      <c r="F258" s="854"/>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38"/>
      <c r="B259" s="853"/>
      <c r="C259" s="853"/>
      <c r="D259" s="853"/>
      <c r="E259" s="853"/>
      <c r="F259" s="854"/>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38"/>
      <c r="B260" s="853"/>
      <c r="C260" s="853"/>
      <c r="D260" s="853"/>
      <c r="E260" s="853"/>
      <c r="F260" s="854"/>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38"/>
      <c r="B261" s="853"/>
      <c r="C261" s="853"/>
      <c r="D261" s="853"/>
      <c r="E261" s="853"/>
      <c r="F261" s="854"/>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38"/>
      <c r="B262" s="853"/>
      <c r="C262" s="853"/>
      <c r="D262" s="853"/>
      <c r="E262" s="853"/>
      <c r="F262" s="854"/>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38"/>
      <c r="B263" s="853"/>
      <c r="C263" s="853"/>
      <c r="D263" s="853"/>
      <c r="E263" s="853"/>
      <c r="F263" s="854"/>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38"/>
      <c r="B264" s="853"/>
      <c r="C264" s="853"/>
      <c r="D264" s="853"/>
      <c r="E264" s="853"/>
      <c r="F264" s="854"/>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33"/>
      <c r="B265" s="934"/>
      <c r="C265" s="934"/>
      <c r="D265" s="934"/>
      <c r="E265" s="934"/>
      <c r="F265" s="935"/>
      <c r="G265" s="217" t="s">
        <v>88</v>
      </c>
      <c r="H265" s="218"/>
      <c r="I265" s="218"/>
      <c r="J265" s="218"/>
      <c r="K265" s="218"/>
      <c r="L265" s="926"/>
      <c r="M265" s="927"/>
      <c r="N265" s="927"/>
      <c r="O265" s="927"/>
      <c r="P265" s="927"/>
      <c r="Q265" s="927"/>
      <c r="R265" s="927"/>
      <c r="S265" s="927"/>
      <c r="T265" s="927"/>
      <c r="U265" s="927"/>
      <c r="V265" s="927"/>
      <c r="W265" s="927"/>
      <c r="X265" s="928"/>
      <c r="Y265" s="929">
        <f>SUM(Y255:AB264)</f>
        <v>0</v>
      </c>
      <c r="Z265" s="930"/>
      <c r="AA265" s="930"/>
      <c r="AB265" s="931"/>
      <c r="AC265" s="217" t="s">
        <v>88</v>
      </c>
      <c r="AD265" s="218"/>
      <c r="AE265" s="218"/>
      <c r="AF265" s="218"/>
      <c r="AG265" s="218"/>
      <c r="AH265" s="926"/>
      <c r="AI265" s="927"/>
      <c r="AJ265" s="927"/>
      <c r="AK265" s="927"/>
      <c r="AL265" s="927"/>
      <c r="AM265" s="927"/>
      <c r="AN265" s="927"/>
      <c r="AO265" s="927"/>
      <c r="AP265" s="927"/>
      <c r="AQ265" s="927"/>
      <c r="AR265" s="927"/>
      <c r="AS265" s="927"/>
      <c r="AT265" s="928"/>
      <c r="AU265" s="929">
        <f>SUM(AU255:AX264)</f>
        <v>0</v>
      </c>
      <c r="AV265" s="930"/>
      <c r="AW265" s="930"/>
      <c r="AX265" s="93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506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98</v>
      </c>
      <c r="D3" s="364"/>
      <c r="E3" s="364"/>
      <c r="F3" s="364"/>
      <c r="G3" s="364"/>
      <c r="H3" s="364"/>
      <c r="I3" s="364"/>
      <c r="J3" s="417" t="s">
        <v>101</v>
      </c>
      <c r="K3" s="610"/>
      <c r="L3" s="610"/>
      <c r="M3" s="610"/>
      <c r="N3" s="610"/>
      <c r="O3" s="610"/>
      <c r="P3" s="364" t="s">
        <v>24</v>
      </c>
      <c r="Q3" s="364"/>
      <c r="R3" s="364"/>
      <c r="S3" s="364"/>
      <c r="T3" s="364"/>
      <c r="U3" s="364"/>
      <c r="V3" s="364"/>
      <c r="W3" s="364"/>
      <c r="X3" s="364"/>
      <c r="Y3" s="660" t="s">
        <v>478</v>
      </c>
      <c r="Z3" s="660"/>
      <c r="AA3" s="660"/>
      <c r="AB3" s="660"/>
      <c r="AC3" s="417" t="s">
        <v>398</v>
      </c>
      <c r="AD3" s="417"/>
      <c r="AE3" s="417"/>
      <c r="AF3" s="417"/>
      <c r="AG3" s="417"/>
      <c r="AH3" s="660" t="s">
        <v>434</v>
      </c>
      <c r="AI3" s="364"/>
      <c r="AJ3" s="364"/>
      <c r="AK3" s="364"/>
      <c r="AL3" s="364" t="s">
        <v>25</v>
      </c>
      <c r="AM3" s="364"/>
      <c r="AN3" s="364"/>
      <c r="AO3" s="246"/>
      <c r="AP3" s="417" t="s">
        <v>482</v>
      </c>
      <c r="AQ3" s="417"/>
      <c r="AR3" s="417"/>
      <c r="AS3" s="417"/>
      <c r="AT3" s="417"/>
      <c r="AU3" s="417"/>
      <c r="AV3" s="417"/>
      <c r="AW3" s="417"/>
      <c r="AX3" s="417"/>
      <c r="AY3">
        <f>$AY$2</f>
        <v>0</v>
      </c>
    </row>
    <row r="4" spans="1:51" ht="26.25" customHeight="1" x14ac:dyDescent="0.15">
      <c r="A4" s="938">
        <v>1</v>
      </c>
      <c r="B4" s="938">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39"/>
      <c r="AD4" s="939"/>
      <c r="AE4" s="939"/>
      <c r="AF4" s="939"/>
      <c r="AG4" s="939"/>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38">
        <v>2</v>
      </c>
      <c r="B5" s="938">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39"/>
      <c r="AD5" s="939"/>
      <c r="AE5" s="939"/>
      <c r="AF5" s="939"/>
      <c r="AG5" s="939"/>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38">
        <v>3</v>
      </c>
      <c r="B6" s="938">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39"/>
      <c r="AD6" s="939"/>
      <c r="AE6" s="939"/>
      <c r="AF6" s="939"/>
      <c r="AG6" s="939"/>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38">
        <v>4</v>
      </c>
      <c r="B7" s="938">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39"/>
      <c r="AD7" s="939"/>
      <c r="AE7" s="939"/>
      <c r="AF7" s="939"/>
      <c r="AG7" s="939"/>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38">
        <v>5</v>
      </c>
      <c r="B8" s="938">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39"/>
      <c r="AD8" s="939"/>
      <c r="AE8" s="939"/>
      <c r="AF8" s="939"/>
      <c r="AG8" s="939"/>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38">
        <v>6</v>
      </c>
      <c r="B9" s="938">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39"/>
      <c r="AD9" s="939"/>
      <c r="AE9" s="939"/>
      <c r="AF9" s="939"/>
      <c r="AG9" s="939"/>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38">
        <v>7</v>
      </c>
      <c r="B10" s="938">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39"/>
      <c r="AD10" s="939"/>
      <c r="AE10" s="939"/>
      <c r="AF10" s="939"/>
      <c r="AG10" s="939"/>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38">
        <v>8</v>
      </c>
      <c r="B11" s="938">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39"/>
      <c r="AD11" s="939"/>
      <c r="AE11" s="939"/>
      <c r="AF11" s="939"/>
      <c r="AG11" s="939"/>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38">
        <v>9</v>
      </c>
      <c r="B12" s="938">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39"/>
      <c r="AD12" s="939"/>
      <c r="AE12" s="939"/>
      <c r="AF12" s="939"/>
      <c r="AG12" s="939"/>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38">
        <v>10</v>
      </c>
      <c r="B13" s="938">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39"/>
      <c r="AD13" s="939"/>
      <c r="AE13" s="939"/>
      <c r="AF13" s="939"/>
      <c r="AG13" s="939"/>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38">
        <v>11</v>
      </c>
      <c r="B14" s="938">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39"/>
      <c r="AD14" s="939"/>
      <c r="AE14" s="939"/>
      <c r="AF14" s="939"/>
      <c r="AG14" s="939"/>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38">
        <v>12</v>
      </c>
      <c r="B15" s="938">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39"/>
      <c r="AD15" s="939"/>
      <c r="AE15" s="939"/>
      <c r="AF15" s="939"/>
      <c r="AG15" s="939"/>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38">
        <v>13</v>
      </c>
      <c r="B16" s="938">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39"/>
      <c r="AD16" s="939"/>
      <c r="AE16" s="939"/>
      <c r="AF16" s="939"/>
      <c r="AG16" s="939"/>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38">
        <v>14</v>
      </c>
      <c r="B17" s="938">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39"/>
      <c r="AD17" s="939"/>
      <c r="AE17" s="939"/>
      <c r="AF17" s="939"/>
      <c r="AG17" s="939"/>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38">
        <v>15</v>
      </c>
      <c r="B18" s="938">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39"/>
      <c r="AD18" s="939"/>
      <c r="AE18" s="939"/>
      <c r="AF18" s="939"/>
      <c r="AG18" s="939"/>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38">
        <v>16</v>
      </c>
      <c r="B19" s="938">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39"/>
      <c r="AD19" s="939"/>
      <c r="AE19" s="939"/>
      <c r="AF19" s="939"/>
      <c r="AG19" s="939"/>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38">
        <v>17</v>
      </c>
      <c r="B20" s="938">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39"/>
      <c r="AD20" s="939"/>
      <c r="AE20" s="939"/>
      <c r="AF20" s="939"/>
      <c r="AG20" s="939"/>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38">
        <v>18</v>
      </c>
      <c r="B21" s="938">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39"/>
      <c r="AD21" s="939"/>
      <c r="AE21" s="939"/>
      <c r="AF21" s="939"/>
      <c r="AG21" s="939"/>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38">
        <v>19</v>
      </c>
      <c r="B22" s="938">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39"/>
      <c r="AD22" s="939"/>
      <c r="AE22" s="939"/>
      <c r="AF22" s="939"/>
      <c r="AG22" s="939"/>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38">
        <v>20</v>
      </c>
      <c r="B23" s="938">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39"/>
      <c r="AD23" s="939"/>
      <c r="AE23" s="939"/>
      <c r="AF23" s="939"/>
      <c r="AG23" s="939"/>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38">
        <v>21</v>
      </c>
      <c r="B24" s="938">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39"/>
      <c r="AD24" s="939"/>
      <c r="AE24" s="939"/>
      <c r="AF24" s="939"/>
      <c r="AG24" s="939"/>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38">
        <v>22</v>
      </c>
      <c r="B25" s="938">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39"/>
      <c r="AD25" s="939"/>
      <c r="AE25" s="939"/>
      <c r="AF25" s="939"/>
      <c r="AG25" s="939"/>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38">
        <v>23</v>
      </c>
      <c r="B26" s="938">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39"/>
      <c r="AD26" s="939"/>
      <c r="AE26" s="939"/>
      <c r="AF26" s="939"/>
      <c r="AG26" s="939"/>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38">
        <v>24</v>
      </c>
      <c r="B27" s="938">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39"/>
      <c r="AD27" s="939"/>
      <c r="AE27" s="939"/>
      <c r="AF27" s="939"/>
      <c r="AG27" s="939"/>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38">
        <v>25</v>
      </c>
      <c r="B28" s="938">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39"/>
      <c r="AD28" s="939"/>
      <c r="AE28" s="939"/>
      <c r="AF28" s="939"/>
      <c r="AG28" s="939"/>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38">
        <v>26</v>
      </c>
      <c r="B29" s="938">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39"/>
      <c r="AD29" s="939"/>
      <c r="AE29" s="939"/>
      <c r="AF29" s="939"/>
      <c r="AG29" s="939"/>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38">
        <v>27</v>
      </c>
      <c r="B30" s="938">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39"/>
      <c r="AD30" s="939"/>
      <c r="AE30" s="939"/>
      <c r="AF30" s="939"/>
      <c r="AG30" s="939"/>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38">
        <v>28</v>
      </c>
      <c r="B31" s="938">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39"/>
      <c r="AD31" s="939"/>
      <c r="AE31" s="939"/>
      <c r="AF31" s="939"/>
      <c r="AG31" s="939"/>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38">
        <v>29</v>
      </c>
      <c r="B32" s="938">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39"/>
      <c r="AD32" s="939"/>
      <c r="AE32" s="939"/>
      <c r="AF32" s="939"/>
      <c r="AG32" s="939"/>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38">
        <v>30</v>
      </c>
      <c r="B33" s="938">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39"/>
      <c r="AD33" s="939"/>
      <c r="AE33" s="939"/>
      <c r="AF33" s="939"/>
      <c r="AG33" s="939"/>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98</v>
      </c>
      <c r="D36" s="364"/>
      <c r="E36" s="364"/>
      <c r="F36" s="364"/>
      <c r="G36" s="364"/>
      <c r="H36" s="364"/>
      <c r="I36" s="364"/>
      <c r="J36" s="417" t="s">
        <v>101</v>
      </c>
      <c r="K36" s="610"/>
      <c r="L36" s="610"/>
      <c r="M36" s="610"/>
      <c r="N36" s="610"/>
      <c r="O36" s="610"/>
      <c r="P36" s="364" t="s">
        <v>24</v>
      </c>
      <c r="Q36" s="364"/>
      <c r="R36" s="364"/>
      <c r="S36" s="364"/>
      <c r="T36" s="364"/>
      <c r="U36" s="364"/>
      <c r="V36" s="364"/>
      <c r="W36" s="364"/>
      <c r="X36" s="364"/>
      <c r="Y36" s="660" t="s">
        <v>478</v>
      </c>
      <c r="Z36" s="660"/>
      <c r="AA36" s="660"/>
      <c r="AB36" s="660"/>
      <c r="AC36" s="417" t="s">
        <v>398</v>
      </c>
      <c r="AD36" s="417"/>
      <c r="AE36" s="417"/>
      <c r="AF36" s="417"/>
      <c r="AG36" s="417"/>
      <c r="AH36" s="660" t="s">
        <v>434</v>
      </c>
      <c r="AI36" s="364"/>
      <c r="AJ36" s="364"/>
      <c r="AK36" s="364"/>
      <c r="AL36" s="364" t="s">
        <v>25</v>
      </c>
      <c r="AM36" s="364"/>
      <c r="AN36" s="364"/>
      <c r="AO36" s="246"/>
      <c r="AP36" s="417" t="s">
        <v>482</v>
      </c>
      <c r="AQ36" s="417"/>
      <c r="AR36" s="417"/>
      <c r="AS36" s="417"/>
      <c r="AT36" s="417"/>
      <c r="AU36" s="417"/>
      <c r="AV36" s="417"/>
      <c r="AW36" s="417"/>
      <c r="AX36" s="417"/>
      <c r="AY36">
        <f>$AY$34</f>
        <v>0</v>
      </c>
    </row>
    <row r="37" spans="1:51" ht="26.25" customHeight="1" x14ac:dyDescent="0.15">
      <c r="A37" s="938">
        <v>1</v>
      </c>
      <c r="B37" s="938">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39"/>
      <c r="AD37" s="939"/>
      <c r="AE37" s="939"/>
      <c r="AF37" s="939"/>
      <c r="AG37" s="939"/>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38">
        <v>2</v>
      </c>
      <c r="B38" s="938">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39"/>
      <c r="AD38" s="939"/>
      <c r="AE38" s="939"/>
      <c r="AF38" s="939"/>
      <c r="AG38" s="939"/>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38">
        <v>3</v>
      </c>
      <c r="B39" s="938">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39"/>
      <c r="AD39" s="939"/>
      <c r="AE39" s="939"/>
      <c r="AF39" s="939"/>
      <c r="AG39" s="939"/>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38">
        <v>4</v>
      </c>
      <c r="B40" s="938">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39"/>
      <c r="AD40" s="939"/>
      <c r="AE40" s="939"/>
      <c r="AF40" s="939"/>
      <c r="AG40" s="939"/>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38">
        <v>5</v>
      </c>
      <c r="B41" s="938">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39"/>
      <c r="AD41" s="939"/>
      <c r="AE41" s="939"/>
      <c r="AF41" s="939"/>
      <c r="AG41" s="939"/>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38">
        <v>6</v>
      </c>
      <c r="B42" s="938">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39"/>
      <c r="AD42" s="939"/>
      <c r="AE42" s="939"/>
      <c r="AF42" s="939"/>
      <c r="AG42" s="939"/>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38">
        <v>7</v>
      </c>
      <c r="B43" s="938">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39"/>
      <c r="AD43" s="939"/>
      <c r="AE43" s="939"/>
      <c r="AF43" s="939"/>
      <c r="AG43" s="939"/>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38">
        <v>8</v>
      </c>
      <c r="B44" s="938">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39"/>
      <c r="AD44" s="939"/>
      <c r="AE44" s="939"/>
      <c r="AF44" s="939"/>
      <c r="AG44" s="939"/>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38">
        <v>9</v>
      </c>
      <c r="B45" s="938">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39"/>
      <c r="AD45" s="939"/>
      <c r="AE45" s="939"/>
      <c r="AF45" s="939"/>
      <c r="AG45" s="939"/>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38">
        <v>10</v>
      </c>
      <c r="B46" s="938">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39"/>
      <c r="AD46" s="939"/>
      <c r="AE46" s="939"/>
      <c r="AF46" s="939"/>
      <c r="AG46" s="939"/>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38">
        <v>11</v>
      </c>
      <c r="B47" s="938">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39"/>
      <c r="AD47" s="939"/>
      <c r="AE47" s="939"/>
      <c r="AF47" s="939"/>
      <c r="AG47" s="939"/>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38">
        <v>12</v>
      </c>
      <c r="B48" s="938">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39"/>
      <c r="AD48" s="939"/>
      <c r="AE48" s="939"/>
      <c r="AF48" s="939"/>
      <c r="AG48" s="939"/>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38">
        <v>13</v>
      </c>
      <c r="B49" s="938">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39"/>
      <c r="AD49" s="939"/>
      <c r="AE49" s="939"/>
      <c r="AF49" s="939"/>
      <c r="AG49" s="939"/>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38">
        <v>14</v>
      </c>
      <c r="B50" s="938">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39"/>
      <c r="AD50" s="939"/>
      <c r="AE50" s="939"/>
      <c r="AF50" s="939"/>
      <c r="AG50" s="939"/>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38">
        <v>15</v>
      </c>
      <c r="B51" s="938">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39"/>
      <c r="AD51" s="939"/>
      <c r="AE51" s="939"/>
      <c r="AF51" s="939"/>
      <c r="AG51" s="939"/>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38">
        <v>16</v>
      </c>
      <c r="B52" s="938">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39"/>
      <c r="AD52" s="939"/>
      <c r="AE52" s="939"/>
      <c r="AF52" s="939"/>
      <c r="AG52" s="939"/>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38">
        <v>17</v>
      </c>
      <c r="B53" s="938">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39"/>
      <c r="AD53" s="939"/>
      <c r="AE53" s="939"/>
      <c r="AF53" s="939"/>
      <c r="AG53" s="939"/>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38">
        <v>18</v>
      </c>
      <c r="B54" s="938">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39"/>
      <c r="AD54" s="939"/>
      <c r="AE54" s="939"/>
      <c r="AF54" s="939"/>
      <c r="AG54" s="939"/>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38">
        <v>19</v>
      </c>
      <c r="B55" s="938">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39"/>
      <c r="AD55" s="939"/>
      <c r="AE55" s="939"/>
      <c r="AF55" s="939"/>
      <c r="AG55" s="939"/>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38">
        <v>20</v>
      </c>
      <c r="B56" s="938">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39"/>
      <c r="AD56" s="939"/>
      <c r="AE56" s="939"/>
      <c r="AF56" s="939"/>
      <c r="AG56" s="939"/>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38">
        <v>21</v>
      </c>
      <c r="B57" s="938">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39"/>
      <c r="AD57" s="939"/>
      <c r="AE57" s="939"/>
      <c r="AF57" s="939"/>
      <c r="AG57" s="939"/>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38">
        <v>22</v>
      </c>
      <c r="B58" s="938">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39"/>
      <c r="AD58" s="939"/>
      <c r="AE58" s="939"/>
      <c r="AF58" s="939"/>
      <c r="AG58" s="939"/>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38">
        <v>23</v>
      </c>
      <c r="B59" s="938">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39"/>
      <c r="AD59" s="939"/>
      <c r="AE59" s="939"/>
      <c r="AF59" s="939"/>
      <c r="AG59" s="939"/>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38">
        <v>24</v>
      </c>
      <c r="B60" s="938">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39"/>
      <c r="AD60" s="939"/>
      <c r="AE60" s="939"/>
      <c r="AF60" s="939"/>
      <c r="AG60" s="939"/>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38">
        <v>25</v>
      </c>
      <c r="B61" s="938">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39"/>
      <c r="AD61" s="939"/>
      <c r="AE61" s="939"/>
      <c r="AF61" s="939"/>
      <c r="AG61" s="939"/>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38">
        <v>26</v>
      </c>
      <c r="B62" s="938">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39"/>
      <c r="AD62" s="939"/>
      <c r="AE62" s="939"/>
      <c r="AF62" s="939"/>
      <c r="AG62" s="939"/>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38">
        <v>27</v>
      </c>
      <c r="B63" s="938">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39"/>
      <c r="AD63" s="939"/>
      <c r="AE63" s="939"/>
      <c r="AF63" s="939"/>
      <c r="AG63" s="939"/>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38">
        <v>28</v>
      </c>
      <c r="B64" s="938">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39"/>
      <c r="AD64" s="939"/>
      <c r="AE64" s="939"/>
      <c r="AF64" s="939"/>
      <c r="AG64" s="939"/>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38">
        <v>29</v>
      </c>
      <c r="B65" s="938">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39"/>
      <c r="AD65" s="939"/>
      <c r="AE65" s="939"/>
      <c r="AF65" s="939"/>
      <c r="AG65" s="939"/>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38">
        <v>30</v>
      </c>
      <c r="B66" s="938">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39"/>
      <c r="AD66" s="939"/>
      <c r="AE66" s="939"/>
      <c r="AF66" s="939"/>
      <c r="AG66" s="939"/>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353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98</v>
      </c>
      <c r="D69" s="364"/>
      <c r="E69" s="364"/>
      <c r="F69" s="364"/>
      <c r="G69" s="364"/>
      <c r="H69" s="364"/>
      <c r="I69" s="364"/>
      <c r="J69" s="417" t="s">
        <v>101</v>
      </c>
      <c r="K69" s="610"/>
      <c r="L69" s="610"/>
      <c r="M69" s="610"/>
      <c r="N69" s="610"/>
      <c r="O69" s="610"/>
      <c r="P69" s="364" t="s">
        <v>24</v>
      </c>
      <c r="Q69" s="364"/>
      <c r="R69" s="364"/>
      <c r="S69" s="364"/>
      <c r="T69" s="364"/>
      <c r="U69" s="364"/>
      <c r="V69" s="364"/>
      <c r="W69" s="364"/>
      <c r="X69" s="364"/>
      <c r="Y69" s="660" t="s">
        <v>478</v>
      </c>
      <c r="Z69" s="660"/>
      <c r="AA69" s="660"/>
      <c r="AB69" s="660"/>
      <c r="AC69" s="417" t="s">
        <v>398</v>
      </c>
      <c r="AD69" s="417"/>
      <c r="AE69" s="417"/>
      <c r="AF69" s="417"/>
      <c r="AG69" s="417"/>
      <c r="AH69" s="660" t="s">
        <v>434</v>
      </c>
      <c r="AI69" s="364"/>
      <c r="AJ69" s="364"/>
      <c r="AK69" s="364"/>
      <c r="AL69" s="364" t="s">
        <v>25</v>
      </c>
      <c r="AM69" s="364"/>
      <c r="AN69" s="364"/>
      <c r="AO69" s="246"/>
      <c r="AP69" s="417" t="s">
        <v>482</v>
      </c>
      <c r="AQ69" s="417"/>
      <c r="AR69" s="417"/>
      <c r="AS69" s="417"/>
      <c r="AT69" s="417"/>
      <c r="AU69" s="417"/>
      <c r="AV69" s="417"/>
      <c r="AW69" s="417"/>
      <c r="AX69" s="417"/>
      <c r="AY69">
        <f>$AY$67</f>
        <v>0</v>
      </c>
    </row>
    <row r="70" spans="1:51" ht="26.25" customHeight="1" x14ac:dyDescent="0.15">
      <c r="A70" s="938">
        <v>1</v>
      </c>
      <c r="B70" s="938">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39"/>
      <c r="AD70" s="939"/>
      <c r="AE70" s="939"/>
      <c r="AF70" s="939"/>
      <c r="AG70" s="939"/>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38">
        <v>2</v>
      </c>
      <c r="B71" s="938">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39"/>
      <c r="AD71" s="939"/>
      <c r="AE71" s="939"/>
      <c r="AF71" s="939"/>
      <c r="AG71" s="939"/>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38">
        <v>3</v>
      </c>
      <c r="B72" s="938">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39"/>
      <c r="AD72" s="939"/>
      <c r="AE72" s="939"/>
      <c r="AF72" s="939"/>
      <c r="AG72" s="939"/>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38">
        <v>4</v>
      </c>
      <c r="B73" s="938">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39"/>
      <c r="AD73" s="939"/>
      <c r="AE73" s="939"/>
      <c r="AF73" s="939"/>
      <c r="AG73" s="939"/>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38">
        <v>5</v>
      </c>
      <c r="B74" s="938">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39"/>
      <c r="AD74" s="939"/>
      <c r="AE74" s="939"/>
      <c r="AF74" s="939"/>
      <c r="AG74" s="939"/>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38">
        <v>6</v>
      </c>
      <c r="B75" s="938">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39"/>
      <c r="AD75" s="939"/>
      <c r="AE75" s="939"/>
      <c r="AF75" s="939"/>
      <c r="AG75" s="939"/>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38">
        <v>7</v>
      </c>
      <c r="B76" s="938">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39"/>
      <c r="AD76" s="939"/>
      <c r="AE76" s="939"/>
      <c r="AF76" s="939"/>
      <c r="AG76" s="939"/>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38">
        <v>8</v>
      </c>
      <c r="B77" s="938">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39"/>
      <c r="AD77" s="939"/>
      <c r="AE77" s="939"/>
      <c r="AF77" s="939"/>
      <c r="AG77" s="939"/>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38">
        <v>9</v>
      </c>
      <c r="B78" s="938">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39"/>
      <c r="AD78" s="939"/>
      <c r="AE78" s="939"/>
      <c r="AF78" s="939"/>
      <c r="AG78" s="939"/>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38">
        <v>10</v>
      </c>
      <c r="B79" s="938">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39"/>
      <c r="AD79" s="939"/>
      <c r="AE79" s="939"/>
      <c r="AF79" s="939"/>
      <c r="AG79" s="939"/>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38">
        <v>11</v>
      </c>
      <c r="B80" s="938">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39"/>
      <c r="AD80" s="939"/>
      <c r="AE80" s="939"/>
      <c r="AF80" s="939"/>
      <c r="AG80" s="939"/>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38">
        <v>12</v>
      </c>
      <c r="B81" s="938">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39"/>
      <c r="AD81" s="939"/>
      <c r="AE81" s="939"/>
      <c r="AF81" s="939"/>
      <c r="AG81" s="939"/>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38">
        <v>13</v>
      </c>
      <c r="B82" s="938">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39"/>
      <c r="AD82" s="939"/>
      <c r="AE82" s="939"/>
      <c r="AF82" s="939"/>
      <c r="AG82" s="939"/>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38">
        <v>14</v>
      </c>
      <c r="B83" s="938">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39"/>
      <c r="AD83" s="939"/>
      <c r="AE83" s="939"/>
      <c r="AF83" s="939"/>
      <c r="AG83" s="939"/>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38">
        <v>15</v>
      </c>
      <c r="B84" s="938">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39"/>
      <c r="AD84" s="939"/>
      <c r="AE84" s="939"/>
      <c r="AF84" s="939"/>
      <c r="AG84" s="939"/>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38">
        <v>16</v>
      </c>
      <c r="B85" s="938">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39"/>
      <c r="AD85" s="939"/>
      <c r="AE85" s="939"/>
      <c r="AF85" s="939"/>
      <c r="AG85" s="939"/>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38">
        <v>17</v>
      </c>
      <c r="B86" s="938">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39"/>
      <c r="AD86" s="939"/>
      <c r="AE86" s="939"/>
      <c r="AF86" s="939"/>
      <c r="AG86" s="939"/>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38">
        <v>18</v>
      </c>
      <c r="B87" s="938">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39"/>
      <c r="AD87" s="939"/>
      <c r="AE87" s="939"/>
      <c r="AF87" s="939"/>
      <c r="AG87" s="939"/>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38">
        <v>19</v>
      </c>
      <c r="B88" s="938">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39"/>
      <c r="AD88" s="939"/>
      <c r="AE88" s="939"/>
      <c r="AF88" s="939"/>
      <c r="AG88" s="939"/>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38">
        <v>20</v>
      </c>
      <c r="B89" s="938">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39"/>
      <c r="AD89" s="939"/>
      <c r="AE89" s="939"/>
      <c r="AF89" s="939"/>
      <c r="AG89" s="939"/>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38">
        <v>21</v>
      </c>
      <c r="B90" s="938">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39"/>
      <c r="AD90" s="939"/>
      <c r="AE90" s="939"/>
      <c r="AF90" s="939"/>
      <c r="AG90" s="939"/>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38">
        <v>22</v>
      </c>
      <c r="B91" s="938">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39"/>
      <c r="AD91" s="939"/>
      <c r="AE91" s="939"/>
      <c r="AF91" s="939"/>
      <c r="AG91" s="939"/>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38">
        <v>23</v>
      </c>
      <c r="B92" s="938">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39"/>
      <c r="AD92" s="939"/>
      <c r="AE92" s="939"/>
      <c r="AF92" s="939"/>
      <c r="AG92" s="939"/>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38">
        <v>24</v>
      </c>
      <c r="B93" s="938">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39"/>
      <c r="AD93" s="939"/>
      <c r="AE93" s="939"/>
      <c r="AF93" s="939"/>
      <c r="AG93" s="939"/>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38">
        <v>25</v>
      </c>
      <c r="B94" s="938">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39"/>
      <c r="AD94" s="939"/>
      <c r="AE94" s="939"/>
      <c r="AF94" s="939"/>
      <c r="AG94" s="939"/>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38">
        <v>26</v>
      </c>
      <c r="B95" s="938">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39"/>
      <c r="AD95" s="939"/>
      <c r="AE95" s="939"/>
      <c r="AF95" s="939"/>
      <c r="AG95" s="939"/>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38">
        <v>27</v>
      </c>
      <c r="B96" s="938">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39"/>
      <c r="AD96" s="939"/>
      <c r="AE96" s="939"/>
      <c r="AF96" s="939"/>
      <c r="AG96" s="939"/>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38">
        <v>28</v>
      </c>
      <c r="B97" s="938">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39"/>
      <c r="AD97" s="939"/>
      <c r="AE97" s="939"/>
      <c r="AF97" s="939"/>
      <c r="AG97" s="939"/>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38">
        <v>29</v>
      </c>
      <c r="B98" s="938">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39"/>
      <c r="AD98" s="939"/>
      <c r="AE98" s="939"/>
      <c r="AF98" s="939"/>
      <c r="AG98" s="939"/>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38">
        <v>30</v>
      </c>
      <c r="B99" s="938">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39"/>
      <c r="AD99" s="939"/>
      <c r="AE99" s="939"/>
      <c r="AF99" s="939"/>
      <c r="AG99" s="939"/>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98</v>
      </c>
      <c r="D102" s="364"/>
      <c r="E102" s="364"/>
      <c r="F102" s="364"/>
      <c r="G102" s="364"/>
      <c r="H102" s="364"/>
      <c r="I102" s="364"/>
      <c r="J102" s="417" t="s">
        <v>101</v>
      </c>
      <c r="K102" s="610"/>
      <c r="L102" s="610"/>
      <c r="M102" s="610"/>
      <c r="N102" s="610"/>
      <c r="O102" s="610"/>
      <c r="P102" s="364" t="s">
        <v>24</v>
      </c>
      <c r="Q102" s="364"/>
      <c r="R102" s="364"/>
      <c r="S102" s="364"/>
      <c r="T102" s="364"/>
      <c r="U102" s="364"/>
      <c r="V102" s="364"/>
      <c r="W102" s="364"/>
      <c r="X102" s="364"/>
      <c r="Y102" s="660" t="s">
        <v>478</v>
      </c>
      <c r="Z102" s="660"/>
      <c r="AA102" s="660"/>
      <c r="AB102" s="660"/>
      <c r="AC102" s="417" t="s">
        <v>398</v>
      </c>
      <c r="AD102" s="417"/>
      <c r="AE102" s="417"/>
      <c r="AF102" s="417"/>
      <c r="AG102" s="417"/>
      <c r="AH102" s="660" t="s">
        <v>434</v>
      </c>
      <c r="AI102" s="364"/>
      <c r="AJ102" s="364"/>
      <c r="AK102" s="364"/>
      <c r="AL102" s="364" t="s">
        <v>25</v>
      </c>
      <c r="AM102" s="364"/>
      <c r="AN102" s="364"/>
      <c r="AO102" s="246"/>
      <c r="AP102" s="417" t="s">
        <v>482</v>
      </c>
      <c r="AQ102" s="417"/>
      <c r="AR102" s="417"/>
      <c r="AS102" s="417"/>
      <c r="AT102" s="417"/>
      <c r="AU102" s="417"/>
      <c r="AV102" s="417"/>
      <c r="AW102" s="417"/>
      <c r="AX102" s="417"/>
      <c r="AY102">
        <f>$AY$100</f>
        <v>0</v>
      </c>
    </row>
    <row r="103" spans="1:51" ht="26.25" customHeight="1" x14ac:dyDescent="0.15">
      <c r="A103" s="938">
        <v>1</v>
      </c>
      <c r="B103" s="938">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39"/>
      <c r="AD103" s="939"/>
      <c r="AE103" s="939"/>
      <c r="AF103" s="939"/>
      <c r="AG103" s="939"/>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38">
        <v>2</v>
      </c>
      <c r="B104" s="938">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39"/>
      <c r="AD104" s="939"/>
      <c r="AE104" s="939"/>
      <c r="AF104" s="939"/>
      <c r="AG104" s="939"/>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38">
        <v>3</v>
      </c>
      <c r="B105" s="938">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39"/>
      <c r="AD105" s="939"/>
      <c r="AE105" s="939"/>
      <c r="AF105" s="939"/>
      <c r="AG105" s="939"/>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38">
        <v>4</v>
      </c>
      <c r="B106" s="938">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39"/>
      <c r="AD106" s="939"/>
      <c r="AE106" s="939"/>
      <c r="AF106" s="939"/>
      <c r="AG106" s="939"/>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38">
        <v>5</v>
      </c>
      <c r="B107" s="938">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39"/>
      <c r="AD107" s="939"/>
      <c r="AE107" s="939"/>
      <c r="AF107" s="939"/>
      <c r="AG107" s="939"/>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38">
        <v>6</v>
      </c>
      <c r="B108" s="938">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39"/>
      <c r="AD108" s="939"/>
      <c r="AE108" s="939"/>
      <c r="AF108" s="939"/>
      <c r="AG108" s="939"/>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38">
        <v>7</v>
      </c>
      <c r="B109" s="938">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39"/>
      <c r="AD109" s="939"/>
      <c r="AE109" s="939"/>
      <c r="AF109" s="939"/>
      <c r="AG109" s="939"/>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38">
        <v>8</v>
      </c>
      <c r="B110" s="938">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39"/>
      <c r="AD110" s="939"/>
      <c r="AE110" s="939"/>
      <c r="AF110" s="939"/>
      <c r="AG110" s="939"/>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38">
        <v>9</v>
      </c>
      <c r="B111" s="938">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39"/>
      <c r="AD111" s="939"/>
      <c r="AE111" s="939"/>
      <c r="AF111" s="939"/>
      <c r="AG111" s="939"/>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38">
        <v>10</v>
      </c>
      <c r="B112" s="938">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39"/>
      <c r="AD112" s="939"/>
      <c r="AE112" s="939"/>
      <c r="AF112" s="939"/>
      <c r="AG112" s="939"/>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38">
        <v>11</v>
      </c>
      <c r="B113" s="938">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39"/>
      <c r="AD113" s="939"/>
      <c r="AE113" s="939"/>
      <c r="AF113" s="939"/>
      <c r="AG113" s="939"/>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38">
        <v>12</v>
      </c>
      <c r="B114" s="938">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39"/>
      <c r="AD114" s="939"/>
      <c r="AE114" s="939"/>
      <c r="AF114" s="939"/>
      <c r="AG114" s="939"/>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38">
        <v>13</v>
      </c>
      <c r="B115" s="938">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39"/>
      <c r="AD115" s="939"/>
      <c r="AE115" s="939"/>
      <c r="AF115" s="939"/>
      <c r="AG115" s="939"/>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38">
        <v>14</v>
      </c>
      <c r="B116" s="938">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39"/>
      <c r="AD116" s="939"/>
      <c r="AE116" s="939"/>
      <c r="AF116" s="939"/>
      <c r="AG116" s="939"/>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38">
        <v>15</v>
      </c>
      <c r="B117" s="938">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39"/>
      <c r="AD117" s="939"/>
      <c r="AE117" s="939"/>
      <c r="AF117" s="939"/>
      <c r="AG117" s="939"/>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38">
        <v>16</v>
      </c>
      <c r="B118" s="938">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39"/>
      <c r="AD118" s="939"/>
      <c r="AE118" s="939"/>
      <c r="AF118" s="939"/>
      <c r="AG118" s="939"/>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38">
        <v>17</v>
      </c>
      <c r="B119" s="938">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39"/>
      <c r="AD119" s="939"/>
      <c r="AE119" s="939"/>
      <c r="AF119" s="939"/>
      <c r="AG119" s="939"/>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38">
        <v>18</v>
      </c>
      <c r="B120" s="938">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39"/>
      <c r="AD120" s="939"/>
      <c r="AE120" s="939"/>
      <c r="AF120" s="939"/>
      <c r="AG120" s="939"/>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38">
        <v>19</v>
      </c>
      <c r="B121" s="938">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39"/>
      <c r="AD121" s="939"/>
      <c r="AE121" s="939"/>
      <c r="AF121" s="939"/>
      <c r="AG121" s="939"/>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38">
        <v>20</v>
      </c>
      <c r="B122" s="938">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39"/>
      <c r="AD122" s="939"/>
      <c r="AE122" s="939"/>
      <c r="AF122" s="939"/>
      <c r="AG122" s="939"/>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38">
        <v>21</v>
      </c>
      <c r="B123" s="938">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39"/>
      <c r="AD123" s="939"/>
      <c r="AE123" s="939"/>
      <c r="AF123" s="939"/>
      <c r="AG123" s="939"/>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38">
        <v>22</v>
      </c>
      <c r="B124" s="938">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39"/>
      <c r="AD124" s="939"/>
      <c r="AE124" s="939"/>
      <c r="AF124" s="939"/>
      <c r="AG124" s="939"/>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38">
        <v>23</v>
      </c>
      <c r="B125" s="938">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39"/>
      <c r="AD125" s="939"/>
      <c r="AE125" s="939"/>
      <c r="AF125" s="939"/>
      <c r="AG125" s="939"/>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38">
        <v>24</v>
      </c>
      <c r="B126" s="938">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39"/>
      <c r="AD126" s="939"/>
      <c r="AE126" s="939"/>
      <c r="AF126" s="939"/>
      <c r="AG126" s="939"/>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38">
        <v>25</v>
      </c>
      <c r="B127" s="938">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39"/>
      <c r="AD127" s="939"/>
      <c r="AE127" s="939"/>
      <c r="AF127" s="939"/>
      <c r="AG127" s="939"/>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38">
        <v>26</v>
      </c>
      <c r="B128" s="938">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39"/>
      <c r="AD128" s="939"/>
      <c r="AE128" s="939"/>
      <c r="AF128" s="939"/>
      <c r="AG128" s="939"/>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38">
        <v>27</v>
      </c>
      <c r="B129" s="938">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39"/>
      <c r="AD129" s="939"/>
      <c r="AE129" s="939"/>
      <c r="AF129" s="939"/>
      <c r="AG129" s="939"/>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38">
        <v>28</v>
      </c>
      <c r="B130" s="938">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39"/>
      <c r="AD130" s="939"/>
      <c r="AE130" s="939"/>
      <c r="AF130" s="939"/>
      <c r="AG130" s="939"/>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38">
        <v>29</v>
      </c>
      <c r="B131" s="938">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39"/>
      <c r="AD131" s="939"/>
      <c r="AE131" s="939"/>
      <c r="AF131" s="939"/>
      <c r="AG131" s="939"/>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38">
        <v>30</v>
      </c>
      <c r="B132" s="938">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39"/>
      <c r="AD132" s="939"/>
      <c r="AE132" s="939"/>
      <c r="AF132" s="939"/>
      <c r="AG132" s="939"/>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98</v>
      </c>
      <c r="D135" s="364"/>
      <c r="E135" s="364"/>
      <c r="F135" s="364"/>
      <c r="G135" s="364"/>
      <c r="H135" s="364"/>
      <c r="I135" s="364"/>
      <c r="J135" s="417" t="s">
        <v>101</v>
      </c>
      <c r="K135" s="610"/>
      <c r="L135" s="610"/>
      <c r="M135" s="610"/>
      <c r="N135" s="610"/>
      <c r="O135" s="610"/>
      <c r="P135" s="364" t="s">
        <v>24</v>
      </c>
      <c r="Q135" s="364"/>
      <c r="R135" s="364"/>
      <c r="S135" s="364"/>
      <c r="T135" s="364"/>
      <c r="U135" s="364"/>
      <c r="V135" s="364"/>
      <c r="W135" s="364"/>
      <c r="X135" s="364"/>
      <c r="Y135" s="660" t="s">
        <v>478</v>
      </c>
      <c r="Z135" s="660"/>
      <c r="AA135" s="660"/>
      <c r="AB135" s="660"/>
      <c r="AC135" s="417" t="s">
        <v>398</v>
      </c>
      <c r="AD135" s="417"/>
      <c r="AE135" s="417"/>
      <c r="AF135" s="417"/>
      <c r="AG135" s="417"/>
      <c r="AH135" s="660" t="s">
        <v>434</v>
      </c>
      <c r="AI135" s="364"/>
      <c r="AJ135" s="364"/>
      <c r="AK135" s="364"/>
      <c r="AL135" s="364" t="s">
        <v>25</v>
      </c>
      <c r="AM135" s="364"/>
      <c r="AN135" s="364"/>
      <c r="AO135" s="246"/>
      <c r="AP135" s="417" t="s">
        <v>482</v>
      </c>
      <c r="AQ135" s="417"/>
      <c r="AR135" s="417"/>
      <c r="AS135" s="417"/>
      <c r="AT135" s="417"/>
      <c r="AU135" s="417"/>
      <c r="AV135" s="417"/>
      <c r="AW135" s="417"/>
      <c r="AX135" s="417"/>
      <c r="AY135">
        <f>$AY$133</f>
        <v>0</v>
      </c>
    </row>
    <row r="136" spans="1:51" ht="26.25" customHeight="1" x14ac:dyDescent="0.15">
      <c r="A136" s="938">
        <v>1</v>
      </c>
      <c r="B136" s="938">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39"/>
      <c r="AD136" s="939"/>
      <c r="AE136" s="939"/>
      <c r="AF136" s="939"/>
      <c r="AG136" s="939"/>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38">
        <v>2</v>
      </c>
      <c r="B137" s="938">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39"/>
      <c r="AD137" s="939"/>
      <c r="AE137" s="939"/>
      <c r="AF137" s="939"/>
      <c r="AG137" s="939"/>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38">
        <v>3</v>
      </c>
      <c r="B138" s="938">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39"/>
      <c r="AD138" s="939"/>
      <c r="AE138" s="939"/>
      <c r="AF138" s="939"/>
      <c r="AG138" s="939"/>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38">
        <v>4</v>
      </c>
      <c r="B139" s="938">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39"/>
      <c r="AD139" s="939"/>
      <c r="AE139" s="939"/>
      <c r="AF139" s="939"/>
      <c r="AG139" s="939"/>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38">
        <v>5</v>
      </c>
      <c r="B140" s="938">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39"/>
      <c r="AD140" s="939"/>
      <c r="AE140" s="939"/>
      <c r="AF140" s="939"/>
      <c r="AG140" s="939"/>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38">
        <v>6</v>
      </c>
      <c r="B141" s="938">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39"/>
      <c r="AD141" s="939"/>
      <c r="AE141" s="939"/>
      <c r="AF141" s="939"/>
      <c r="AG141" s="939"/>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38">
        <v>7</v>
      </c>
      <c r="B142" s="938">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39"/>
      <c r="AD142" s="939"/>
      <c r="AE142" s="939"/>
      <c r="AF142" s="939"/>
      <c r="AG142" s="939"/>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38">
        <v>8</v>
      </c>
      <c r="B143" s="938">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39"/>
      <c r="AD143" s="939"/>
      <c r="AE143" s="939"/>
      <c r="AF143" s="939"/>
      <c r="AG143" s="939"/>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38">
        <v>9</v>
      </c>
      <c r="B144" s="938">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39"/>
      <c r="AD144" s="939"/>
      <c r="AE144" s="939"/>
      <c r="AF144" s="939"/>
      <c r="AG144" s="939"/>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38">
        <v>10</v>
      </c>
      <c r="B145" s="938">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39"/>
      <c r="AD145" s="939"/>
      <c r="AE145" s="939"/>
      <c r="AF145" s="939"/>
      <c r="AG145" s="939"/>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38">
        <v>11</v>
      </c>
      <c r="B146" s="938">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39"/>
      <c r="AD146" s="939"/>
      <c r="AE146" s="939"/>
      <c r="AF146" s="939"/>
      <c r="AG146" s="939"/>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38">
        <v>12</v>
      </c>
      <c r="B147" s="938">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39"/>
      <c r="AD147" s="939"/>
      <c r="AE147" s="939"/>
      <c r="AF147" s="939"/>
      <c r="AG147" s="939"/>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38">
        <v>13</v>
      </c>
      <c r="B148" s="938">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39"/>
      <c r="AD148" s="939"/>
      <c r="AE148" s="939"/>
      <c r="AF148" s="939"/>
      <c r="AG148" s="939"/>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38">
        <v>14</v>
      </c>
      <c r="B149" s="938">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39"/>
      <c r="AD149" s="939"/>
      <c r="AE149" s="939"/>
      <c r="AF149" s="939"/>
      <c r="AG149" s="939"/>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38">
        <v>15</v>
      </c>
      <c r="B150" s="938">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39"/>
      <c r="AD150" s="939"/>
      <c r="AE150" s="939"/>
      <c r="AF150" s="939"/>
      <c r="AG150" s="939"/>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38">
        <v>16</v>
      </c>
      <c r="B151" s="938">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39"/>
      <c r="AD151" s="939"/>
      <c r="AE151" s="939"/>
      <c r="AF151" s="939"/>
      <c r="AG151" s="939"/>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38">
        <v>17</v>
      </c>
      <c r="B152" s="938">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39"/>
      <c r="AD152" s="939"/>
      <c r="AE152" s="939"/>
      <c r="AF152" s="939"/>
      <c r="AG152" s="939"/>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38">
        <v>18</v>
      </c>
      <c r="B153" s="938">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39"/>
      <c r="AD153" s="939"/>
      <c r="AE153" s="939"/>
      <c r="AF153" s="939"/>
      <c r="AG153" s="939"/>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38">
        <v>19</v>
      </c>
      <c r="B154" s="938">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39"/>
      <c r="AD154" s="939"/>
      <c r="AE154" s="939"/>
      <c r="AF154" s="939"/>
      <c r="AG154" s="939"/>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38">
        <v>20</v>
      </c>
      <c r="B155" s="938">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39"/>
      <c r="AD155" s="939"/>
      <c r="AE155" s="939"/>
      <c r="AF155" s="939"/>
      <c r="AG155" s="939"/>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38">
        <v>21</v>
      </c>
      <c r="B156" s="938">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39"/>
      <c r="AD156" s="939"/>
      <c r="AE156" s="939"/>
      <c r="AF156" s="939"/>
      <c r="AG156" s="939"/>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38">
        <v>22</v>
      </c>
      <c r="B157" s="938">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39"/>
      <c r="AD157" s="939"/>
      <c r="AE157" s="939"/>
      <c r="AF157" s="939"/>
      <c r="AG157" s="939"/>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38">
        <v>23</v>
      </c>
      <c r="B158" s="938">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39"/>
      <c r="AD158" s="939"/>
      <c r="AE158" s="939"/>
      <c r="AF158" s="939"/>
      <c r="AG158" s="939"/>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38">
        <v>24</v>
      </c>
      <c r="B159" s="938">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39"/>
      <c r="AD159" s="939"/>
      <c r="AE159" s="939"/>
      <c r="AF159" s="939"/>
      <c r="AG159" s="939"/>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38">
        <v>25</v>
      </c>
      <c r="B160" s="938">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39"/>
      <c r="AD160" s="939"/>
      <c r="AE160" s="939"/>
      <c r="AF160" s="939"/>
      <c r="AG160" s="939"/>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38">
        <v>26</v>
      </c>
      <c r="B161" s="938">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39"/>
      <c r="AD161" s="939"/>
      <c r="AE161" s="939"/>
      <c r="AF161" s="939"/>
      <c r="AG161" s="939"/>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38">
        <v>27</v>
      </c>
      <c r="B162" s="938">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39"/>
      <c r="AD162" s="939"/>
      <c r="AE162" s="939"/>
      <c r="AF162" s="939"/>
      <c r="AG162" s="939"/>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38">
        <v>28</v>
      </c>
      <c r="B163" s="938">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39"/>
      <c r="AD163" s="939"/>
      <c r="AE163" s="939"/>
      <c r="AF163" s="939"/>
      <c r="AG163" s="939"/>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38">
        <v>29</v>
      </c>
      <c r="B164" s="938">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39"/>
      <c r="AD164" s="939"/>
      <c r="AE164" s="939"/>
      <c r="AF164" s="939"/>
      <c r="AG164" s="939"/>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38">
        <v>30</v>
      </c>
      <c r="B165" s="938">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39"/>
      <c r="AD165" s="939"/>
      <c r="AE165" s="939"/>
      <c r="AF165" s="939"/>
      <c r="AG165" s="939"/>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98</v>
      </c>
      <c r="D168" s="364"/>
      <c r="E168" s="364"/>
      <c r="F168" s="364"/>
      <c r="G168" s="364"/>
      <c r="H168" s="364"/>
      <c r="I168" s="364"/>
      <c r="J168" s="417" t="s">
        <v>101</v>
      </c>
      <c r="K168" s="610"/>
      <c r="L168" s="610"/>
      <c r="M168" s="610"/>
      <c r="N168" s="610"/>
      <c r="O168" s="610"/>
      <c r="P168" s="364" t="s">
        <v>24</v>
      </c>
      <c r="Q168" s="364"/>
      <c r="R168" s="364"/>
      <c r="S168" s="364"/>
      <c r="T168" s="364"/>
      <c r="U168" s="364"/>
      <c r="V168" s="364"/>
      <c r="W168" s="364"/>
      <c r="X168" s="364"/>
      <c r="Y168" s="660" t="s">
        <v>478</v>
      </c>
      <c r="Z168" s="660"/>
      <c r="AA168" s="660"/>
      <c r="AB168" s="660"/>
      <c r="AC168" s="417" t="s">
        <v>398</v>
      </c>
      <c r="AD168" s="417"/>
      <c r="AE168" s="417"/>
      <c r="AF168" s="417"/>
      <c r="AG168" s="417"/>
      <c r="AH168" s="660" t="s">
        <v>434</v>
      </c>
      <c r="AI168" s="364"/>
      <c r="AJ168" s="364"/>
      <c r="AK168" s="364"/>
      <c r="AL168" s="364" t="s">
        <v>25</v>
      </c>
      <c r="AM168" s="364"/>
      <c r="AN168" s="364"/>
      <c r="AO168" s="246"/>
      <c r="AP168" s="417" t="s">
        <v>482</v>
      </c>
      <c r="AQ168" s="417"/>
      <c r="AR168" s="417"/>
      <c r="AS168" s="417"/>
      <c r="AT168" s="417"/>
      <c r="AU168" s="417"/>
      <c r="AV168" s="417"/>
      <c r="AW168" s="417"/>
      <c r="AX168" s="417"/>
      <c r="AY168">
        <f>$AY$166</f>
        <v>0</v>
      </c>
    </row>
    <row r="169" spans="1:51" ht="26.25" customHeight="1" x14ac:dyDescent="0.15">
      <c r="A169" s="938">
        <v>1</v>
      </c>
      <c r="B169" s="938">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39"/>
      <c r="AD169" s="939"/>
      <c r="AE169" s="939"/>
      <c r="AF169" s="939"/>
      <c r="AG169" s="939"/>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38">
        <v>2</v>
      </c>
      <c r="B170" s="938">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39"/>
      <c r="AD170" s="939"/>
      <c r="AE170" s="939"/>
      <c r="AF170" s="939"/>
      <c r="AG170" s="939"/>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38">
        <v>3</v>
      </c>
      <c r="B171" s="938">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39"/>
      <c r="AD171" s="939"/>
      <c r="AE171" s="939"/>
      <c r="AF171" s="939"/>
      <c r="AG171" s="939"/>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38">
        <v>4</v>
      </c>
      <c r="B172" s="938">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39"/>
      <c r="AD172" s="939"/>
      <c r="AE172" s="939"/>
      <c r="AF172" s="939"/>
      <c r="AG172" s="939"/>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38">
        <v>5</v>
      </c>
      <c r="B173" s="938">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39"/>
      <c r="AD173" s="939"/>
      <c r="AE173" s="939"/>
      <c r="AF173" s="939"/>
      <c r="AG173" s="939"/>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38">
        <v>6</v>
      </c>
      <c r="B174" s="938">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39"/>
      <c r="AD174" s="939"/>
      <c r="AE174" s="939"/>
      <c r="AF174" s="939"/>
      <c r="AG174" s="939"/>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38">
        <v>7</v>
      </c>
      <c r="B175" s="938">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39"/>
      <c r="AD175" s="939"/>
      <c r="AE175" s="939"/>
      <c r="AF175" s="939"/>
      <c r="AG175" s="939"/>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38">
        <v>8</v>
      </c>
      <c r="B176" s="938">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39"/>
      <c r="AD176" s="939"/>
      <c r="AE176" s="939"/>
      <c r="AF176" s="939"/>
      <c r="AG176" s="939"/>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38">
        <v>9</v>
      </c>
      <c r="B177" s="938">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39"/>
      <c r="AD177" s="939"/>
      <c r="AE177" s="939"/>
      <c r="AF177" s="939"/>
      <c r="AG177" s="939"/>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38">
        <v>10</v>
      </c>
      <c r="B178" s="938">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39"/>
      <c r="AD178" s="939"/>
      <c r="AE178" s="939"/>
      <c r="AF178" s="939"/>
      <c r="AG178" s="939"/>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38">
        <v>11</v>
      </c>
      <c r="B179" s="938">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39"/>
      <c r="AD179" s="939"/>
      <c r="AE179" s="939"/>
      <c r="AF179" s="939"/>
      <c r="AG179" s="939"/>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38">
        <v>12</v>
      </c>
      <c r="B180" s="938">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39"/>
      <c r="AD180" s="939"/>
      <c r="AE180" s="939"/>
      <c r="AF180" s="939"/>
      <c r="AG180" s="939"/>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38">
        <v>13</v>
      </c>
      <c r="B181" s="938">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39"/>
      <c r="AD181" s="939"/>
      <c r="AE181" s="939"/>
      <c r="AF181" s="939"/>
      <c r="AG181" s="939"/>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38">
        <v>14</v>
      </c>
      <c r="B182" s="938">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39"/>
      <c r="AD182" s="939"/>
      <c r="AE182" s="939"/>
      <c r="AF182" s="939"/>
      <c r="AG182" s="939"/>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38">
        <v>15</v>
      </c>
      <c r="B183" s="938">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39"/>
      <c r="AD183" s="939"/>
      <c r="AE183" s="939"/>
      <c r="AF183" s="939"/>
      <c r="AG183" s="939"/>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38">
        <v>16</v>
      </c>
      <c r="B184" s="938">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39"/>
      <c r="AD184" s="939"/>
      <c r="AE184" s="939"/>
      <c r="AF184" s="939"/>
      <c r="AG184" s="939"/>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38">
        <v>17</v>
      </c>
      <c r="B185" s="938">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39"/>
      <c r="AD185" s="939"/>
      <c r="AE185" s="939"/>
      <c r="AF185" s="939"/>
      <c r="AG185" s="939"/>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38">
        <v>18</v>
      </c>
      <c r="B186" s="938">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39"/>
      <c r="AD186" s="939"/>
      <c r="AE186" s="939"/>
      <c r="AF186" s="939"/>
      <c r="AG186" s="939"/>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38">
        <v>19</v>
      </c>
      <c r="B187" s="938">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39"/>
      <c r="AD187" s="939"/>
      <c r="AE187" s="939"/>
      <c r="AF187" s="939"/>
      <c r="AG187" s="939"/>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38">
        <v>20</v>
      </c>
      <c r="B188" s="938">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39"/>
      <c r="AD188" s="939"/>
      <c r="AE188" s="939"/>
      <c r="AF188" s="939"/>
      <c r="AG188" s="939"/>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38">
        <v>21</v>
      </c>
      <c r="B189" s="938">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39"/>
      <c r="AD189" s="939"/>
      <c r="AE189" s="939"/>
      <c r="AF189" s="939"/>
      <c r="AG189" s="939"/>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38">
        <v>22</v>
      </c>
      <c r="B190" s="938">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39"/>
      <c r="AD190" s="939"/>
      <c r="AE190" s="939"/>
      <c r="AF190" s="939"/>
      <c r="AG190" s="939"/>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38">
        <v>23</v>
      </c>
      <c r="B191" s="938">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39"/>
      <c r="AD191" s="939"/>
      <c r="AE191" s="939"/>
      <c r="AF191" s="939"/>
      <c r="AG191" s="939"/>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38">
        <v>24</v>
      </c>
      <c r="B192" s="938">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39"/>
      <c r="AD192" s="939"/>
      <c r="AE192" s="939"/>
      <c r="AF192" s="939"/>
      <c r="AG192" s="939"/>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38">
        <v>25</v>
      </c>
      <c r="B193" s="938">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39"/>
      <c r="AD193" s="939"/>
      <c r="AE193" s="939"/>
      <c r="AF193" s="939"/>
      <c r="AG193" s="939"/>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38">
        <v>26</v>
      </c>
      <c r="B194" s="938">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39"/>
      <c r="AD194" s="939"/>
      <c r="AE194" s="939"/>
      <c r="AF194" s="939"/>
      <c r="AG194" s="939"/>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38">
        <v>27</v>
      </c>
      <c r="B195" s="938">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39"/>
      <c r="AD195" s="939"/>
      <c r="AE195" s="939"/>
      <c r="AF195" s="939"/>
      <c r="AG195" s="939"/>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38">
        <v>28</v>
      </c>
      <c r="B196" s="938">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39"/>
      <c r="AD196" s="939"/>
      <c r="AE196" s="939"/>
      <c r="AF196" s="939"/>
      <c r="AG196" s="939"/>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38">
        <v>29</v>
      </c>
      <c r="B197" s="938">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39"/>
      <c r="AD197" s="939"/>
      <c r="AE197" s="939"/>
      <c r="AF197" s="939"/>
      <c r="AG197" s="939"/>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38">
        <v>30</v>
      </c>
      <c r="B198" s="938">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39"/>
      <c r="AD198" s="939"/>
      <c r="AE198" s="939"/>
      <c r="AF198" s="939"/>
      <c r="AG198" s="939"/>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98</v>
      </c>
      <c r="D201" s="364"/>
      <c r="E201" s="364"/>
      <c r="F201" s="364"/>
      <c r="G201" s="364"/>
      <c r="H201" s="364"/>
      <c r="I201" s="364"/>
      <c r="J201" s="417" t="s">
        <v>101</v>
      </c>
      <c r="K201" s="610"/>
      <c r="L201" s="610"/>
      <c r="M201" s="610"/>
      <c r="N201" s="610"/>
      <c r="O201" s="610"/>
      <c r="P201" s="364" t="s">
        <v>24</v>
      </c>
      <c r="Q201" s="364"/>
      <c r="R201" s="364"/>
      <c r="S201" s="364"/>
      <c r="T201" s="364"/>
      <c r="U201" s="364"/>
      <c r="V201" s="364"/>
      <c r="W201" s="364"/>
      <c r="X201" s="364"/>
      <c r="Y201" s="660" t="s">
        <v>478</v>
      </c>
      <c r="Z201" s="660"/>
      <c r="AA201" s="660"/>
      <c r="AB201" s="660"/>
      <c r="AC201" s="417" t="s">
        <v>398</v>
      </c>
      <c r="AD201" s="417"/>
      <c r="AE201" s="417"/>
      <c r="AF201" s="417"/>
      <c r="AG201" s="417"/>
      <c r="AH201" s="660" t="s">
        <v>434</v>
      </c>
      <c r="AI201" s="364"/>
      <c r="AJ201" s="364"/>
      <c r="AK201" s="364"/>
      <c r="AL201" s="364" t="s">
        <v>25</v>
      </c>
      <c r="AM201" s="364"/>
      <c r="AN201" s="364"/>
      <c r="AO201" s="246"/>
      <c r="AP201" s="417" t="s">
        <v>482</v>
      </c>
      <c r="AQ201" s="417"/>
      <c r="AR201" s="417"/>
      <c r="AS201" s="417"/>
      <c r="AT201" s="417"/>
      <c r="AU201" s="417"/>
      <c r="AV201" s="417"/>
      <c r="AW201" s="417"/>
      <c r="AX201" s="417"/>
      <c r="AY201">
        <f>$AY$199</f>
        <v>0</v>
      </c>
    </row>
    <row r="202" spans="1:51" ht="26.25" customHeight="1" x14ac:dyDescent="0.15">
      <c r="A202" s="938">
        <v>1</v>
      </c>
      <c r="B202" s="938">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39"/>
      <c r="AD202" s="939"/>
      <c r="AE202" s="939"/>
      <c r="AF202" s="939"/>
      <c r="AG202" s="939"/>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38">
        <v>2</v>
      </c>
      <c r="B203" s="938">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39"/>
      <c r="AD203" s="939"/>
      <c r="AE203" s="939"/>
      <c r="AF203" s="939"/>
      <c r="AG203" s="939"/>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38">
        <v>3</v>
      </c>
      <c r="B204" s="938">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39"/>
      <c r="AD204" s="939"/>
      <c r="AE204" s="939"/>
      <c r="AF204" s="939"/>
      <c r="AG204" s="939"/>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38">
        <v>4</v>
      </c>
      <c r="B205" s="938">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39"/>
      <c r="AD205" s="939"/>
      <c r="AE205" s="939"/>
      <c r="AF205" s="939"/>
      <c r="AG205" s="939"/>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38">
        <v>5</v>
      </c>
      <c r="B206" s="938">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39"/>
      <c r="AD206" s="939"/>
      <c r="AE206" s="939"/>
      <c r="AF206" s="939"/>
      <c r="AG206" s="939"/>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38">
        <v>6</v>
      </c>
      <c r="B207" s="938">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39"/>
      <c r="AD207" s="939"/>
      <c r="AE207" s="939"/>
      <c r="AF207" s="939"/>
      <c r="AG207" s="939"/>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38">
        <v>7</v>
      </c>
      <c r="B208" s="938">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39"/>
      <c r="AD208" s="939"/>
      <c r="AE208" s="939"/>
      <c r="AF208" s="939"/>
      <c r="AG208" s="939"/>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38">
        <v>8</v>
      </c>
      <c r="B209" s="938">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39"/>
      <c r="AD209" s="939"/>
      <c r="AE209" s="939"/>
      <c r="AF209" s="939"/>
      <c r="AG209" s="939"/>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38">
        <v>9</v>
      </c>
      <c r="B210" s="938">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39"/>
      <c r="AD210" s="939"/>
      <c r="AE210" s="939"/>
      <c r="AF210" s="939"/>
      <c r="AG210" s="939"/>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38">
        <v>10</v>
      </c>
      <c r="B211" s="938">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39"/>
      <c r="AD211" s="939"/>
      <c r="AE211" s="939"/>
      <c r="AF211" s="939"/>
      <c r="AG211" s="939"/>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38">
        <v>11</v>
      </c>
      <c r="B212" s="938">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39"/>
      <c r="AD212" s="939"/>
      <c r="AE212" s="939"/>
      <c r="AF212" s="939"/>
      <c r="AG212" s="939"/>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38">
        <v>12</v>
      </c>
      <c r="B213" s="938">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39"/>
      <c r="AD213" s="939"/>
      <c r="AE213" s="939"/>
      <c r="AF213" s="939"/>
      <c r="AG213" s="939"/>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38">
        <v>13</v>
      </c>
      <c r="B214" s="938">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39"/>
      <c r="AD214" s="939"/>
      <c r="AE214" s="939"/>
      <c r="AF214" s="939"/>
      <c r="AG214" s="939"/>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38">
        <v>14</v>
      </c>
      <c r="B215" s="938">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39"/>
      <c r="AD215" s="939"/>
      <c r="AE215" s="939"/>
      <c r="AF215" s="939"/>
      <c r="AG215" s="939"/>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38">
        <v>15</v>
      </c>
      <c r="B216" s="938">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39"/>
      <c r="AD216" s="939"/>
      <c r="AE216" s="939"/>
      <c r="AF216" s="939"/>
      <c r="AG216" s="939"/>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38">
        <v>16</v>
      </c>
      <c r="B217" s="938">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39"/>
      <c r="AD217" s="939"/>
      <c r="AE217" s="939"/>
      <c r="AF217" s="939"/>
      <c r="AG217" s="939"/>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38">
        <v>17</v>
      </c>
      <c r="B218" s="938">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39"/>
      <c r="AD218" s="939"/>
      <c r="AE218" s="939"/>
      <c r="AF218" s="939"/>
      <c r="AG218" s="939"/>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38">
        <v>18</v>
      </c>
      <c r="B219" s="938">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39"/>
      <c r="AD219" s="939"/>
      <c r="AE219" s="939"/>
      <c r="AF219" s="939"/>
      <c r="AG219" s="939"/>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38">
        <v>19</v>
      </c>
      <c r="B220" s="938">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39"/>
      <c r="AD220" s="939"/>
      <c r="AE220" s="939"/>
      <c r="AF220" s="939"/>
      <c r="AG220" s="939"/>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38">
        <v>20</v>
      </c>
      <c r="B221" s="938">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39"/>
      <c r="AD221" s="939"/>
      <c r="AE221" s="939"/>
      <c r="AF221" s="939"/>
      <c r="AG221" s="939"/>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38">
        <v>21</v>
      </c>
      <c r="B222" s="938">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39"/>
      <c r="AD222" s="939"/>
      <c r="AE222" s="939"/>
      <c r="AF222" s="939"/>
      <c r="AG222" s="939"/>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38">
        <v>22</v>
      </c>
      <c r="B223" s="938">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39"/>
      <c r="AD223" s="939"/>
      <c r="AE223" s="939"/>
      <c r="AF223" s="939"/>
      <c r="AG223" s="939"/>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38">
        <v>23</v>
      </c>
      <c r="B224" s="938">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39"/>
      <c r="AD224" s="939"/>
      <c r="AE224" s="939"/>
      <c r="AF224" s="939"/>
      <c r="AG224" s="939"/>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38">
        <v>24</v>
      </c>
      <c r="B225" s="938">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39"/>
      <c r="AD225" s="939"/>
      <c r="AE225" s="939"/>
      <c r="AF225" s="939"/>
      <c r="AG225" s="939"/>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38">
        <v>25</v>
      </c>
      <c r="B226" s="938">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39"/>
      <c r="AD226" s="939"/>
      <c r="AE226" s="939"/>
      <c r="AF226" s="939"/>
      <c r="AG226" s="939"/>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38">
        <v>26</v>
      </c>
      <c r="B227" s="938">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39"/>
      <c r="AD227" s="939"/>
      <c r="AE227" s="939"/>
      <c r="AF227" s="939"/>
      <c r="AG227" s="939"/>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38">
        <v>27</v>
      </c>
      <c r="B228" s="938">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39"/>
      <c r="AD228" s="939"/>
      <c r="AE228" s="939"/>
      <c r="AF228" s="939"/>
      <c r="AG228" s="939"/>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38">
        <v>28</v>
      </c>
      <c r="B229" s="938">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39"/>
      <c r="AD229" s="939"/>
      <c r="AE229" s="939"/>
      <c r="AF229" s="939"/>
      <c r="AG229" s="939"/>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38">
        <v>29</v>
      </c>
      <c r="B230" s="938">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39"/>
      <c r="AD230" s="939"/>
      <c r="AE230" s="939"/>
      <c r="AF230" s="939"/>
      <c r="AG230" s="939"/>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38">
        <v>30</v>
      </c>
      <c r="B231" s="938">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39"/>
      <c r="AD231" s="939"/>
      <c r="AE231" s="939"/>
      <c r="AF231" s="939"/>
      <c r="AG231" s="939"/>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98</v>
      </c>
      <c r="D234" s="364"/>
      <c r="E234" s="364"/>
      <c r="F234" s="364"/>
      <c r="G234" s="364"/>
      <c r="H234" s="364"/>
      <c r="I234" s="364"/>
      <c r="J234" s="417" t="s">
        <v>101</v>
      </c>
      <c r="K234" s="610"/>
      <c r="L234" s="610"/>
      <c r="M234" s="610"/>
      <c r="N234" s="610"/>
      <c r="O234" s="610"/>
      <c r="P234" s="364" t="s">
        <v>24</v>
      </c>
      <c r="Q234" s="364"/>
      <c r="R234" s="364"/>
      <c r="S234" s="364"/>
      <c r="T234" s="364"/>
      <c r="U234" s="364"/>
      <c r="V234" s="364"/>
      <c r="W234" s="364"/>
      <c r="X234" s="364"/>
      <c r="Y234" s="660" t="s">
        <v>478</v>
      </c>
      <c r="Z234" s="660"/>
      <c r="AA234" s="660"/>
      <c r="AB234" s="660"/>
      <c r="AC234" s="417" t="s">
        <v>398</v>
      </c>
      <c r="AD234" s="417"/>
      <c r="AE234" s="417"/>
      <c r="AF234" s="417"/>
      <c r="AG234" s="417"/>
      <c r="AH234" s="660" t="s">
        <v>434</v>
      </c>
      <c r="AI234" s="364"/>
      <c r="AJ234" s="364"/>
      <c r="AK234" s="364"/>
      <c r="AL234" s="364" t="s">
        <v>25</v>
      </c>
      <c r="AM234" s="364"/>
      <c r="AN234" s="364"/>
      <c r="AO234" s="246"/>
      <c r="AP234" s="417" t="s">
        <v>482</v>
      </c>
      <c r="AQ234" s="417"/>
      <c r="AR234" s="417"/>
      <c r="AS234" s="417"/>
      <c r="AT234" s="417"/>
      <c r="AU234" s="417"/>
      <c r="AV234" s="417"/>
      <c r="AW234" s="417"/>
      <c r="AX234" s="417"/>
      <c r="AY234">
        <f>$AY$232</f>
        <v>0</v>
      </c>
    </row>
    <row r="235" spans="1:51" ht="26.25" customHeight="1" x14ac:dyDescent="0.15">
      <c r="A235" s="938">
        <v>1</v>
      </c>
      <c r="B235" s="938">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39"/>
      <c r="AD235" s="939"/>
      <c r="AE235" s="939"/>
      <c r="AF235" s="939"/>
      <c r="AG235" s="939"/>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38">
        <v>2</v>
      </c>
      <c r="B236" s="938">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39"/>
      <c r="AD236" s="939"/>
      <c r="AE236" s="939"/>
      <c r="AF236" s="939"/>
      <c r="AG236" s="939"/>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38">
        <v>3</v>
      </c>
      <c r="B237" s="938">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39"/>
      <c r="AD237" s="939"/>
      <c r="AE237" s="939"/>
      <c r="AF237" s="939"/>
      <c r="AG237" s="939"/>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38">
        <v>4</v>
      </c>
      <c r="B238" s="938">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39"/>
      <c r="AD238" s="939"/>
      <c r="AE238" s="939"/>
      <c r="AF238" s="939"/>
      <c r="AG238" s="939"/>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38">
        <v>5</v>
      </c>
      <c r="B239" s="938">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39"/>
      <c r="AD239" s="939"/>
      <c r="AE239" s="939"/>
      <c r="AF239" s="939"/>
      <c r="AG239" s="939"/>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38">
        <v>6</v>
      </c>
      <c r="B240" s="938">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39"/>
      <c r="AD240" s="939"/>
      <c r="AE240" s="939"/>
      <c r="AF240" s="939"/>
      <c r="AG240" s="939"/>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38">
        <v>7</v>
      </c>
      <c r="B241" s="938">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39"/>
      <c r="AD241" s="939"/>
      <c r="AE241" s="939"/>
      <c r="AF241" s="939"/>
      <c r="AG241" s="939"/>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38">
        <v>8</v>
      </c>
      <c r="B242" s="938">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39"/>
      <c r="AD242" s="939"/>
      <c r="AE242" s="939"/>
      <c r="AF242" s="939"/>
      <c r="AG242" s="939"/>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38">
        <v>9</v>
      </c>
      <c r="B243" s="938">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39"/>
      <c r="AD243" s="939"/>
      <c r="AE243" s="939"/>
      <c r="AF243" s="939"/>
      <c r="AG243" s="939"/>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38">
        <v>10</v>
      </c>
      <c r="B244" s="938">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39"/>
      <c r="AD244" s="939"/>
      <c r="AE244" s="939"/>
      <c r="AF244" s="939"/>
      <c r="AG244" s="939"/>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38">
        <v>11</v>
      </c>
      <c r="B245" s="938">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39"/>
      <c r="AD245" s="939"/>
      <c r="AE245" s="939"/>
      <c r="AF245" s="939"/>
      <c r="AG245" s="939"/>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38">
        <v>12</v>
      </c>
      <c r="B246" s="938">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39"/>
      <c r="AD246" s="939"/>
      <c r="AE246" s="939"/>
      <c r="AF246" s="939"/>
      <c r="AG246" s="939"/>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38">
        <v>13</v>
      </c>
      <c r="B247" s="938">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39"/>
      <c r="AD247" s="939"/>
      <c r="AE247" s="939"/>
      <c r="AF247" s="939"/>
      <c r="AG247" s="939"/>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38">
        <v>14</v>
      </c>
      <c r="B248" s="938">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39"/>
      <c r="AD248" s="939"/>
      <c r="AE248" s="939"/>
      <c r="AF248" s="939"/>
      <c r="AG248" s="939"/>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38">
        <v>15</v>
      </c>
      <c r="B249" s="938">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39"/>
      <c r="AD249" s="939"/>
      <c r="AE249" s="939"/>
      <c r="AF249" s="939"/>
      <c r="AG249" s="939"/>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38">
        <v>16</v>
      </c>
      <c r="B250" s="938">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39"/>
      <c r="AD250" s="939"/>
      <c r="AE250" s="939"/>
      <c r="AF250" s="939"/>
      <c r="AG250" s="939"/>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38">
        <v>17</v>
      </c>
      <c r="B251" s="938">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39"/>
      <c r="AD251" s="939"/>
      <c r="AE251" s="939"/>
      <c r="AF251" s="939"/>
      <c r="AG251" s="939"/>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38">
        <v>18</v>
      </c>
      <c r="B252" s="938">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39"/>
      <c r="AD252" s="939"/>
      <c r="AE252" s="939"/>
      <c r="AF252" s="939"/>
      <c r="AG252" s="939"/>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38">
        <v>19</v>
      </c>
      <c r="B253" s="938">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39"/>
      <c r="AD253" s="939"/>
      <c r="AE253" s="939"/>
      <c r="AF253" s="939"/>
      <c r="AG253" s="939"/>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38">
        <v>20</v>
      </c>
      <c r="B254" s="938">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39"/>
      <c r="AD254" s="939"/>
      <c r="AE254" s="939"/>
      <c r="AF254" s="939"/>
      <c r="AG254" s="939"/>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38">
        <v>21</v>
      </c>
      <c r="B255" s="938">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39"/>
      <c r="AD255" s="939"/>
      <c r="AE255" s="939"/>
      <c r="AF255" s="939"/>
      <c r="AG255" s="939"/>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38">
        <v>22</v>
      </c>
      <c r="B256" s="938">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39"/>
      <c r="AD256" s="939"/>
      <c r="AE256" s="939"/>
      <c r="AF256" s="939"/>
      <c r="AG256" s="939"/>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38">
        <v>23</v>
      </c>
      <c r="B257" s="938">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39"/>
      <c r="AD257" s="939"/>
      <c r="AE257" s="939"/>
      <c r="AF257" s="939"/>
      <c r="AG257" s="939"/>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38">
        <v>24</v>
      </c>
      <c r="B258" s="938">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39"/>
      <c r="AD258" s="939"/>
      <c r="AE258" s="939"/>
      <c r="AF258" s="939"/>
      <c r="AG258" s="939"/>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38">
        <v>25</v>
      </c>
      <c r="B259" s="938">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39"/>
      <c r="AD259" s="939"/>
      <c r="AE259" s="939"/>
      <c r="AF259" s="939"/>
      <c r="AG259" s="939"/>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38">
        <v>26</v>
      </c>
      <c r="B260" s="938">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39"/>
      <c r="AD260" s="939"/>
      <c r="AE260" s="939"/>
      <c r="AF260" s="939"/>
      <c r="AG260" s="939"/>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38">
        <v>27</v>
      </c>
      <c r="B261" s="938">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39"/>
      <c r="AD261" s="939"/>
      <c r="AE261" s="939"/>
      <c r="AF261" s="939"/>
      <c r="AG261" s="939"/>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38">
        <v>28</v>
      </c>
      <c r="B262" s="938">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39"/>
      <c r="AD262" s="939"/>
      <c r="AE262" s="939"/>
      <c r="AF262" s="939"/>
      <c r="AG262" s="939"/>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38">
        <v>29</v>
      </c>
      <c r="B263" s="938">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39"/>
      <c r="AD263" s="939"/>
      <c r="AE263" s="939"/>
      <c r="AF263" s="939"/>
      <c r="AG263" s="939"/>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38">
        <v>30</v>
      </c>
      <c r="B264" s="938">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39"/>
      <c r="AD264" s="939"/>
      <c r="AE264" s="939"/>
      <c r="AF264" s="939"/>
      <c r="AG264" s="939"/>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129</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98</v>
      </c>
      <c r="D267" s="364"/>
      <c r="E267" s="364"/>
      <c r="F267" s="364"/>
      <c r="G267" s="364"/>
      <c r="H267" s="364"/>
      <c r="I267" s="364"/>
      <c r="J267" s="417" t="s">
        <v>101</v>
      </c>
      <c r="K267" s="610"/>
      <c r="L267" s="610"/>
      <c r="M267" s="610"/>
      <c r="N267" s="610"/>
      <c r="O267" s="610"/>
      <c r="P267" s="364" t="s">
        <v>24</v>
      </c>
      <c r="Q267" s="364"/>
      <c r="R267" s="364"/>
      <c r="S267" s="364"/>
      <c r="T267" s="364"/>
      <c r="U267" s="364"/>
      <c r="V267" s="364"/>
      <c r="W267" s="364"/>
      <c r="X267" s="364"/>
      <c r="Y267" s="660" t="s">
        <v>478</v>
      </c>
      <c r="Z267" s="660"/>
      <c r="AA267" s="660"/>
      <c r="AB267" s="660"/>
      <c r="AC267" s="417" t="s">
        <v>398</v>
      </c>
      <c r="AD267" s="417"/>
      <c r="AE267" s="417"/>
      <c r="AF267" s="417"/>
      <c r="AG267" s="417"/>
      <c r="AH267" s="660" t="s">
        <v>434</v>
      </c>
      <c r="AI267" s="364"/>
      <c r="AJ267" s="364"/>
      <c r="AK267" s="364"/>
      <c r="AL267" s="364" t="s">
        <v>25</v>
      </c>
      <c r="AM267" s="364"/>
      <c r="AN267" s="364"/>
      <c r="AO267" s="246"/>
      <c r="AP267" s="417" t="s">
        <v>482</v>
      </c>
      <c r="AQ267" s="417"/>
      <c r="AR267" s="417"/>
      <c r="AS267" s="417"/>
      <c r="AT267" s="417"/>
      <c r="AU267" s="417"/>
      <c r="AV267" s="417"/>
      <c r="AW267" s="417"/>
      <c r="AX267" s="417"/>
      <c r="AY267">
        <f>$AY$265</f>
        <v>0</v>
      </c>
    </row>
    <row r="268" spans="1:51" ht="26.25" customHeight="1" x14ac:dyDescent="0.15">
      <c r="A268" s="938">
        <v>1</v>
      </c>
      <c r="B268" s="938">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39"/>
      <c r="AD268" s="939"/>
      <c r="AE268" s="939"/>
      <c r="AF268" s="939"/>
      <c r="AG268" s="939"/>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38">
        <v>2</v>
      </c>
      <c r="B269" s="938">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39"/>
      <c r="AD269" s="939"/>
      <c r="AE269" s="939"/>
      <c r="AF269" s="939"/>
      <c r="AG269" s="939"/>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38">
        <v>3</v>
      </c>
      <c r="B270" s="938">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39"/>
      <c r="AD270" s="939"/>
      <c r="AE270" s="939"/>
      <c r="AF270" s="939"/>
      <c r="AG270" s="939"/>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38">
        <v>4</v>
      </c>
      <c r="B271" s="938">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39"/>
      <c r="AD271" s="939"/>
      <c r="AE271" s="939"/>
      <c r="AF271" s="939"/>
      <c r="AG271" s="939"/>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38">
        <v>5</v>
      </c>
      <c r="B272" s="938">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39"/>
      <c r="AD272" s="939"/>
      <c r="AE272" s="939"/>
      <c r="AF272" s="939"/>
      <c r="AG272" s="939"/>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38">
        <v>6</v>
      </c>
      <c r="B273" s="938">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39"/>
      <c r="AD273" s="939"/>
      <c r="AE273" s="939"/>
      <c r="AF273" s="939"/>
      <c r="AG273" s="939"/>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38">
        <v>7</v>
      </c>
      <c r="B274" s="938">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39"/>
      <c r="AD274" s="939"/>
      <c r="AE274" s="939"/>
      <c r="AF274" s="939"/>
      <c r="AG274" s="939"/>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38">
        <v>8</v>
      </c>
      <c r="B275" s="938">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39"/>
      <c r="AD275" s="939"/>
      <c r="AE275" s="939"/>
      <c r="AF275" s="939"/>
      <c r="AG275" s="939"/>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38">
        <v>9</v>
      </c>
      <c r="B276" s="938">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39"/>
      <c r="AD276" s="939"/>
      <c r="AE276" s="939"/>
      <c r="AF276" s="939"/>
      <c r="AG276" s="939"/>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38">
        <v>10</v>
      </c>
      <c r="B277" s="938">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39"/>
      <c r="AD277" s="939"/>
      <c r="AE277" s="939"/>
      <c r="AF277" s="939"/>
      <c r="AG277" s="939"/>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38">
        <v>11</v>
      </c>
      <c r="B278" s="938">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39"/>
      <c r="AD278" s="939"/>
      <c r="AE278" s="939"/>
      <c r="AF278" s="939"/>
      <c r="AG278" s="939"/>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38">
        <v>12</v>
      </c>
      <c r="B279" s="938">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39"/>
      <c r="AD279" s="939"/>
      <c r="AE279" s="939"/>
      <c r="AF279" s="939"/>
      <c r="AG279" s="939"/>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38">
        <v>13</v>
      </c>
      <c r="B280" s="938">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39"/>
      <c r="AD280" s="939"/>
      <c r="AE280" s="939"/>
      <c r="AF280" s="939"/>
      <c r="AG280" s="939"/>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38">
        <v>14</v>
      </c>
      <c r="B281" s="938">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39"/>
      <c r="AD281" s="939"/>
      <c r="AE281" s="939"/>
      <c r="AF281" s="939"/>
      <c r="AG281" s="939"/>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38">
        <v>15</v>
      </c>
      <c r="B282" s="938">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39"/>
      <c r="AD282" s="939"/>
      <c r="AE282" s="939"/>
      <c r="AF282" s="939"/>
      <c r="AG282" s="939"/>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38">
        <v>16</v>
      </c>
      <c r="B283" s="938">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39"/>
      <c r="AD283" s="939"/>
      <c r="AE283" s="939"/>
      <c r="AF283" s="939"/>
      <c r="AG283" s="939"/>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38">
        <v>17</v>
      </c>
      <c r="B284" s="938">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39"/>
      <c r="AD284" s="939"/>
      <c r="AE284" s="939"/>
      <c r="AF284" s="939"/>
      <c r="AG284" s="939"/>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38">
        <v>18</v>
      </c>
      <c r="B285" s="938">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39"/>
      <c r="AD285" s="939"/>
      <c r="AE285" s="939"/>
      <c r="AF285" s="939"/>
      <c r="AG285" s="939"/>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38">
        <v>19</v>
      </c>
      <c r="B286" s="938">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39"/>
      <c r="AD286" s="939"/>
      <c r="AE286" s="939"/>
      <c r="AF286" s="939"/>
      <c r="AG286" s="939"/>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38">
        <v>20</v>
      </c>
      <c r="B287" s="938">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39"/>
      <c r="AD287" s="939"/>
      <c r="AE287" s="939"/>
      <c r="AF287" s="939"/>
      <c r="AG287" s="939"/>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38">
        <v>21</v>
      </c>
      <c r="B288" s="938">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39"/>
      <c r="AD288" s="939"/>
      <c r="AE288" s="939"/>
      <c r="AF288" s="939"/>
      <c r="AG288" s="939"/>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38">
        <v>22</v>
      </c>
      <c r="B289" s="938">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39"/>
      <c r="AD289" s="939"/>
      <c r="AE289" s="939"/>
      <c r="AF289" s="939"/>
      <c r="AG289" s="939"/>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38">
        <v>23</v>
      </c>
      <c r="B290" s="938">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39"/>
      <c r="AD290" s="939"/>
      <c r="AE290" s="939"/>
      <c r="AF290" s="939"/>
      <c r="AG290" s="939"/>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38">
        <v>24</v>
      </c>
      <c r="B291" s="938">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39"/>
      <c r="AD291" s="939"/>
      <c r="AE291" s="939"/>
      <c r="AF291" s="939"/>
      <c r="AG291" s="939"/>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38">
        <v>25</v>
      </c>
      <c r="B292" s="938">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39"/>
      <c r="AD292" s="939"/>
      <c r="AE292" s="939"/>
      <c r="AF292" s="939"/>
      <c r="AG292" s="939"/>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38">
        <v>26</v>
      </c>
      <c r="B293" s="938">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39"/>
      <c r="AD293" s="939"/>
      <c r="AE293" s="939"/>
      <c r="AF293" s="939"/>
      <c r="AG293" s="939"/>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38">
        <v>27</v>
      </c>
      <c r="B294" s="938">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39"/>
      <c r="AD294" s="939"/>
      <c r="AE294" s="939"/>
      <c r="AF294" s="939"/>
      <c r="AG294" s="939"/>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38">
        <v>28</v>
      </c>
      <c r="B295" s="938">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39"/>
      <c r="AD295" s="939"/>
      <c r="AE295" s="939"/>
      <c r="AF295" s="939"/>
      <c r="AG295" s="939"/>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38">
        <v>29</v>
      </c>
      <c r="B296" s="938">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39"/>
      <c r="AD296" s="939"/>
      <c r="AE296" s="939"/>
      <c r="AF296" s="939"/>
      <c r="AG296" s="939"/>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38">
        <v>30</v>
      </c>
      <c r="B297" s="938">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39"/>
      <c r="AD297" s="939"/>
      <c r="AE297" s="939"/>
      <c r="AF297" s="939"/>
      <c r="AG297" s="939"/>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98</v>
      </c>
      <c r="D300" s="364"/>
      <c r="E300" s="364"/>
      <c r="F300" s="364"/>
      <c r="G300" s="364"/>
      <c r="H300" s="364"/>
      <c r="I300" s="364"/>
      <c r="J300" s="417" t="s">
        <v>101</v>
      </c>
      <c r="K300" s="610"/>
      <c r="L300" s="610"/>
      <c r="M300" s="610"/>
      <c r="N300" s="610"/>
      <c r="O300" s="610"/>
      <c r="P300" s="364" t="s">
        <v>24</v>
      </c>
      <c r="Q300" s="364"/>
      <c r="R300" s="364"/>
      <c r="S300" s="364"/>
      <c r="T300" s="364"/>
      <c r="U300" s="364"/>
      <c r="V300" s="364"/>
      <c r="W300" s="364"/>
      <c r="X300" s="364"/>
      <c r="Y300" s="660" t="s">
        <v>478</v>
      </c>
      <c r="Z300" s="660"/>
      <c r="AA300" s="660"/>
      <c r="AB300" s="660"/>
      <c r="AC300" s="417" t="s">
        <v>398</v>
      </c>
      <c r="AD300" s="417"/>
      <c r="AE300" s="417"/>
      <c r="AF300" s="417"/>
      <c r="AG300" s="417"/>
      <c r="AH300" s="660" t="s">
        <v>434</v>
      </c>
      <c r="AI300" s="364"/>
      <c r="AJ300" s="364"/>
      <c r="AK300" s="364"/>
      <c r="AL300" s="364" t="s">
        <v>25</v>
      </c>
      <c r="AM300" s="364"/>
      <c r="AN300" s="364"/>
      <c r="AO300" s="246"/>
      <c r="AP300" s="417" t="s">
        <v>482</v>
      </c>
      <c r="AQ300" s="417"/>
      <c r="AR300" s="417"/>
      <c r="AS300" s="417"/>
      <c r="AT300" s="417"/>
      <c r="AU300" s="417"/>
      <c r="AV300" s="417"/>
      <c r="AW300" s="417"/>
      <c r="AX300" s="417"/>
      <c r="AY300">
        <f>$AY$298</f>
        <v>0</v>
      </c>
    </row>
    <row r="301" spans="1:51" ht="26.25" customHeight="1" x14ac:dyDescent="0.15">
      <c r="A301" s="938">
        <v>1</v>
      </c>
      <c r="B301" s="938">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39"/>
      <c r="AD301" s="939"/>
      <c r="AE301" s="939"/>
      <c r="AF301" s="939"/>
      <c r="AG301" s="939"/>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38">
        <v>2</v>
      </c>
      <c r="B302" s="938">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39"/>
      <c r="AD302" s="939"/>
      <c r="AE302" s="939"/>
      <c r="AF302" s="939"/>
      <c r="AG302" s="939"/>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38">
        <v>3</v>
      </c>
      <c r="B303" s="938">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39"/>
      <c r="AD303" s="939"/>
      <c r="AE303" s="939"/>
      <c r="AF303" s="939"/>
      <c r="AG303" s="939"/>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38">
        <v>4</v>
      </c>
      <c r="B304" s="938">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39"/>
      <c r="AD304" s="939"/>
      <c r="AE304" s="939"/>
      <c r="AF304" s="939"/>
      <c r="AG304" s="939"/>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38">
        <v>5</v>
      </c>
      <c r="B305" s="938">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39"/>
      <c r="AD305" s="939"/>
      <c r="AE305" s="939"/>
      <c r="AF305" s="939"/>
      <c r="AG305" s="939"/>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38">
        <v>6</v>
      </c>
      <c r="B306" s="938">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39"/>
      <c r="AD306" s="939"/>
      <c r="AE306" s="939"/>
      <c r="AF306" s="939"/>
      <c r="AG306" s="939"/>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38">
        <v>7</v>
      </c>
      <c r="B307" s="938">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39"/>
      <c r="AD307" s="939"/>
      <c r="AE307" s="939"/>
      <c r="AF307" s="939"/>
      <c r="AG307" s="939"/>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38">
        <v>8</v>
      </c>
      <c r="B308" s="938">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39"/>
      <c r="AD308" s="939"/>
      <c r="AE308" s="939"/>
      <c r="AF308" s="939"/>
      <c r="AG308" s="939"/>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38">
        <v>9</v>
      </c>
      <c r="B309" s="938">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39"/>
      <c r="AD309" s="939"/>
      <c r="AE309" s="939"/>
      <c r="AF309" s="939"/>
      <c r="AG309" s="939"/>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38">
        <v>10</v>
      </c>
      <c r="B310" s="938">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39"/>
      <c r="AD310" s="939"/>
      <c r="AE310" s="939"/>
      <c r="AF310" s="939"/>
      <c r="AG310" s="939"/>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38">
        <v>11</v>
      </c>
      <c r="B311" s="938">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39"/>
      <c r="AD311" s="939"/>
      <c r="AE311" s="939"/>
      <c r="AF311" s="939"/>
      <c r="AG311" s="939"/>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38">
        <v>12</v>
      </c>
      <c r="B312" s="938">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39"/>
      <c r="AD312" s="939"/>
      <c r="AE312" s="939"/>
      <c r="AF312" s="939"/>
      <c r="AG312" s="939"/>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38">
        <v>13</v>
      </c>
      <c r="B313" s="938">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39"/>
      <c r="AD313" s="939"/>
      <c r="AE313" s="939"/>
      <c r="AF313" s="939"/>
      <c r="AG313" s="939"/>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38">
        <v>14</v>
      </c>
      <c r="B314" s="938">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39"/>
      <c r="AD314" s="939"/>
      <c r="AE314" s="939"/>
      <c r="AF314" s="939"/>
      <c r="AG314" s="939"/>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38">
        <v>15</v>
      </c>
      <c r="B315" s="938">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39"/>
      <c r="AD315" s="939"/>
      <c r="AE315" s="939"/>
      <c r="AF315" s="939"/>
      <c r="AG315" s="939"/>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38">
        <v>16</v>
      </c>
      <c r="B316" s="938">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39"/>
      <c r="AD316" s="939"/>
      <c r="AE316" s="939"/>
      <c r="AF316" s="939"/>
      <c r="AG316" s="939"/>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38">
        <v>17</v>
      </c>
      <c r="B317" s="938">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39"/>
      <c r="AD317" s="939"/>
      <c r="AE317" s="939"/>
      <c r="AF317" s="939"/>
      <c r="AG317" s="939"/>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38">
        <v>18</v>
      </c>
      <c r="B318" s="938">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39"/>
      <c r="AD318" s="939"/>
      <c r="AE318" s="939"/>
      <c r="AF318" s="939"/>
      <c r="AG318" s="939"/>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38">
        <v>19</v>
      </c>
      <c r="B319" s="938">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39"/>
      <c r="AD319" s="939"/>
      <c r="AE319" s="939"/>
      <c r="AF319" s="939"/>
      <c r="AG319" s="939"/>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38">
        <v>20</v>
      </c>
      <c r="B320" s="938">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39"/>
      <c r="AD320" s="939"/>
      <c r="AE320" s="939"/>
      <c r="AF320" s="939"/>
      <c r="AG320" s="939"/>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38">
        <v>21</v>
      </c>
      <c r="B321" s="938">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39"/>
      <c r="AD321" s="939"/>
      <c r="AE321" s="939"/>
      <c r="AF321" s="939"/>
      <c r="AG321" s="939"/>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38">
        <v>22</v>
      </c>
      <c r="B322" s="938">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39"/>
      <c r="AD322" s="939"/>
      <c r="AE322" s="939"/>
      <c r="AF322" s="939"/>
      <c r="AG322" s="939"/>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38">
        <v>23</v>
      </c>
      <c r="B323" s="938">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39"/>
      <c r="AD323" s="939"/>
      <c r="AE323" s="939"/>
      <c r="AF323" s="939"/>
      <c r="AG323" s="939"/>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38">
        <v>24</v>
      </c>
      <c r="B324" s="938">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39"/>
      <c r="AD324" s="939"/>
      <c r="AE324" s="939"/>
      <c r="AF324" s="939"/>
      <c r="AG324" s="939"/>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38">
        <v>25</v>
      </c>
      <c r="B325" s="938">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39"/>
      <c r="AD325" s="939"/>
      <c r="AE325" s="939"/>
      <c r="AF325" s="939"/>
      <c r="AG325" s="939"/>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38">
        <v>26</v>
      </c>
      <c r="B326" s="938">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39"/>
      <c r="AD326" s="939"/>
      <c r="AE326" s="939"/>
      <c r="AF326" s="939"/>
      <c r="AG326" s="939"/>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38">
        <v>27</v>
      </c>
      <c r="B327" s="938">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39"/>
      <c r="AD327" s="939"/>
      <c r="AE327" s="939"/>
      <c r="AF327" s="939"/>
      <c r="AG327" s="939"/>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38">
        <v>28</v>
      </c>
      <c r="B328" s="938">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39"/>
      <c r="AD328" s="939"/>
      <c r="AE328" s="939"/>
      <c r="AF328" s="939"/>
      <c r="AG328" s="939"/>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38">
        <v>29</v>
      </c>
      <c r="B329" s="938">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39"/>
      <c r="AD329" s="939"/>
      <c r="AE329" s="939"/>
      <c r="AF329" s="939"/>
      <c r="AG329" s="939"/>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38">
        <v>30</v>
      </c>
      <c r="B330" s="938">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39"/>
      <c r="AD330" s="939"/>
      <c r="AE330" s="939"/>
      <c r="AF330" s="939"/>
      <c r="AG330" s="939"/>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361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98</v>
      </c>
      <c r="D333" s="364"/>
      <c r="E333" s="364"/>
      <c r="F333" s="364"/>
      <c r="G333" s="364"/>
      <c r="H333" s="364"/>
      <c r="I333" s="364"/>
      <c r="J333" s="417" t="s">
        <v>101</v>
      </c>
      <c r="K333" s="610"/>
      <c r="L333" s="610"/>
      <c r="M333" s="610"/>
      <c r="N333" s="610"/>
      <c r="O333" s="610"/>
      <c r="P333" s="364" t="s">
        <v>24</v>
      </c>
      <c r="Q333" s="364"/>
      <c r="R333" s="364"/>
      <c r="S333" s="364"/>
      <c r="T333" s="364"/>
      <c r="U333" s="364"/>
      <c r="V333" s="364"/>
      <c r="W333" s="364"/>
      <c r="X333" s="364"/>
      <c r="Y333" s="660" t="s">
        <v>478</v>
      </c>
      <c r="Z333" s="660"/>
      <c r="AA333" s="660"/>
      <c r="AB333" s="660"/>
      <c r="AC333" s="417" t="s">
        <v>398</v>
      </c>
      <c r="AD333" s="417"/>
      <c r="AE333" s="417"/>
      <c r="AF333" s="417"/>
      <c r="AG333" s="417"/>
      <c r="AH333" s="660" t="s">
        <v>434</v>
      </c>
      <c r="AI333" s="364"/>
      <c r="AJ333" s="364"/>
      <c r="AK333" s="364"/>
      <c r="AL333" s="364" t="s">
        <v>25</v>
      </c>
      <c r="AM333" s="364"/>
      <c r="AN333" s="364"/>
      <c r="AO333" s="246"/>
      <c r="AP333" s="417" t="s">
        <v>482</v>
      </c>
      <c r="AQ333" s="417"/>
      <c r="AR333" s="417"/>
      <c r="AS333" s="417"/>
      <c r="AT333" s="417"/>
      <c r="AU333" s="417"/>
      <c r="AV333" s="417"/>
      <c r="AW333" s="417"/>
      <c r="AX333" s="417"/>
      <c r="AY333">
        <f>$AY$331</f>
        <v>0</v>
      </c>
    </row>
    <row r="334" spans="1:51" ht="26.25" customHeight="1" x14ac:dyDescent="0.15">
      <c r="A334" s="938">
        <v>1</v>
      </c>
      <c r="B334" s="938">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39"/>
      <c r="AD334" s="939"/>
      <c r="AE334" s="939"/>
      <c r="AF334" s="939"/>
      <c r="AG334" s="939"/>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38">
        <v>2</v>
      </c>
      <c r="B335" s="938">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39"/>
      <c r="AD335" s="939"/>
      <c r="AE335" s="939"/>
      <c r="AF335" s="939"/>
      <c r="AG335" s="939"/>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38">
        <v>3</v>
      </c>
      <c r="B336" s="938">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39"/>
      <c r="AD336" s="939"/>
      <c r="AE336" s="939"/>
      <c r="AF336" s="939"/>
      <c r="AG336" s="939"/>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38">
        <v>4</v>
      </c>
      <c r="B337" s="938">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39"/>
      <c r="AD337" s="939"/>
      <c r="AE337" s="939"/>
      <c r="AF337" s="939"/>
      <c r="AG337" s="939"/>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38">
        <v>5</v>
      </c>
      <c r="B338" s="938">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39"/>
      <c r="AD338" s="939"/>
      <c r="AE338" s="939"/>
      <c r="AF338" s="939"/>
      <c r="AG338" s="939"/>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38">
        <v>6</v>
      </c>
      <c r="B339" s="938">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39"/>
      <c r="AD339" s="939"/>
      <c r="AE339" s="939"/>
      <c r="AF339" s="939"/>
      <c r="AG339" s="939"/>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38">
        <v>7</v>
      </c>
      <c r="B340" s="938">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39"/>
      <c r="AD340" s="939"/>
      <c r="AE340" s="939"/>
      <c r="AF340" s="939"/>
      <c r="AG340" s="939"/>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38">
        <v>8</v>
      </c>
      <c r="B341" s="938">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39"/>
      <c r="AD341" s="939"/>
      <c r="AE341" s="939"/>
      <c r="AF341" s="939"/>
      <c r="AG341" s="939"/>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38">
        <v>9</v>
      </c>
      <c r="B342" s="938">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39"/>
      <c r="AD342" s="939"/>
      <c r="AE342" s="939"/>
      <c r="AF342" s="939"/>
      <c r="AG342" s="939"/>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38">
        <v>10</v>
      </c>
      <c r="B343" s="938">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39"/>
      <c r="AD343" s="939"/>
      <c r="AE343" s="939"/>
      <c r="AF343" s="939"/>
      <c r="AG343" s="939"/>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38">
        <v>11</v>
      </c>
      <c r="B344" s="938">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39"/>
      <c r="AD344" s="939"/>
      <c r="AE344" s="939"/>
      <c r="AF344" s="939"/>
      <c r="AG344" s="939"/>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38">
        <v>12</v>
      </c>
      <c r="B345" s="938">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39"/>
      <c r="AD345" s="939"/>
      <c r="AE345" s="939"/>
      <c r="AF345" s="939"/>
      <c r="AG345" s="939"/>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38">
        <v>13</v>
      </c>
      <c r="B346" s="938">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39"/>
      <c r="AD346" s="939"/>
      <c r="AE346" s="939"/>
      <c r="AF346" s="939"/>
      <c r="AG346" s="939"/>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38">
        <v>14</v>
      </c>
      <c r="B347" s="938">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39"/>
      <c r="AD347" s="939"/>
      <c r="AE347" s="939"/>
      <c r="AF347" s="939"/>
      <c r="AG347" s="939"/>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38">
        <v>15</v>
      </c>
      <c r="B348" s="938">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39"/>
      <c r="AD348" s="939"/>
      <c r="AE348" s="939"/>
      <c r="AF348" s="939"/>
      <c r="AG348" s="939"/>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38">
        <v>16</v>
      </c>
      <c r="B349" s="938">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39"/>
      <c r="AD349" s="939"/>
      <c r="AE349" s="939"/>
      <c r="AF349" s="939"/>
      <c r="AG349" s="939"/>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38">
        <v>17</v>
      </c>
      <c r="B350" s="938">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39"/>
      <c r="AD350" s="939"/>
      <c r="AE350" s="939"/>
      <c r="AF350" s="939"/>
      <c r="AG350" s="939"/>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38">
        <v>18</v>
      </c>
      <c r="B351" s="938">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39"/>
      <c r="AD351" s="939"/>
      <c r="AE351" s="939"/>
      <c r="AF351" s="939"/>
      <c r="AG351" s="939"/>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38">
        <v>19</v>
      </c>
      <c r="B352" s="938">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39"/>
      <c r="AD352" s="939"/>
      <c r="AE352" s="939"/>
      <c r="AF352" s="939"/>
      <c r="AG352" s="939"/>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38">
        <v>20</v>
      </c>
      <c r="B353" s="938">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39"/>
      <c r="AD353" s="939"/>
      <c r="AE353" s="939"/>
      <c r="AF353" s="939"/>
      <c r="AG353" s="939"/>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38">
        <v>21</v>
      </c>
      <c r="B354" s="938">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39"/>
      <c r="AD354" s="939"/>
      <c r="AE354" s="939"/>
      <c r="AF354" s="939"/>
      <c r="AG354" s="939"/>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38">
        <v>22</v>
      </c>
      <c r="B355" s="938">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39"/>
      <c r="AD355" s="939"/>
      <c r="AE355" s="939"/>
      <c r="AF355" s="939"/>
      <c r="AG355" s="939"/>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38">
        <v>23</v>
      </c>
      <c r="B356" s="938">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39"/>
      <c r="AD356" s="939"/>
      <c r="AE356" s="939"/>
      <c r="AF356" s="939"/>
      <c r="AG356" s="939"/>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38">
        <v>24</v>
      </c>
      <c r="B357" s="938">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39"/>
      <c r="AD357" s="939"/>
      <c r="AE357" s="939"/>
      <c r="AF357" s="939"/>
      <c r="AG357" s="939"/>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38">
        <v>25</v>
      </c>
      <c r="B358" s="938">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39"/>
      <c r="AD358" s="939"/>
      <c r="AE358" s="939"/>
      <c r="AF358" s="939"/>
      <c r="AG358" s="939"/>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38">
        <v>26</v>
      </c>
      <c r="B359" s="938">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39"/>
      <c r="AD359" s="939"/>
      <c r="AE359" s="939"/>
      <c r="AF359" s="939"/>
      <c r="AG359" s="939"/>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38">
        <v>27</v>
      </c>
      <c r="B360" s="938">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39"/>
      <c r="AD360" s="939"/>
      <c r="AE360" s="939"/>
      <c r="AF360" s="939"/>
      <c r="AG360" s="939"/>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38">
        <v>28</v>
      </c>
      <c r="B361" s="938">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39"/>
      <c r="AD361" s="939"/>
      <c r="AE361" s="939"/>
      <c r="AF361" s="939"/>
      <c r="AG361" s="939"/>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38">
        <v>29</v>
      </c>
      <c r="B362" s="938">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39"/>
      <c r="AD362" s="939"/>
      <c r="AE362" s="939"/>
      <c r="AF362" s="939"/>
      <c r="AG362" s="939"/>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38">
        <v>30</v>
      </c>
      <c r="B363" s="938">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39"/>
      <c r="AD363" s="939"/>
      <c r="AE363" s="939"/>
      <c r="AF363" s="939"/>
      <c r="AG363" s="939"/>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362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98</v>
      </c>
      <c r="D366" s="364"/>
      <c r="E366" s="364"/>
      <c r="F366" s="364"/>
      <c r="G366" s="364"/>
      <c r="H366" s="364"/>
      <c r="I366" s="364"/>
      <c r="J366" s="417" t="s">
        <v>101</v>
      </c>
      <c r="K366" s="610"/>
      <c r="L366" s="610"/>
      <c r="M366" s="610"/>
      <c r="N366" s="610"/>
      <c r="O366" s="610"/>
      <c r="P366" s="364" t="s">
        <v>24</v>
      </c>
      <c r="Q366" s="364"/>
      <c r="R366" s="364"/>
      <c r="S366" s="364"/>
      <c r="T366" s="364"/>
      <c r="U366" s="364"/>
      <c r="V366" s="364"/>
      <c r="W366" s="364"/>
      <c r="X366" s="364"/>
      <c r="Y366" s="660" t="s">
        <v>478</v>
      </c>
      <c r="Z366" s="660"/>
      <c r="AA366" s="660"/>
      <c r="AB366" s="660"/>
      <c r="AC366" s="417" t="s">
        <v>398</v>
      </c>
      <c r="AD366" s="417"/>
      <c r="AE366" s="417"/>
      <c r="AF366" s="417"/>
      <c r="AG366" s="417"/>
      <c r="AH366" s="660" t="s">
        <v>434</v>
      </c>
      <c r="AI366" s="364"/>
      <c r="AJ366" s="364"/>
      <c r="AK366" s="364"/>
      <c r="AL366" s="364" t="s">
        <v>25</v>
      </c>
      <c r="AM366" s="364"/>
      <c r="AN366" s="364"/>
      <c r="AO366" s="246"/>
      <c r="AP366" s="417" t="s">
        <v>482</v>
      </c>
      <c r="AQ366" s="417"/>
      <c r="AR366" s="417"/>
      <c r="AS366" s="417"/>
      <c r="AT366" s="417"/>
      <c r="AU366" s="417"/>
      <c r="AV366" s="417"/>
      <c r="AW366" s="417"/>
      <c r="AX366" s="417"/>
      <c r="AY366">
        <f>$AY$364</f>
        <v>0</v>
      </c>
    </row>
    <row r="367" spans="1:51" ht="26.25" customHeight="1" x14ac:dyDescent="0.15">
      <c r="A367" s="938">
        <v>1</v>
      </c>
      <c r="B367" s="938">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39"/>
      <c r="AD367" s="939"/>
      <c r="AE367" s="939"/>
      <c r="AF367" s="939"/>
      <c r="AG367" s="939"/>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38">
        <v>2</v>
      </c>
      <c r="B368" s="938">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39"/>
      <c r="AD368" s="939"/>
      <c r="AE368" s="939"/>
      <c r="AF368" s="939"/>
      <c r="AG368" s="939"/>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38">
        <v>3</v>
      </c>
      <c r="B369" s="938">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39"/>
      <c r="AD369" s="939"/>
      <c r="AE369" s="939"/>
      <c r="AF369" s="939"/>
      <c r="AG369" s="939"/>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38">
        <v>4</v>
      </c>
      <c r="B370" s="938">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39"/>
      <c r="AD370" s="939"/>
      <c r="AE370" s="939"/>
      <c r="AF370" s="939"/>
      <c r="AG370" s="939"/>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38">
        <v>5</v>
      </c>
      <c r="B371" s="938">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39"/>
      <c r="AD371" s="939"/>
      <c r="AE371" s="939"/>
      <c r="AF371" s="939"/>
      <c r="AG371" s="939"/>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38">
        <v>6</v>
      </c>
      <c r="B372" s="938">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39"/>
      <c r="AD372" s="939"/>
      <c r="AE372" s="939"/>
      <c r="AF372" s="939"/>
      <c r="AG372" s="939"/>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38">
        <v>7</v>
      </c>
      <c r="B373" s="938">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39"/>
      <c r="AD373" s="939"/>
      <c r="AE373" s="939"/>
      <c r="AF373" s="939"/>
      <c r="AG373" s="939"/>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38">
        <v>8</v>
      </c>
      <c r="B374" s="938">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39"/>
      <c r="AD374" s="939"/>
      <c r="AE374" s="939"/>
      <c r="AF374" s="939"/>
      <c r="AG374" s="939"/>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38">
        <v>9</v>
      </c>
      <c r="B375" s="938">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39"/>
      <c r="AD375" s="939"/>
      <c r="AE375" s="939"/>
      <c r="AF375" s="939"/>
      <c r="AG375" s="939"/>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38">
        <v>10</v>
      </c>
      <c r="B376" s="938">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39"/>
      <c r="AD376" s="939"/>
      <c r="AE376" s="939"/>
      <c r="AF376" s="939"/>
      <c r="AG376" s="939"/>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38">
        <v>11</v>
      </c>
      <c r="B377" s="938">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39"/>
      <c r="AD377" s="939"/>
      <c r="AE377" s="939"/>
      <c r="AF377" s="939"/>
      <c r="AG377" s="939"/>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38">
        <v>12</v>
      </c>
      <c r="B378" s="938">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39"/>
      <c r="AD378" s="939"/>
      <c r="AE378" s="939"/>
      <c r="AF378" s="939"/>
      <c r="AG378" s="939"/>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38">
        <v>13</v>
      </c>
      <c r="B379" s="938">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39"/>
      <c r="AD379" s="939"/>
      <c r="AE379" s="939"/>
      <c r="AF379" s="939"/>
      <c r="AG379" s="939"/>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38">
        <v>14</v>
      </c>
      <c r="B380" s="938">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39"/>
      <c r="AD380" s="939"/>
      <c r="AE380" s="939"/>
      <c r="AF380" s="939"/>
      <c r="AG380" s="939"/>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38">
        <v>15</v>
      </c>
      <c r="B381" s="938">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39"/>
      <c r="AD381" s="939"/>
      <c r="AE381" s="939"/>
      <c r="AF381" s="939"/>
      <c r="AG381" s="939"/>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38">
        <v>16</v>
      </c>
      <c r="B382" s="938">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39"/>
      <c r="AD382" s="939"/>
      <c r="AE382" s="939"/>
      <c r="AF382" s="939"/>
      <c r="AG382" s="939"/>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38">
        <v>17</v>
      </c>
      <c r="B383" s="938">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39"/>
      <c r="AD383" s="939"/>
      <c r="AE383" s="939"/>
      <c r="AF383" s="939"/>
      <c r="AG383" s="939"/>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38">
        <v>18</v>
      </c>
      <c r="B384" s="938">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39"/>
      <c r="AD384" s="939"/>
      <c r="AE384" s="939"/>
      <c r="AF384" s="939"/>
      <c r="AG384" s="939"/>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38">
        <v>19</v>
      </c>
      <c r="B385" s="938">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39"/>
      <c r="AD385" s="939"/>
      <c r="AE385" s="939"/>
      <c r="AF385" s="939"/>
      <c r="AG385" s="939"/>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38">
        <v>20</v>
      </c>
      <c r="B386" s="938">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39"/>
      <c r="AD386" s="939"/>
      <c r="AE386" s="939"/>
      <c r="AF386" s="939"/>
      <c r="AG386" s="939"/>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38">
        <v>21</v>
      </c>
      <c r="B387" s="938">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39"/>
      <c r="AD387" s="939"/>
      <c r="AE387" s="939"/>
      <c r="AF387" s="939"/>
      <c r="AG387" s="939"/>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38">
        <v>22</v>
      </c>
      <c r="B388" s="938">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39"/>
      <c r="AD388" s="939"/>
      <c r="AE388" s="939"/>
      <c r="AF388" s="939"/>
      <c r="AG388" s="939"/>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38">
        <v>23</v>
      </c>
      <c r="B389" s="938">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39"/>
      <c r="AD389" s="939"/>
      <c r="AE389" s="939"/>
      <c r="AF389" s="939"/>
      <c r="AG389" s="939"/>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38">
        <v>24</v>
      </c>
      <c r="B390" s="938">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39"/>
      <c r="AD390" s="939"/>
      <c r="AE390" s="939"/>
      <c r="AF390" s="939"/>
      <c r="AG390" s="939"/>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38">
        <v>25</v>
      </c>
      <c r="B391" s="938">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39"/>
      <c r="AD391" s="939"/>
      <c r="AE391" s="939"/>
      <c r="AF391" s="939"/>
      <c r="AG391" s="939"/>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38">
        <v>26</v>
      </c>
      <c r="B392" s="938">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39"/>
      <c r="AD392" s="939"/>
      <c r="AE392" s="939"/>
      <c r="AF392" s="939"/>
      <c r="AG392" s="939"/>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38">
        <v>27</v>
      </c>
      <c r="B393" s="938">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39"/>
      <c r="AD393" s="939"/>
      <c r="AE393" s="939"/>
      <c r="AF393" s="939"/>
      <c r="AG393" s="939"/>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38">
        <v>28</v>
      </c>
      <c r="B394" s="938">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39"/>
      <c r="AD394" s="939"/>
      <c r="AE394" s="939"/>
      <c r="AF394" s="939"/>
      <c r="AG394" s="939"/>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38">
        <v>29</v>
      </c>
      <c r="B395" s="938">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39"/>
      <c r="AD395" s="939"/>
      <c r="AE395" s="939"/>
      <c r="AF395" s="939"/>
      <c r="AG395" s="939"/>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38">
        <v>30</v>
      </c>
      <c r="B396" s="938">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39"/>
      <c r="AD396" s="939"/>
      <c r="AE396" s="939"/>
      <c r="AF396" s="939"/>
      <c r="AG396" s="939"/>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98</v>
      </c>
      <c r="D399" s="364"/>
      <c r="E399" s="364"/>
      <c r="F399" s="364"/>
      <c r="G399" s="364"/>
      <c r="H399" s="364"/>
      <c r="I399" s="364"/>
      <c r="J399" s="417" t="s">
        <v>101</v>
      </c>
      <c r="K399" s="610"/>
      <c r="L399" s="610"/>
      <c r="M399" s="610"/>
      <c r="N399" s="610"/>
      <c r="O399" s="610"/>
      <c r="P399" s="364" t="s">
        <v>24</v>
      </c>
      <c r="Q399" s="364"/>
      <c r="R399" s="364"/>
      <c r="S399" s="364"/>
      <c r="T399" s="364"/>
      <c r="U399" s="364"/>
      <c r="V399" s="364"/>
      <c r="W399" s="364"/>
      <c r="X399" s="364"/>
      <c r="Y399" s="660" t="s">
        <v>478</v>
      </c>
      <c r="Z399" s="660"/>
      <c r="AA399" s="660"/>
      <c r="AB399" s="660"/>
      <c r="AC399" s="417" t="s">
        <v>398</v>
      </c>
      <c r="AD399" s="417"/>
      <c r="AE399" s="417"/>
      <c r="AF399" s="417"/>
      <c r="AG399" s="417"/>
      <c r="AH399" s="660" t="s">
        <v>434</v>
      </c>
      <c r="AI399" s="364"/>
      <c r="AJ399" s="364"/>
      <c r="AK399" s="364"/>
      <c r="AL399" s="364" t="s">
        <v>25</v>
      </c>
      <c r="AM399" s="364"/>
      <c r="AN399" s="364"/>
      <c r="AO399" s="246"/>
      <c r="AP399" s="417" t="s">
        <v>482</v>
      </c>
      <c r="AQ399" s="417"/>
      <c r="AR399" s="417"/>
      <c r="AS399" s="417"/>
      <c r="AT399" s="417"/>
      <c r="AU399" s="417"/>
      <c r="AV399" s="417"/>
      <c r="AW399" s="417"/>
      <c r="AX399" s="417"/>
      <c r="AY399">
        <f>$AY$397</f>
        <v>0</v>
      </c>
    </row>
    <row r="400" spans="1:51" ht="26.25" customHeight="1" x14ac:dyDescent="0.15">
      <c r="A400" s="938">
        <v>1</v>
      </c>
      <c r="B400" s="938">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39"/>
      <c r="AD400" s="939"/>
      <c r="AE400" s="939"/>
      <c r="AF400" s="939"/>
      <c r="AG400" s="939"/>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38">
        <v>2</v>
      </c>
      <c r="B401" s="938">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39"/>
      <c r="AD401" s="939"/>
      <c r="AE401" s="939"/>
      <c r="AF401" s="939"/>
      <c r="AG401" s="939"/>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38">
        <v>3</v>
      </c>
      <c r="B402" s="938">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39"/>
      <c r="AD402" s="939"/>
      <c r="AE402" s="939"/>
      <c r="AF402" s="939"/>
      <c r="AG402" s="939"/>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38">
        <v>4</v>
      </c>
      <c r="B403" s="938">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39"/>
      <c r="AD403" s="939"/>
      <c r="AE403" s="939"/>
      <c r="AF403" s="939"/>
      <c r="AG403" s="939"/>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38">
        <v>5</v>
      </c>
      <c r="B404" s="938">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39"/>
      <c r="AD404" s="939"/>
      <c r="AE404" s="939"/>
      <c r="AF404" s="939"/>
      <c r="AG404" s="939"/>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38">
        <v>6</v>
      </c>
      <c r="B405" s="938">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39"/>
      <c r="AD405" s="939"/>
      <c r="AE405" s="939"/>
      <c r="AF405" s="939"/>
      <c r="AG405" s="939"/>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38">
        <v>7</v>
      </c>
      <c r="B406" s="938">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39"/>
      <c r="AD406" s="939"/>
      <c r="AE406" s="939"/>
      <c r="AF406" s="939"/>
      <c r="AG406" s="939"/>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38">
        <v>8</v>
      </c>
      <c r="B407" s="938">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39"/>
      <c r="AD407" s="939"/>
      <c r="AE407" s="939"/>
      <c r="AF407" s="939"/>
      <c r="AG407" s="939"/>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38">
        <v>9</v>
      </c>
      <c r="B408" s="938">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39"/>
      <c r="AD408" s="939"/>
      <c r="AE408" s="939"/>
      <c r="AF408" s="939"/>
      <c r="AG408" s="939"/>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38">
        <v>10</v>
      </c>
      <c r="B409" s="938">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39"/>
      <c r="AD409" s="939"/>
      <c r="AE409" s="939"/>
      <c r="AF409" s="939"/>
      <c r="AG409" s="939"/>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38">
        <v>11</v>
      </c>
      <c r="B410" s="938">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39"/>
      <c r="AD410" s="939"/>
      <c r="AE410" s="939"/>
      <c r="AF410" s="939"/>
      <c r="AG410" s="939"/>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38">
        <v>12</v>
      </c>
      <c r="B411" s="938">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39"/>
      <c r="AD411" s="939"/>
      <c r="AE411" s="939"/>
      <c r="AF411" s="939"/>
      <c r="AG411" s="939"/>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38">
        <v>13</v>
      </c>
      <c r="B412" s="938">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39"/>
      <c r="AD412" s="939"/>
      <c r="AE412" s="939"/>
      <c r="AF412" s="939"/>
      <c r="AG412" s="939"/>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38">
        <v>14</v>
      </c>
      <c r="B413" s="938">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39"/>
      <c r="AD413" s="939"/>
      <c r="AE413" s="939"/>
      <c r="AF413" s="939"/>
      <c r="AG413" s="939"/>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38">
        <v>15</v>
      </c>
      <c r="B414" s="938">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39"/>
      <c r="AD414" s="939"/>
      <c r="AE414" s="939"/>
      <c r="AF414" s="939"/>
      <c r="AG414" s="939"/>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38">
        <v>16</v>
      </c>
      <c r="B415" s="938">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39"/>
      <c r="AD415" s="939"/>
      <c r="AE415" s="939"/>
      <c r="AF415" s="939"/>
      <c r="AG415" s="939"/>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38">
        <v>17</v>
      </c>
      <c r="B416" s="938">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39"/>
      <c r="AD416" s="939"/>
      <c r="AE416" s="939"/>
      <c r="AF416" s="939"/>
      <c r="AG416" s="939"/>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38">
        <v>18</v>
      </c>
      <c r="B417" s="938">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39"/>
      <c r="AD417" s="939"/>
      <c r="AE417" s="939"/>
      <c r="AF417" s="939"/>
      <c r="AG417" s="939"/>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38">
        <v>19</v>
      </c>
      <c r="B418" s="938">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39"/>
      <c r="AD418" s="939"/>
      <c r="AE418" s="939"/>
      <c r="AF418" s="939"/>
      <c r="AG418" s="939"/>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38">
        <v>20</v>
      </c>
      <c r="B419" s="938">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39"/>
      <c r="AD419" s="939"/>
      <c r="AE419" s="939"/>
      <c r="AF419" s="939"/>
      <c r="AG419" s="939"/>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38">
        <v>21</v>
      </c>
      <c r="B420" s="938">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39"/>
      <c r="AD420" s="939"/>
      <c r="AE420" s="939"/>
      <c r="AF420" s="939"/>
      <c r="AG420" s="939"/>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38">
        <v>22</v>
      </c>
      <c r="B421" s="938">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39"/>
      <c r="AD421" s="939"/>
      <c r="AE421" s="939"/>
      <c r="AF421" s="939"/>
      <c r="AG421" s="939"/>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38">
        <v>23</v>
      </c>
      <c r="B422" s="938">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39"/>
      <c r="AD422" s="939"/>
      <c r="AE422" s="939"/>
      <c r="AF422" s="939"/>
      <c r="AG422" s="939"/>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38">
        <v>24</v>
      </c>
      <c r="B423" s="938">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39"/>
      <c r="AD423" s="939"/>
      <c r="AE423" s="939"/>
      <c r="AF423" s="939"/>
      <c r="AG423" s="939"/>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38">
        <v>25</v>
      </c>
      <c r="B424" s="938">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39"/>
      <c r="AD424" s="939"/>
      <c r="AE424" s="939"/>
      <c r="AF424" s="939"/>
      <c r="AG424" s="939"/>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38">
        <v>26</v>
      </c>
      <c r="B425" s="938">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39"/>
      <c r="AD425" s="939"/>
      <c r="AE425" s="939"/>
      <c r="AF425" s="939"/>
      <c r="AG425" s="939"/>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38">
        <v>27</v>
      </c>
      <c r="B426" s="938">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39"/>
      <c r="AD426" s="939"/>
      <c r="AE426" s="939"/>
      <c r="AF426" s="939"/>
      <c r="AG426" s="939"/>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38">
        <v>28</v>
      </c>
      <c r="B427" s="938">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39"/>
      <c r="AD427" s="939"/>
      <c r="AE427" s="939"/>
      <c r="AF427" s="939"/>
      <c r="AG427" s="939"/>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38">
        <v>29</v>
      </c>
      <c r="B428" s="938">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39"/>
      <c r="AD428" s="939"/>
      <c r="AE428" s="939"/>
      <c r="AF428" s="939"/>
      <c r="AG428" s="939"/>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38">
        <v>30</v>
      </c>
      <c r="B429" s="938">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39"/>
      <c r="AD429" s="939"/>
      <c r="AE429" s="939"/>
      <c r="AF429" s="939"/>
      <c r="AG429" s="939"/>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98</v>
      </c>
      <c r="D432" s="364"/>
      <c r="E432" s="364"/>
      <c r="F432" s="364"/>
      <c r="G432" s="364"/>
      <c r="H432" s="364"/>
      <c r="I432" s="364"/>
      <c r="J432" s="417" t="s">
        <v>101</v>
      </c>
      <c r="K432" s="610"/>
      <c r="L432" s="610"/>
      <c r="M432" s="610"/>
      <c r="N432" s="610"/>
      <c r="O432" s="610"/>
      <c r="P432" s="364" t="s">
        <v>24</v>
      </c>
      <c r="Q432" s="364"/>
      <c r="R432" s="364"/>
      <c r="S432" s="364"/>
      <c r="T432" s="364"/>
      <c r="U432" s="364"/>
      <c r="V432" s="364"/>
      <c r="W432" s="364"/>
      <c r="X432" s="364"/>
      <c r="Y432" s="660" t="s">
        <v>478</v>
      </c>
      <c r="Z432" s="660"/>
      <c r="AA432" s="660"/>
      <c r="AB432" s="660"/>
      <c r="AC432" s="417" t="s">
        <v>398</v>
      </c>
      <c r="AD432" s="417"/>
      <c r="AE432" s="417"/>
      <c r="AF432" s="417"/>
      <c r="AG432" s="417"/>
      <c r="AH432" s="660" t="s">
        <v>434</v>
      </c>
      <c r="AI432" s="364"/>
      <c r="AJ432" s="364"/>
      <c r="AK432" s="364"/>
      <c r="AL432" s="364" t="s">
        <v>25</v>
      </c>
      <c r="AM432" s="364"/>
      <c r="AN432" s="364"/>
      <c r="AO432" s="246"/>
      <c r="AP432" s="417" t="s">
        <v>482</v>
      </c>
      <c r="AQ432" s="417"/>
      <c r="AR432" s="417"/>
      <c r="AS432" s="417"/>
      <c r="AT432" s="417"/>
      <c r="AU432" s="417"/>
      <c r="AV432" s="417"/>
      <c r="AW432" s="417"/>
      <c r="AX432" s="417"/>
      <c r="AY432">
        <f>$AY$430</f>
        <v>0</v>
      </c>
    </row>
    <row r="433" spans="1:51" ht="26.25" customHeight="1" x14ac:dyDescent="0.15">
      <c r="A433" s="938">
        <v>1</v>
      </c>
      <c r="B433" s="938">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39"/>
      <c r="AD433" s="939"/>
      <c r="AE433" s="939"/>
      <c r="AF433" s="939"/>
      <c r="AG433" s="939"/>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38">
        <v>2</v>
      </c>
      <c r="B434" s="938">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39"/>
      <c r="AD434" s="939"/>
      <c r="AE434" s="939"/>
      <c r="AF434" s="939"/>
      <c r="AG434" s="939"/>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38">
        <v>3</v>
      </c>
      <c r="B435" s="938">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39"/>
      <c r="AD435" s="939"/>
      <c r="AE435" s="939"/>
      <c r="AF435" s="939"/>
      <c r="AG435" s="939"/>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38">
        <v>4</v>
      </c>
      <c r="B436" s="938">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39"/>
      <c r="AD436" s="939"/>
      <c r="AE436" s="939"/>
      <c r="AF436" s="939"/>
      <c r="AG436" s="939"/>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38">
        <v>5</v>
      </c>
      <c r="B437" s="938">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39"/>
      <c r="AD437" s="939"/>
      <c r="AE437" s="939"/>
      <c r="AF437" s="939"/>
      <c r="AG437" s="939"/>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38">
        <v>6</v>
      </c>
      <c r="B438" s="938">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39"/>
      <c r="AD438" s="939"/>
      <c r="AE438" s="939"/>
      <c r="AF438" s="939"/>
      <c r="AG438" s="939"/>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38">
        <v>7</v>
      </c>
      <c r="B439" s="938">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39"/>
      <c r="AD439" s="939"/>
      <c r="AE439" s="939"/>
      <c r="AF439" s="939"/>
      <c r="AG439" s="939"/>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38">
        <v>8</v>
      </c>
      <c r="B440" s="938">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39"/>
      <c r="AD440" s="939"/>
      <c r="AE440" s="939"/>
      <c r="AF440" s="939"/>
      <c r="AG440" s="939"/>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38">
        <v>9</v>
      </c>
      <c r="B441" s="938">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39"/>
      <c r="AD441" s="939"/>
      <c r="AE441" s="939"/>
      <c r="AF441" s="939"/>
      <c r="AG441" s="939"/>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38">
        <v>10</v>
      </c>
      <c r="B442" s="938">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39"/>
      <c r="AD442" s="939"/>
      <c r="AE442" s="939"/>
      <c r="AF442" s="939"/>
      <c r="AG442" s="939"/>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38">
        <v>11</v>
      </c>
      <c r="B443" s="938">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39"/>
      <c r="AD443" s="939"/>
      <c r="AE443" s="939"/>
      <c r="AF443" s="939"/>
      <c r="AG443" s="939"/>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38">
        <v>12</v>
      </c>
      <c r="B444" s="938">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39"/>
      <c r="AD444" s="939"/>
      <c r="AE444" s="939"/>
      <c r="AF444" s="939"/>
      <c r="AG444" s="939"/>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38">
        <v>13</v>
      </c>
      <c r="B445" s="938">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39"/>
      <c r="AD445" s="939"/>
      <c r="AE445" s="939"/>
      <c r="AF445" s="939"/>
      <c r="AG445" s="939"/>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38">
        <v>14</v>
      </c>
      <c r="B446" s="938">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39"/>
      <c r="AD446" s="939"/>
      <c r="AE446" s="939"/>
      <c r="AF446" s="939"/>
      <c r="AG446" s="939"/>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38">
        <v>15</v>
      </c>
      <c r="B447" s="938">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39"/>
      <c r="AD447" s="939"/>
      <c r="AE447" s="939"/>
      <c r="AF447" s="939"/>
      <c r="AG447" s="939"/>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38">
        <v>16</v>
      </c>
      <c r="B448" s="938">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39"/>
      <c r="AD448" s="939"/>
      <c r="AE448" s="939"/>
      <c r="AF448" s="939"/>
      <c r="AG448" s="939"/>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38">
        <v>17</v>
      </c>
      <c r="B449" s="938">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39"/>
      <c r="AD449" s="939"/>
      <c r="AE449" s="939"/>
      <c r="AF449" s="939"/>
      <c r="AG449" s="939"/>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38">
        <v>18</v>
      </c>
      <c r="B450" s="938">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39"/>
      <c r="AD450" s="939"/>
      <c r="AE450" s="939"/>
      <c r="AF450" s="939"/>
      <c r="AG450" s="939"/>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38">
        <v>19</v>
      </c>
      <c r="B451" s="938">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39"/>
      <c r="AD451" s="939"/>
      <c r="AE451" s="939"/>
      <c r="AF451" s="939"/>
      <c r="AG451" s="939"/>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38">
        <v>20</v>
      </c>
      <c r="B452" s="938">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39"/>
      <c r="AD452" s="939"/>
      <c r="AE452" s="939"/>
      <c r="AF452" s="939"/>
      <c r="AG452" s="939"/>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38">
        <v>21</v>
      </c>
      <c r="B453" s="938">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39"/>
      <c r="AD453" s="939"/>
      <c r="AE453" s="939"/>
      <c r="AF453" s="939"/>
      <c r="AG453" s="939"/>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38">
        <v>22</v>
      </c>
      <c r="B454" s="938">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39"/>
      <c r="AD454" s="939"/>
      <c r="AE454" s="939"/>
      <c r="AF454" s="939"/>
      <c r="AG454" s="939"/>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38">
        <v>23</v>
      </c>
      <c r="B455" s="938">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39"/>
      <c r="AD455" s="939"/>
      <c r="AE455" s="939"/>
      <c r="AF455" s="939"/>
      <c r="AG455" s="939"/>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38">
        <v>24</v>
      </c>
      <c r="B456" s="938">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39"/>
      <c r="AD456" s="939"/>
      <c r="AE456" s="939"/>
      <c r="AF456" s="939"/>
      <c r="AG456" s="939"/>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38">
        <v>25</v>
      </c>
      <c r="B457" s="938">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39"/>
      <c r="AD457" s="939"/>
      <c r="AE457" s="939"/>
      <c r="AF457" s="939"/>
      <c r="AG457" s="939"/>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38">
        <v>26</v>
      </c>
      <c r="B458" s="938">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39"/>
      <c r="AD458" s="939"/>
      <c r="AE458" s="939"/>
      <c r="AF458" s="939"/>
      <c r="AG458" s="939"/>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38">
        <v>27</v>
      </c>
      <c r="B459" s="938">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39"/>
      <c r="AD459" s="939"/>
      <c r="AE459" s="939"/>
      <c r="AF459" s="939"/>
      <c r="AG459" s="939"/>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38">
        <v>28</v>
      </c>
      <c r="B460" s="938">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39"/>
      <c r="AD460" s="939"/>
      <c r="AE460" s="939"/>
      <c r="AF460" s="939"/>
      <c r="AG460" s="939"/>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38">
        <v>29</v>
      </c>
      <c r="B461" s="938">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39"/>
      <c r="AD461" s="939"/>
      <c r="AE461" s="939"/>
      <c r="AF461" s="939"/>
      <c r="AG461" s="939"/>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38">
        <v>30</v>
      </c>
      <c r="B462" s="938">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39"/>
      <c r="AD462" s="939"/>
      <c r="AE462" s="939"/>
      <c r="AF462" s="939"/>
      <c r="AG462" s="939"/>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98</v>
      </c>
      <c r="D465" s="364"/>
      <c r="E465" s="364"/>
      <c r="F465" s="364"/>
      <c r="G465" s="364"/>
      <c r="H465" s="364"/>
      <c r="I465" s="364"/>
      <c r="J465" s="417" t="s">
        <v>101</v>
      </c>
      <c r="K465" s="610"/>
      <c r="L465" s="610"/>
      <c r="M465" s="610"/>
      <c r="N465" s="610"/>
      <c r="O465" s="610"/>
      <c r="P465" s="364" t="s">
        <v>24</v>
      </c>
      <c r="Q465" s="364"/>
      <c r="R465" s="364"/>
      <c r="S465" s="364"/>
      <c r="T465" s="364"/>
      <c r="U465" s="364"/>
      <c r="V465" s="364"/>
      <c r="W465" s="364"/>
      <c r="X465" s="364"/>
      <c r="Y465" s="660" t="s">
        <v>478</v>
      </c>
      <c r="Z465" s="660"/>
      <c r="AA465" s="660"/>
      <c r="AB465" s="660"/>
      <c r="AC465" s="417" t="s">
        <v>398</v>
      </c>
      <c r="AD465" s="417"/>
      <c r="AE465" s="417"/>
      <c r="AF465" s="417"/>
      <c r="AG465" s="417"/>
      <c r="AH465" s="660" t="s">
        <v>434</v>
      </c>
      <c r="AI465" s="364"/>
      <c r="AJ465" s="364"/>
      <c r="AK465" s="364"/>
      <c r="AL465" s="364" t="s">
        <v>25</v>
      </c>
      <c r="AM465" s="364"/>
      <c r="AN465" s="364"/>
      <c r="AO465" s="246"/>
      <c r="AP465" s="417" t="s">
        <v>482</v>
      </c>
      <c r="AQ465" s="417"/>
      <c r="AR465" s="417"/>
      <c r="AS465" s="417"/>
      <c r="AT465" s="417"/>
      <c r="AU465" s="417"/>
      <c r="AV465" s="417"/>
      <c r="AW465" s="417"/>
      <c r="AX465" s="417"/>
      <c r="AY465">
        <f>$AY$463</f>
        <v>0</v>
      </c>
    </row>
    <row r="466" spans="1:51" ht="26.25" customHeight="1" x14ac:dyDescent="0.15">
      <c r="A466" s="938">
        <v>1</v>
      </c>
      <c r="B466" s="938">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39"/>
      <c r="AD466" s="939"/>
      <c r="AE466" s="939"/>
      <c r="AF466" s="939"/>
      <c r="AG466" s="939"/>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38">
        <v>2</v>
      </c>
      <c r="B467" s="938">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39"/>
      <c r="AD467" s="939"/>
      <c r="AE467" s="939"/>
      <c r="AF467" s="939"/>
      <c r="AG467" s="939"/>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38">
        <v>3</v>
      </c>
      <c r="B468" s="938">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39"/>
      <c r="AD468" s="939"/>
      <c r="AE468" s="939"/>
      <c r="AF468" s="939"/>
      <c r="AG468" s="939"/>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38">
        <v>4</v>
      </c>
      <c r="B469" s="938">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39"/>
      <c r="AD469" s="939"/>
      <c r="AE469" s="939"/>
      <c r="AF469" s="939"/>
      <c r="AG469" s="939"/>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38">
        <v>5</v>
      </c>
      <c r="B470" s="938">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39"/>
      <c r="AD470" s="939"/>
      <c r="AE470" s="939"/>
      <c r="AF470" s="939"/>
      <c r="AG470" s="939"/>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38">
        <v>6</v>
      </c>
      <c r="B471" s="938">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39"/>
      <c r="AD471" s="939"/>
      <c r="AE471" s="939"/>
      <c r="AF471" s="939"/>
      <c r="AG471" s="939"/>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38">
        <v>7</v>
      </c>
      <c r="B472" s="938">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39"/>
      <c r="AD472" s="939"/>
      <c r="AE472" s="939"/>
      <c r="AF472" s="939"/>
      <c r="AG472" s="939"/>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38">
        <v>8</v>
      </c>
      <c r="B473" s="938">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39"/>
      <c r="AD473" s="939"/>
      <c r="AE473" s="939"/>
      <c r="AF473" s="939"/>
      <c r="AG473" s="939"/>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38">
        <v>9</v>
      </c>
      <c r="B474" s="938">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39"/>
      <c r="AD474" s="939"/>
      <c r="AE474" s="939"/>
      <c r="AF474" s="939"/>
      <c r="AG474" s="939"/>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38">
        <v>10</v>
      </c>
      <c r="B475" s="938">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39"/>
      <c r="AD475" s="939"/>
      <c r="AE475" s="939"/>
      <c r="AF475" s="939"/>
      <c r="AG475" s="939"/>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38">
        <v>11</v>
      </c>
      <c r="B476" s="938">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39"/>
      <c r="AD476" s="939"/>
      <c r="AE476" s="939"/>
      <c r="AF476" s="939"/>
      <c r="AG476" s="939"/>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38">
        <v>12</v>
      </c>
      <c r="B477" s="938">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39"/>
      <c r="AD477" s="939"/>
      <c r="AE477" s="939"/>
      <c r="AF477" s="939"/>
      <c r="AG477" s="939"/>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38">
        <v>13</v>
      </c>
      <c r="B478" s="938">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39"/>
      <c r="AD478" s="939"/>
      <c r="AE478" s="939"/>
      <c r="AF478" s="939"/>
      <c r="AG478" s="939"/>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38">
        <v>14</v>
      </c>
      <c r="B479" s="938">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39"/>
      <c r="AD479" s="939"/>
      <c r="AE479" s="939"/>
      <c r="AF479" s="939"/>
      <c r="AG479" s="939"/>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38">
        <v>15</v>
      </c>
      <c r="B480" s="938">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39"/>
      <c r="AD480" s="939"/>
      <c r="AE480" s="939"/>
      <c r="AF480" s="939"/>
      <c r="AG480" s="939"/>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38">
        <v>16</v>
      </c>
      <c r="B481" s="938">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39"/>
      <c r="AD481" s="939"/>
      <c r="AE481" s="939"/>
      <c r="AF481" s="939"/>
      <c r="AG481" s="939"/>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38">
        <v>17</v>
      </c>
      <c r="B482" s="938">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39"/>
      <c r="AD482" s="939"/>
      <c r="AE482" s="939"/>
      <c r="AF482" s="939"/>
      <c r="AG482" s="939"/>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38">
        <v>18</v>
      </c>
      <c r="B483" s="938">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39"/>
      <c r="AD483" s="939"/>
      <c r="AE483" s="939"/>
      <c r="AF483" s="939"/>
      <c r="AG483" s="939"/>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38">
        <v>19</v>
      </c>
      <c r="B484" s="938">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39"/>
      <c r="AD484" s="939"/>
      <c r="AE484" s="939"/>
      <c r="AF484" s="939"/>
      <c r="AG484" s="939"/>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38">
        <v>20</v>
      </c>
      <c r="B485" s="938">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39"/>
      <c r="AD485" s="939"/>
      <c r="AE485" s="939"/>
      <c r="AF485" s="939"/>
      <c r="AG485" s="939"/>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38">
        <v>21</v>
      </c>
      <c r="B486" s="938">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39"/>
      <c r="AD486" s="939"/>
      <c r="AE486" s="939"/>
      <c r="AF486" s="939"/>
      <c r="AG486" s="939"/>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38">
        <v>22</v>
      </c>
      <c r="B487" s="938">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39"/>
      <c r="AD487" s="939"/>
      <c r="AE487" s="939"/>
      <c r="AF487" s="939"/>
      <c r="AG487" s="939"/>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38">
        <v>23</v>
      </c>
      <c r="B488" s="938">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39"/>
      <c r="AD488" s="939"/>
      <c r="AE488" s="939"/>
      <c r="AF488" s="939"/>
      <c r="AG488" s="939"/>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38">
        <v>24</v>
      </c>
      <c r="B489" s="938">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39"/>
      <c r="AD489" s="939"/>
      <c r="AE489" s="939"/>
      <c r="AF489" s="939"/>
      <c r="AG489" s="939"/>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38">
        <v>25</v>
      </c>
      <c r="B490" s="938">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39"/>
      <c r="AD490" s="939"/>
      <c r="AE490" s="939"/>
      <c r="AF490" s="939"/>
      <c r="AG490" s="939"/>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38">
        <v>26</v>
      </c>
      <c r="B491" s="938">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39"/>
      <c r="AD491" s="939"/>
      <c r="AE491" s="939"/>
      <c r="AF491" s="939"/>
      <c r="AG491" s="939"/>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38">
        <v>27</v>
      </c>
      <c r="B492" s="938">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39"/>
      <c r="AD492" s="939"/>
      <c r="AE492" s="939"/>
      <c r="AF492" s="939"/>
      <c r="AG492" s="939"/>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38">
        <v>28</v>
      </c>
      <c r="B493" s="938">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39"/>
      <c r="AD493" s="939"/>
      <c r="AE493" s="939"/>
      <c r="AF493" s="939"/>
      <c r="AG493" s="939"/>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38">
        <v>29</v>
      </c>
      <c r="B494" s="938">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39"/>
      <c r="AD494" s="939"/>
      <c r="AE494" s="939"/>
      <c r="AF494" s="939"/>
      <c r="AG494" s="939"/>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38">
        <v>30</v>
      </c>
      <c r="B495" s="938">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39"/>
      <c r="AD495" s="939"/>
      <c r="AE495" s="939"/>
      <c r="AF495" s="939"/>
      <c r="AG495" s="939"/>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98</v>
      </c>
      <c r="D498" s="364"/>
      <c r="E498" s="364"/>
      <c r="F498" s="364"/>
      <c r="G498" s="364"/>
      <c r="H498" s="364"/>
      <c r="I498" s="364"/>
      <c r="J498" s="417" t="s">
        <v>101</v>
      </c>
      <c r="K498" s="610"/>
      <c r="L498" s="610"/>
      <c r="M498" s="610"/>
      <c r="N498" s="610"/>
      <c r="O498" s="610"/>
      <c r="P498" s="364" t="s">
        <v>24</v>
      </c>
      <c r="Q498" s="364"/>
      <c r="R498" s="364"/>
      <c r="S498" s="364"/>
      <c r="T498" s="364"/>
      <c r="U498" s="364"/>
      <c r="V498" s="364"/>
      <c r="W498" s="364"/>
      <c r="X498" s="364"/>
      <c r="Y498" s="660" t="s">
        <v>478</v>
      </c>
      <c r="Z498" s="660"/>
      <c r="AA498" s="660"/>
      <c r="AB498" s="660"/>
      <c r="AC498" s="417" t="s">
        <v>398</v>
      </c>
      <c r="AD498" s="417"/>
      <c r="AE498" s="417"/>
      <c r="AF498" s="417"/>
      <c r="AG498" s="417"/>
      <c r="AH498" s="660" t="s">
        <v>434</v>
      </c>
      <c r="AI498" s="364"/>
      <c r="AJ498" s="364"/>
      <c r="AK498" s="364"/>
      <c r="AL498" s="364" t="s">
        <v>25</v>
      </c>
      <c r="AM498" s="364"/>
      <c r="AN498" s="364"/>
      <c r="AO498" s="246"/>
      <c r="AP498" s="417" t="s">
        <v>482</v>
      </c>
      <c r="AQ498" s="417"/>
      <c r="AR498" s="417"/>
      <c r="AS498" s="417"/>
      <c r="AT498" s="417"/>
      <c r="AU498" s="417"/>
      <c r="AV498" s="417"/>
      <c r="AW498" s="417"/>
      <c r="AX498" s="417"/>
      <c r="AY498">
        <f>$AY$496</f>
        <v>0</v>
      </c>
    </row>
    <row r="499" spans="1:51" ht="26.25" customHeight="1" x14ac:dyDescent="0.15">
      <c r="A499" s="938">
        <v>1</v>
      </c>
      <c r="B499" s="938">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39"/>
      <c r="AD499" s="939"/>
      <c r="AE499" s="939"/>
      <c r="AF499" s="939"/>
      <c r="AG499" s="939"/>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38">
        <v>2</v>
      </c>
      <c r="B500" s="938">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39"/>
      <c r="AD500" s="939"/>
      <c r="AE500" s="939"/>
      <c r="AF500" s="939"/>
      <c r="AG500" s="939"/>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38">
        <v>3</v>
      </c>
      <c r="B501" s="938">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39"/>
      <c r="AD501" s="939"/>
      <c r="AE501" s="939"/>
      <c r="AF501" s="939"/>
      <c r="AG501" s="939"/>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38">
        <v>4</v>
      </c>
      <c r="B502" s="938">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39"/>
      <c r="AD502" s="939"/>
      <c r="AE502" s="939"/>
      <c r="AF502" s="939"/>
      <c r="AG502" s="939"/>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38">
        <v>5</v>
      </c>
      <c r="B503" s="938">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39"/>
      <c r="AD503" s="939"/>
      <c r="AE503" s="939"/>
      <c r="AF503" s="939"/>
      <c r="AG503" s="939"/>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38">
        <v>6</v>
      </c>
      <c r="B504" s="938">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39"/>
      <c r="AD504" s="939"/>
      <c r="AE504" s="939"/>
      <c r="AF504" s="939"/>
      <c r="AG504" s="939"/>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38">
        <v>7</v>
      </c>
      <c r="B505" s="938">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39"/>
      <c r="AD505" s="939"/>
      <c r="AE505" s="939"/>
      <c r="AF505" s="939"/>
      <c r="AG505" s="939"/>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38">
        <v>8</v>
      </c>
      <c r="B506" s="938">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39"/>
      <c r="AD506" s="939"/>
      <c r="AE506" s="939"/>
      <c r="AF506" s="939"/>
      <c r="AG506" s="939"/>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38">
        <v>9</v>
      </c>
      <c r="B507" s="938">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39"/>
      <c r="AD507" s="939"/>
      <c r="AE507" s="939"/>
      <c r="AF507" s="939"/>
      <c r="AG507" s="939"/>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38">
        <v>10</v>
      </c>
      <c r="B508" s="938">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39"/>
      <c r="AD508" s="939"/>
      <c r="AE508" s="939"/>
      <c r="AF508" s="939"/>
      <c r="AG508" s="939"/>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38">
        <v>11</v>
      </c>
      <c r="B509" s="938">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39"/>
      <c r="AD509" s="939"/>
      <c r="AE509" s="939"/>
      <c r="AF509" s="939"/>
      <c r="AG509" s="939"/>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38">
        <v>12</v>
      </c>
      <c r="B510" s="938">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39"/>
      <c r="AD510" s="939"/>
      <c r="AE510" s="939"/>
      <c r="AF510" s="939"/>
      <c r="AG510" s="939"/>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38">
        <v>13</v>
      </c>
      <c r="B511" s="938">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39"/>
      <c r="AD511" s="939"/>
      <c r="AE511" s="939"/>
      <c r="AF511" s="939"/>
      <c r="AG511" s="939"/>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38">
        <v>14</v>
      </c>
      <c r="B512" s="938">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39"/>
      <c r="AD512" s="939"/>
      <c r="AE512" s="939"/>
      <c r="AF512" s="939"/>
      <c r="AG512" s="939"/>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38">
        <v>15</v>
      </c>
      <c r="B513" s="938">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39"/>
      <c r="AD513" s="939"/>
      <c r="AE513" s="939"/>
      <c r="AF513" s="939"/>
      <c r="AG513" s="939"/>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38">
        <v>16</v>
      </c>
      <c r="B514" s="938">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39"/>
      <c r="AD514" s="939"/>
      <c r="AE514" s="939"/>
      <c r="AF514" s="939"/>
      <c r="AG514" s="939"/>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38">
        <v>17</v>
      </c>
      <c r="B515" s="938">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39"/>
      <c r="AD515" s="939"/>
      <c r="AE515" s="939"/>
      <c r="AF515" s="939"/>
      <c r="AG515" s="939"/>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38">
        <v>18</v>
      </c>
      <c r="B516" s="938">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39"/>
      <c r="AD516" s="939"/>
      <c r="AE516" s="939"/>
      <c r="AF516" s="939"/>
      <c r="AG516" s="939"/>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38">
        <v>19</v>
      </c>
      <c r="B517" s="938">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39"/>
      <c r="AD517" s="939"/>
      <c r="AE517" s="939"/>
      <c r="AF517" s="939"/>
      <c r="AG517" s="939"/>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38">
        <v>20</v>
      </c>
      <c r="B518" s="938">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39"/>
      <c r="AD518" s="939"/>
      <c r="AE518" s="939"/>
      <c r="AF518" s="939"/>
      <c r="AG518" s="939"/>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38">
        <v>21</v>
      </c>
      <c r="B519" s="938">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39"/>
      <c r="AD519" s="939"/>
      <c r="AE519" s="939"/>
      <c r="AF519" s="939"/>
      <c r="AG519" s="939"/>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38">
        <v>22</v>
      </c>
      <c r="B520" s="938">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39"/>
      <c r="AD520" s="939"/>
      <c r="AE520" s="939"/>
      <c r="AF520" s="939"/>
      <c r="AG520" s="939"/>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38">
        <v>23</v>
      </c>
      <c r="B521" s="938">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39"/>
      <c r="AD521" s="939"/>
      <c r="AE521" s="939"/>
      <c r="AF521" s="939"/>
      <c r="AG521" s="939"/>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38">
        <v>24</v>
      </c>
      <c r="B522" s="938">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39"/>
      <c r="AD522" s="939"/>
      <c r="AE522" s="939"/>
      <c r="AF522" s="939"/>
      <c r="AG522" s="939"/>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38">
        <v>25</v>
      </c>
      <c r="B523" s="938">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39"/>
      <c r="AD523" s="939"/>
      <c r="AE523" s="939"/>
      <c r="AF523" s="939"/>
      <c r="AG523" s="939"/>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38">
        <v>26</v>
      </c>
      <c r="B524" s="938">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39"/>
      <c r="AD524" s="939"/>
      <c r="AE524" s="939"/>
      <c r="AF524" s="939"/>
      <c r="AG524" s="939"/>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38">
        <v>27</v>
      </c>
      <c r="B525" s="938">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39"/>
      <c r="AD525" s="939"/>
      <c r="AE525" s="939"/>
      <c r="AF525" s="939"/>
      <c r="AG525" s="939"/>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38">
        <v>28</v>
      </c>
      <c r="B526" s="938">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39"/>
      <c r="AD526" s="939"/>
      <c r="AE526" s="939"/>
      <c r="AF526" s="939"/>
      <c r="AG526" s="939"/>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38">
        <v>29</v>
      </c>
      <c r="B527" s="938">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39"/>
      <c r="AD527" s="939"/>
      <c r="AE527" s="939"/>
      <c r="AF527" s="939"/>
      <c r="AG527" s="939"/>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38">
        <v>30</v>
      </c>
      <c r="B528" s="938">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39"/>
      <c r="AD528" s="939"/>
      <c r="AE528" s="939"/>
      <c r="AF528" s="939"/>
      <c r="AG528" s="939"/>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370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98</v>
      </c>
      <c r="D531" s="364"/>
      <c r="E531" s="364"/>
      <c r="F531" s="364"/>
      <c r="G531" s="364"/>
      <c r="H531" s="364"/>
      <c r="I531" s="364"/>
      <c r="J531" s="417" t="s">
        <v>101</v>
      </c>
      <c r="K531" s="610"/>
      <c r="L531" s="610"/>
      <c r="M531" s="610"/>
      <c r="N531" s="610"/>
      <c r="O531" s="610"/>
      <c r="P531" s="364" t="s">
        <v>24</v>
      </c>
      <c r="Q531" s="364"/>
      <c r="R531" s="364"/>
      <c r="S531" s="364"/>
      <c r="T531" s="364"/>
      <c r="U531" s="364"/>
      <c r="V531" s="364"/>
      <c r="W531" s="364"/>
      <c r="X531" s="364"/>
      <c r="Y531" s="660" t="s">
        <v>478</v>
      </c>
      <c r="Z531" s="660"/>
      <c r="AA531" s="660"/>
      <c r="AB531" s="660"/>
      <c r="AC531" s="417" t="s">
        <v>398</v>
      </c>
      <c r="AD531" s="417"/>
      <c r="AE531" s="417"/>
      <c r="AF531" s="417"/>
      <c r="AG531" s="417"/>
      <c r="AH531" s="660" t="s">
        <v>434</v>
      </c>
      <c r="AI531" s="364"/>
      <c r="AJ531" s="364"/>
      <c r="AK531" s="364"/>
      <c r="AL531" s="364" t="s">
        <v>25</v>
      </c>
      <c r="AM531" s="364"/>
      <c r="AN531" s="364"/>
      <c r="AO531" s="246"/>
      <c r="AP531" s="417" t="s">
        <v>482</v>
      </c>
      <c r="AQ531" s="417"/>
      <c r="AR531" s="417"/>
      <c r="AS531" s="417"/>
      <c r="AT531" s="417"/>
      <c r="AU531" s="417"/>
      <c r="AV531" s="417"/>
      <c r="AW531" s="417"/>
      <c r="AX531" s="417"/>
      <c r="AY531">
        <f>$AY$529</f>
        <v>0</v>
      </c>
    </row>
    <row r="532" spans="1:51" ht="26.25" customHeight="1" x14ac:dyDescent="0.15">
      <c r="A532" s="938">
        <v>1</v>
      </c>
      <c r="B532" s="938">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39"/>
      <c r="AD532" s="939"/>
      <c r="AE532" s="939"/>
      <c r="AF532" s="939"/>
      <c r="AG532" s="939"/>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38">
        <v>2</v>
      </c>
      <c r="B533" s="938">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39"/>
      <c r="AD533" s="939"/>
      <c r="AE533" s="939"/>
      <c r="AF533" s="939"/>
      <c r="AG533" s="939"/>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38">
        <v>3</v>
      </c>
      <c r="B534" s="938">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39"/>
      <c r="AD534" s="939"/>
      <c r="AE534" s="939"/>
      <c r="AF534" s="939"/>
      <c r="AG534" s="939"/>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38">
        <v>4</v>
      </c>
      <c r="B535" s="938">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39"/>
      <c r="AD535" s="939"/>
      <c r="AE535" s="939"/>
      <c r="AF535" s="939"/>
      <c r="AG535" s="939"/>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38">
        <v>5</v>
      </c>
      <c r="B536" s="938">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39"/>
      <c r="AD536" s="939"/>
      <c r="AE536" s="939"/>
      <c r="AF536" s="939"/>
      <c r="AG536" s="939"/>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38">
        <v>6</v>
      </c>
      <c r="B537" s="938">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39"/>
      <c r="AD537" s="939"/>
      <c r="AE537" s="939"/>
      <c r="AF537" s="939"/>
      <c r="AG537" s="939"/>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38">
        <v>7</v>
      </c>
      <c r="B538" s="938">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39"/>
      <c r="AD538" s="939"/>
      <c r="AE538" s="939"/>
      <c r="AF538" s="939"/>
      <c r="AG538" s="939"/>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38">
        <v>8</v>
      </c>
      <c r="B539" s="938">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39"/>
      <c r="AD539" s="939"/>
      <c r="AE539" s="939"/>
      <c r="AF539" s="939"/>
      <c r="AG539" s="939"/>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38">
        <v>9</v>
      </c>
      <c r="B540" s="938">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39"/>
      <c r="AD540" s="939"/>
      <c r="AE540" s="939"/>
      <c r="AF540" s="939"/>
      <c r="AG540" s="939"/>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38">
        <v>10</v>
      </c>
      <c r="B541" s="938">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39"/>
      <c r="AD541" s="939"/>
      <c r="AE541" s="939"/>
      <c r="AF541" s="939"/>
      <c r="AG541" s="939"/>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38">
        <v>11</v>
      </c>
      <c r="B542" s="938">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39"/>
      <c r="AD542" s="939"/>
      <c r="AE542" s="939"/>
      <c r="AF542" s="939"/>
      <c r="AG542" s="939"/>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38">
        <v>12</v>
      </c>
      <c r="B543" s="938">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39"/>
      <c r="AD543" s="939"/>
      <c r="AE543" s="939"/>
      <c r="AF543" s="939"/>
      <c r="AG543" s="939"/>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38">
        <v>13</v>
      </c>
      <c r="B544" s="938">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39"/>
      <c r="AD544" s="939"/>
      <c r="AE544" s="939"/>
      <c r="AF544" s="939"/>
      <c r="AG544" s="939"/>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38">
        <v>14</v>
      </c>
      <c r="B545" s="938">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39"/>
      <c r="AD545" s="939"/>
      <c r="AE545" s="939"/>
      <c r="AF545" s="939"/>
      <c r="AG545" s="939"/>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38">
        <v>15</v>
      </c>
      <c r="B546" s="938">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39"/>
      <c r="AD546" s="939"/>
      <c r="AE546" s="939"/>
      <c r="AF546" s="939"/>
      <c r="AG546" s="939"/>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38">
        <v>16</v>
      </c>
      <c r="B547" s="938">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39"/>
      <c r="AD547" s="939"/>
      <c r="AE547" s="939"/>
      <c r="AF547" s="939"/>
      <c r="AG547" s="939"/>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38">
        <v>17</v>
      </c>
      <c r="B548" s="938">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39"/>
      <c r="AD548" s="939"/>
      <c r="AE548" s="939"/>
      <c r="AF548" s="939"/>
      <c r="AG548" s="939"/>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38">
        <v>18</v>
      </c>
      <c r="B549" s="938">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39"/>
      <c r="AD549" s="939"/>
      <c r="AE549" s="939"/>
      <c r="AF549" s="939"/>
      <c r="AG549" s="939"/>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38">
        <v>19</v>
      </c>
      <c r="B550" s="938">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39"/>
      <c r="AD550" s="939"/>
      <c r="AE550" s="939"/>
      <c r="AF550" s="939"/>
      <c r="AG550" s="939"/>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38">
        <v>20</v>
      </c>
      <c r="B551" s="938">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39"/>
      <c r="AD551" s="939"/>
      <c r="AE551" s="939"/>
      <c r="AF551" s="939"/>
      <c r="AG551" s="939"/>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38">
        <v>21</v>
      </c>
      <c r="B552" s="938">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39"/>
      <c r="AD552" s="939"/>
      <c r="AE552" s="939"/>
      <c r="AF552" s="939"/>
      <c r="AG552" s="939"/>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38">
        <v>22</v>
      </c>
      <c r="B553" s="938">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39"/>
      <c r="AD553" s="939"/>
      <c r="AE553" s="939"/>
      <c r="AF553" s="939"/>
      <c r="AG553" s="939"/>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38">
        <v>23</v>
      </c>
      <c r="B554" s="938">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39"/>
      <c r="AD554" s="939"/>
      <c r="AE554" s="939"/>
      <c r="AF554" s="939"/>
      <c r="AG554" s="939"/>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38">
        <v>24</v>
      </c>
      <c r="B555" s="938">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39"/>
      <c r="AD555" s="939"/>
      <c r="AE555" s="939"/>
      <c r="AF555" s="939"/>
      <c r="AG555" s="939"/>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38">
        <v>25</v>
      </c>
      <c r="B556" s="938">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39"/>
      <c r="AD556" s="939"/>
      <c r="AE556" s="939"/>
      <c r="AF556" s="939"/>
      <c r="AG556" s="939"/>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38">
        <v>26</v>
      </c>
      <c r="B557" s="938">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39"/>
      <c r="AD557" s="939"/>
      <c r="AE557" s="939"/>
      <c r="AF557" s="939"/>
      <c r="AG557" s="939"/>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38">
        <v>27</v>
      </c>
      <c r="B558" s="938">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39"/>
      <c r="AD558" s="939"/>
      <c r="AE558" s="939"/>
      <c r="AF558" s="939"/>
      <c r="AG558" s="939"/>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38">
        <v>28</v>
      </c>
      <c r="B559" s="938">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39"/>
      <c r="AD559" s="939"/>
      <c r="AE559" s="939"/>
      <c r="AF559" s="939"/>
      <c r="AG559" s="939"/>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38">
        <v>29</v>
      </c>
      <c r="B560" s="938">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39"/>
      <c r="AD560" s="939"/>
      <c r="AE560" s="939"/>
      <c r="AF560" s="939"/>
      <c r="AG560" s="939"/>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38">
        <v>30</v>
      </c>
      <c r="B561" s="938">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39"/>
      <c r="AD561" s="939"/>
      <c r="AE561" s="939"/>
      <c r="AF561" s="939"/>
      <c r="AG561" s="939"/>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371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98</v>
      </c>
      <c r="D564" s="364"/>
      <c r="E564" s="364"/>
      <c r="F564" s="364"/>
      <c r="G564" s="364"/>
      <c r="H564" s="364"/>
      <c r="I564" s="364"/>
      <c r="J564" s="417" t="s">
        <v>101</v>
      </c>
      <c r="K564" s="610"/>
      <c r="L564" s="610"/>
      <c r="M564" s="610"/>
      <c r="N564" s="610"/>
      <c r="O564" s="610"/>
      <c r="P564" s="364" t="s">
        <v>24</v>
      </c>
      <c r="Q564" s="364"/>
      <c r="R564" s="364"/>
      <c r="S564" s="364"/>
      <c r="T564" s="364"/>
      <c r="U564" s="364"/>
      <c r="V564" s="364"/>
      <c r="W564" s="364"/>
      <c r="X564" s="364"/>
      <c r="Y564" s="660" t="s">
        <v>478</v>
      </c>
      <c r="Z564" s="660"/>
      <c r="AA564" s="660"/>
      <c r="AB564" s="660"/>
      <c r="AC564" s="417" t="s">
        <v>398</v>
      </c>
      <c r="AD564" s="417"/>
      <c r="AE564" s="417"/>
      <c r="AF564" s="417"/>
      <c r="AG564" s="417"/>
      <c r="AH564" s="660" t="s">
        <v>434</v>
      </c>
      <c r="AI564" s="364"/>
      <c r="AJ564" s="364"/>
      <c r="AK564" s="364"/>
      <c r="AL564" s="364" t="s">
        <v>25</v>
      </c>
      <c r="AM564" s="364"/>
      <c r="AN564" s="364"/>
      <c r="AO564" s="246"/>
      <c r="AP564" s="417" t="s">
        <v>482</v>
      </c>
      <c r="AQ564" s="417"/>
      <c r="AR564" s="417"/>
      <c r="AS564" s="417"/>
      <c r="AT564" s="417"/>
      <c r="AU564" s="417"/>
      <c r="AV564" s="417"/>
      <c r="AW564" s="417"/>
      <c r="AX564" s="417"/>
      <c r="AY564">
        <f>$AY$562</f>
        <v>0</v>
      </c>
    </row>
    <row r="565" spans="1:51" ht="26.25" customHeight="1" x14ac:dyDescent="0.15">
      <c r="A565" s="938">
        <v>1</v>
      </c>
      <c r="B565" s="938">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39"/>
      <c r="AD565" s="939"/>
      <c r="AE565" s="939"/>
      <c r="AF565" s="939"/>
      <c r="AG565" s="939"/>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38">
        <v>2</v>
      </c>
      <c r="B566" s="938">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39"/>
      <c r="AD566" s="939"/>
      <c r="AE566" s="939"/>
      <c r="AF566" s="939"/>
      <c r="AG566" s="939"/>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38">
        <v>3</v>
      </c>
      <c r="B567" s="938">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39"/>
      <c r="AD567" s="939"/>
      <c r="AE567" s="939"/>
      <c r="AF567" s="939"/>
      <c r="AG567" s="939"/>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38">
        <v>4</v>
      </c>
      <c r="B568" s="938">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39"/>
      <c r="AD568" s="939"/>
      <c r="AE568" s="939"/>
      <c r="AF568" s="939"/>
      <c r="AG568" s="939"/>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38">
        <v>5</v>
      </c>
      <c r="B569" s="938">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39"/>
      <c r="AD569" s="939"/>
      <c r="AE569" s="939"/>
      <c r="AF569" s="939"/>
      <c r="AG569" s="939"/>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38">
        <v>6</v>
      </c>
      <c r="B570" s="938">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39"/>
      <c r="AD570" s="939"/>
      <c r="AE570" s="939"/>
      <c r="AF570" s="939"/>
      <c r="AG570" s="939"/>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38">
        <v>7</v>
      </c>
      <c r="B571" s="938">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39"/>
      <c r="AD571" s="939"/>
      <c r="AE571" s="939"/>
      <c r="AF571" s="939"/>
      <c r="AG571" s="939"/>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38">
        <v>8</v>
      </c>
      <c r="B572" s="938">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39"/>
      <c r="AD572" s="939"/>
      <c r="AE572" s="939"/>
      <c r="AF572" s="939"/>
      <c r="AG572" s="939"/>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38">
        <v>9</v>
      </c>
      <c r="B573" s="938">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39"/>
      <c r="AD573" s="939"/>
      <c r="AE573" s="939"/>
      <c r="AF573" s="939"/>
      <c r="AG573" s="939"/>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38">
        <v>10</v>
      </c>
      <c r="B574" s="938">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39"/>
      <c r="AD574" s="939"/>
      <c r="AE574" s="939"/>
      <c r="AF574" s="939"/>
      <c r="AG574" s="939"/>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38">
        <v>11</v>
      </c>
      <c r="B575" s="938">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39"/>
      <c r="AD575" s="939"/>
      <c r="AE575" s="939"/>
      <c r="AF575" s="939"/>
      <c r="AG575" s="939"/>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38">
        <v>12</v>
      </c>
      <c r="B576" s="938">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39"/>
      <c r="AD576" s="939"/>
      <c r="AE576" s="939"/>
      <c r="AF576" s="939"/>
      <c r="AG576" s="939"/>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38">
        <v>13</v>
      </c>
      <c r="B577" s="938">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39"/>
      <c r="AD577" s="939"/>
      <c r="AE577" s="939"/>
      <c r="AF577" s="939"/>
      <c r="AG577" s="939"/>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38">
        <v>14</v>
      </c>
      <c r="B578" s="938">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39"/>
      <c r="AD578" s="939"/>
      <c r="AE578" s="939"/>
      <c r="AF578" s="939"/>
      <c r="AG578" s="939"/>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38">
        <v>15</v>
      </c>
      <c r="B579" s="938">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39"/>
      <c r="AD579" s="939"/>
      <c r="AE579" s="939"/>
      <c r="AF579" s="939"/>
      <c r="AG579" s="939"/>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38">
        <v>16</v>
      </c>
      <c r="B580" s="938">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39"/>
      <c r="AD580" s="939"/>
      <c r="AE580" s="939"/>
      <c r="AF580" s="939"/>
      <c r="AG580" s="939"/>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38">
        <v>17</v>
      </c>
      <c r="B581" s="938">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39"/>
      <c r="AD581" s="939"/>
      <c r="AE581" s="939"/>
      <c r="AF581" s="939"/>
      <c r="AG581" s="939"/>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38">
        <v>18</v>
      </c>
      <c r="B582" s="938">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39"/>
      <c r="AD582" s="939"/>
      <c r="AE582" s="939"/>
      <c r="AF582" s="939"/>
      <c r="AG582" s="939"/>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38">
        <v>19</v>
      </c>
      <c r="B583" s="938">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39"/>
      <c r="AD583" s="939"/>
      <c r="AE583" s="939"/>
      <c r="AF583" s="939"/>
      <c r="AG583" s="939"/>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38">
        <v>20</v>
      </c>
      <c r="B584" s="938">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39"/>
      <c r="AD584" s="939"/>
      <c r="AE584" s="939"/>
      <c r="AF584" s="939"/>
      <c r="AG584" s="939"/>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38">
        <v>21</v>
      </c>
      <c r="B585" s="938">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39"/>
      <c r="AD585" s="939"/>
      <c r="AE585" s="939"/>
      <c r="AF585" s="939"/>
      <c r="AG585" s="939"/>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38">
        <v>22</v>
      </c>
      <c r="B586" s="938">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39"/>
      <c r="AD586" s="939"/>
      <c r="AE586" s="939"/>
      <c r="AF586" s="939"/>
      <c r="AG586" s="939"/>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38">
        <v>23</v>
      </c>
      <c r="B587" s="938">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39"/>
      <c r="AD587" s="939"/>
      <c r="AE587" s="939"/>
      <c r="AF587" s="939"/>
      <c r="AG587" s="939"/>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38">
        <v>24</v>
      </c>
      <c r="B588" s="938">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39"/>
      <c r="AD588" s="939"/>
      <c r="AE588" s="939"/>
      <c r="AF588" s="939"/>
      <c r="AG588" s="939"/>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38">
        <v>25</v>
      </c>
      <c r="B589" s="938">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39"/>
      <c r="AD589" s="939"/>
      <c r="AE589" s="939"/>
      <c r="AF589" s="939"/>
      <c r="AG589" s="939"/>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38">
        <v>26</v>
      </c>
      <c r="B590" s="938">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39"/>
      <c r="AD590" s="939"/>
      <c r="AE590" s="939"/>
      <c r="AF590" s="939"/>
      <c r="AG590" s="939"/>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38">
        <v>27</v>
      </c>
      <c r="B591" s="938">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39"/>
      <c r="AD591" s="939"/>
      <c r="AE591" s="939"/>
      <c r="AF591" s="939"/>
      <c r="AG591" s="939"/>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38">
        <v>28</v>
      </c>
      <c r="B592" s="938">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39"/>
      <c r="AD592" s="939"/>
      <c r="AE592" s="939"/>
      <c r="AF592" s="939"/>
      <c r="AG592" s="939"/>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38">
        <v>29</v>
      </c>
      <c r="B593" s="938">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39"/>
      <c r="AD593" s="939"/>
      <c r="AE593" s="939"/>
      <c r="AF593" s="939"/>
      <c r="AG593" s="939"/>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38">
        <v>30</v>
      </c>
      <c r="B594" s="938">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39"/>
      <c r="AD594" s="939"/>
      <c r="AE594" s="939"/>
      <c r="AF594" s="939"/>
      <c r="AG594" s="939"/>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373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98</v>
      </c>
      <c r="D597" s="364"/>
      <c r="E597" s="364"/>
      <c r="F597" s="364"/>
      <c r="G597" s="364"/>
      <c r="H597" s="364"/>
      <c r="I597" s="364"/>
      <c r="J597" s="417" t="s">
        <v>101</v>
      </c>
      <c r="K597" s="610"/>
      <c r="L597" s="610"/>
      <c r="M597" s="610"/>
      <c r="N597" s="610"/>
      <c r="O597" s="610"/>
      <c r="P597" s="364" t="s">
        <v>24</v>
      </c>
      <c r="Q597" s="364"/>
      <c r="R597" s="364"/>
      <c r="S597" s="364"/>
      <c r="T597" s="364"/>
      <c r="U597" s="364"/>
      <c r="V597" s="364"/>
      <c r="W597" s="364"/>
      <c r="X597" s="364"/>
      <c r="Y597" s="660" t="s">
        <v>478</v>
      </c>
      <c r="Z597" s="660"/>
      <c r="AA597" s="660"/>
      <c r="AB597" s="660"/>
      <c r="AC597" s="417" t="s">
        <v>398</v>
      </c>
      <c r="AD597" s="417"/>
      <c r="AE597" s="417"/>
      <c r="AF597" s="417"/>
      <c r="AG597" s="417"/>
      <c r="AH597" s="660" t="s">
        <v>434</v>
      </c>
      <c r="AI597" s="364"/>
      <c r="AJ597" s="364"/>
      <c r="AK597" s="364"/>
      <c r="AL597" s="364" t="s">
        <v>25</v>
      </c>
      <c r="AM597" s="364"/>
      <c r="AN597" s="364"/>
      <c r="AO597" s="246"/>
      <c r="AP597" s="417" t="s">
        <v>482</v>
      </c>
      <c r="AQ597" s="417"/>
      <c r="AR597" s="417"/>
      <c r="AS597" s="417"/>
      <c r="AT597" s="417"/>
      <c r="AU597" s="417"/>
      <c r="AV597" s="417"/>
      <c r="AW597" s="417"/>
      <c r="AX597" s="417"/>
      <c r="AY597">
        <f>$AY$595</f>
        <v>0</v>
      </c>
    </row>
    <row r="598" spans="1:51" ht="26.25" customHeight="1" x14ac:dyDescent="0.15">
      <c r="A598" s="938">
        <v>1</v>
      </c>
      <c r="B598" s="938">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39"/>
      <c r="AD598" s="939"/>
      <c r="AE598" s="939"/>
      <c r="AF598" s="939"/>
      <c r="AG598" s="939"/>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38">
        <v>2</v>
      </c>
      <c r="B599" s="938">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39"/>
      <c r="AD599" s="939"/>
      <c r="AE599" s="939"/>
      <c r="AF599" s="939"/>
      <c r="AG599" s="939"/>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38">
        <v>3</v>
      </c>
      <c r="B600" s="938">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39"/>
      <c r="AD600" s="939"/>
      <c r="AE600" s="939"/>
      <c r="AF600" s="939"/>
      <c r="AG600" s="939"/>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38">
        <v>4</v>
      </c>
      <c r="B601" s="938">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39"/>
      <c r="AD601" s="939"/>
      <c r="AE601" s="939"/>
      <c r="AF601" s="939"/>
      <c r="AG601" s="939"/>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38">
        <v>5</v>
      </c>
      <c r="B602" s="938">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39"/>
      <c r="AD602" s="939"/>
      <c r="AE602" s="939"/>
      <c r="AF602" s="939"/>
      <c r="AG602" s="939"/>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38">
        <v>6</v>
      </c>
      <c r="B603" s="938">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39"/>
      <c r="AD603" s="939"/>
      <c r="AE603" s="939"/>
      <c r="AF603" s="939"/>
      <c r="AG603" s="939"/>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38">
        <v>7</v>
      </c>
      <c r="B604" s="938">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39"/>
      <c r="AD604" s="939"/>
      <c r="AE604" s="939"/>
      <c r="AF604" s="939"/>
      <c r="AG604" s="939"/>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38">
        <v>8</v>
      </c>
      <c r="B605" s="938">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39"/>
      <c r="AD605" s="939"/>
      <c r="AE605" s="939"/>
      <c r="AF605" s="939"/>
      <c r="AG605" s="939"/>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38">
        <v>9</v>
      </c>
      <c r="B606" s="938">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39"/>
      <c r="AD606" s="939"/>
      <c r="AE606" s="939"/>
      <c r="AF606" s="939"/>
      <c r="AG606" s="939"/>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38">
        <v>10</v>
      </c>
      <c r="B607" s="938">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39"/>
      <c r="AD607" s="939"/>
      <c r="AE607" s="939"/>
      <c r="AF607" s="939"/>
      <c r="AG607" s="939"/>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38">
        <v>11</v>
      </c>
      <c r="B608" s="938">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39"/>
      <c r="AD608" s="939"/>
      <c r="AE608" s="939"/>
      <c r="AF608" s="939"/>
      <c r="AG608" s="939"/>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38">
        <v>12</v>
      </c>
      <c r="B609" s="938">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39"/>
      <c r="AD609" s="939"/>
      <c r="AE609" s="939"/>
      <c r="AF609" s="939"/>
      <c r="AG609" s="939"/>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38">
        <v>13</v>
      </c>
      <c r="B610" s="938">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39"/>
      <c r="AD610" s="939"/>
      <c r="AE610" s="939"/>
      <c r="AF610" s="939"/>
      <c r="AG610" s="939"/>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38">
        <v>14</v>
      </c>
      <c r="B611" s="938">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39"/>
      <c r="AD611" s="939"/>
      <c r="AE611" s="939"/>
      <c r="AF611" s="939"/>
      <c r="AG611" s="939"/>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38">
        <v>15</v>
      </c>
      <c r="B612" s="938">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39"/>
      <c r="AD612" s="939"/>
      <c r="AE612" s="939"/>
      <c r="AF612" s="939"/>
      <c r="AG612" s="939"/>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38">
        <v>16</v>
      </c>
      <c r="B613" s="938">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39"/>
      <c r="AD613" s="939"/>
      <c r="AE613" s="939"/>
      <c r="AF613" s="939"/>
      <c r="AG613" s="939"/>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38">
        <v>17</v>
      </c>
      <c r="B614" s="938">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39"/>
      <c r="AD614" s="939"/>
      <c r="AE614" s="939"/>
      <c r="AF614" s="939"/>
      <c r="AG614" s="939"/>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38">
        <v>18</v>
      </c>
      <c r="B615" s="938">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39"/>
      <c r="AD615" s="939"/>
      <c r="AE615" s="939"/>
      <c r="AF615" s="939"/>
      <c r="AG615" s="939"/>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38">
        <v>19</v>
      </c>
      <c r="B616" s="938">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39"/>
      <c r="AD616" s="939"/>
      <c r="AE616" s="939"/>
      <c r="AF616" s="939"/>
      <c r="AG616" s="939"/>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38">
        <v>20</v>
      </c>
      <c r="B617" s="938">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39"/>
      <c r="AD617" s="939"/>
      <c r="AE617" s="939"/>
      <c r="AF617" s="939"/>
      <c r="AG617" s="939"/>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38">
        <v>21</v>
      </c>
      <c r="B618" s="938">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39"/>
      <c r="AD618" s="939"/>
      <c r="AE618" s="939"/>
      <c r="AF618" s="939"/>
      <c r="AG618" s="939"/>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38">
        <v>22</v>
      </c>
      <c r="B619" s="938">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39"/>
      <c r="AD619" s="939"/>
      <c r="AE619" s="939"/>
      <c r="AF619" s="939"/>
      <c r="AG619" s="939"/>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38">
        <v>23</v>
      </c>
      <c r="B620" s="938">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39"/>
      <c r="AD620" s="939"/>
      <c r="AE620" s="939"/>
      <c r="AF620" s="939"/>
      <c r="AG620" s="939"/>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38">
        <v>24</v>
      </c>
      <c r="B621" s="938">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39"/>
      <c r="AD621" s="939"/>
      <c r="AE621" s="939"/>
      <c r="AF621" s="939"/>
      <c r="AG621" s="939"/>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38">
        <v>25</v>
      </c>
      <c r="B622" s="938">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39"/>
      <c r="AD622" s="939"/>
      <c r="AE622" s="939"/>
      <c r="AF622" s="939"/>
      <c r="AG622" s="939"/>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38">
        <v>26</v>
      </c>
      <c r="B623" s="938">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39"/>
      <c r="AD623" s="939"/>
      <c r="AE623" s="939"/>
      <c r="AF623" s="939"/>
      <c r="AG623" s="939"/>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38">
        <v>27</v>
      </c>
      <c r="B624" s="938">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39"/>
      <c r="AD624" s="939"/>
      <c r="AE624" s="939"/>
      <c r="AF624" s="939"/>
      <c r="AG624" s="939"/>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38">
        <v>28</v>
      </c>
      <c r="B625" s="938">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39"/>
      <c r="AD625" s="939"/>
      <c r="AE625" s="939"/>
      <c r="AF625" s="939"/>
      <c r="AG625" s="939"/>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38">
        <v>29</v>
      </c>
      <c r="B626" s="938">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39"/>
      <c r="AD626" s="939"/>
      <c r="AE626" s="939"/>
      <c r="AF626" s="939"/>
      <c r="AG626" s="939"/>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38">
        <v>30</v>
      </c>
      <c r="B627" s="938">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39"/>
      <c r="AD627" s="939"/>
      <c r="AE627" s="939"/>
      <c r="AF627" s="939"/>
      <c r="AG627" s="939"/>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82</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98</v>
      </c>
      <c r="D630" s="364"/>
      <c r="E630" s="364"/>
      <c r="F630" s="364"/>
      <c r="G630" s="364"/>
      <c r="H630" s="364"/>
      <c r="I630" s="364"/>
      <c r="J630" s="417" t="s">
        <v>101</v>
      </c>
      <c r="K630" s="610"/>
      <c r="L630" s="610"/>
      <c r="M630" s="610"/>
      <c r="N630" s="610"/>
      <c r="O630" s="610"/>
      <c r="P630" s="364" t="s">
        <v>24</v>
      </c>
      <c r="Q630" s="364"/>
      <c r="R630" s="364"/>
      <c r="S630" s="364"/>
      <c r="T630" s="364"/>
      <c r="U630" s="364"/>
      <c r="V630" s="364"/>
      <c r="W630" s="364"/>
      <c r="X630" s="364"/>
      <c r="Y630" s="660" t="s">
        <v>478</v>
      </c>
      <c r="Z630" s="660"/>
      <c r="AA630" s="660"/>
      <c r="AB630" s="660"/>
      <c r="AC630" s="417" t="s">
        <v>398</v>
      </c>
      <c r="AD630" s="417"/>
      <c r="AE630" s="417"/>
      <c r="AF630" s="417"/>
      <c r="AG630" s="417"/>
      <c r="AH630" s="660" t="s">
        <v>434</v>
      </c>
      <c r="AI630" s="364"/>
      <c r="AJ630" s="364"/>
      <c r="AK630" s="364"/>
      <c r="AL630" s="364" t="s">
        <v>25</v>
      </c>
      <c r="AM630" s="364"/>
      <c r="AN630" s="364"/>
      <c r="AO630" s="246"/>
      <c r="AP630" s="417" t="s">
        <v>482</v>
      </c>
      <c r="AQ630" s="417"/>
      <c r="AR630" s="417"/>
      <c r="AS630" s="417"/>
      <c r="AT630" s="417"/>
      <c r="AU630" s="417"/>
      <c r="AV630" s="417"/>
      <c r="AW630" s="417"/>
      <c r="AX630" s="417"/>
      <c r="AY630">
        <f>$AY$628</f>
        <v>0</v>
      </c>
    </row>
    <row r="631" spans="1:51" ht="26.25" customHeight="1" x14ac:dyDescent="0.15">
      <c r="A631" s="938">
        <v>1</v>
      </c>
      <c r="B631" s="938">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39"/>
      <c r="AD631" s="939"/>
      <c r="AE631" s="939"/>
      <c r="AF631" s="939"/>
      <c r="AG631" s="939"/>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38">
        <v>2</v>
      </c>
      <c r="B632" s="938">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39"/>
      <c r="AD632" s="939"/>
      <c r="AE632" s="939"/>
      <c r="AF632" s="939"/>
      <c r="AG632" s="939"/>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38">
        <v>3</v>
      </c>
      <c r="B633" s="938">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39"/>
      <c r="AD633" s="939"/>
      <c r="AE633" s="939"/>
      <c r="AF633" s="939"/>
      <c r="AG633" s="939"/>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38">
        <v>4</v>
      </c>
      <c r="B634" s="938">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39"/>
      <c r="AD634" s="939"/>
      <c r="AE634" s="939"/>
      <c r="AF634" s="939"/>
      <c r="AG634" s="939"/>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38">
        <v>5</v>
      </c>
      <c r="B635" s="938">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39"/>
      <c r="AD635" s="939"/>
      <c r="AE635" s="939"/>
      <c r="AF635" s="939"/>
      <c r="AG635" s="939"/>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38">
        <v>6</v>
      </c>
      <c r="B636" s="938">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39"/>
      <c r="AD636" s="939"/>
      <c r="AE636" s="939"/>
      <c r="AF636" s="939"/>
      <c r="AG636" s="939"/>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38">
        <v>7</v>
      </c>
      <c r="B637" s="938">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39"/>
      <c r="AD637" s="939"/>
      <c r="AE637" s="939"/>
      <c r="AF637" s="939"/>
      <c r="AG637" s="939"/>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38">
        <v>8</v>
      </c>
      <c r="B638" s="938">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39"/>
      <c r="AD638" s="939"/>
      <c r="AE638" s="939"/>
      <c r="AF638" s="939"/>
      <c r="AG638" s="939"/>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38">
        <v>9</v>
      </c>
      <c r="B639" s="938">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39"/>
      <c r="AD639" s="939"/>
      <c r="AE639" s="939"/>
      <c r="AF639" s="939"/>
      <c r="AG639" s="939"/>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38">
        <v>10</v>
      </c>
      <c r="B640" s="938">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39"/>
      <c r="AD640" s="939"/>
      <c r="AE640" s="939"/>
      <c r="AF640" s="939"/>
      <c r="AG640" s="939"/>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38">
        <v>11</v>
      </c>
      <c r="B641" s="938">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39"/>
      <c r="AD641" s="939"/>
      <c r="AE641" s="939"/>
      <c r="AF641" s="939"/>
      <c r="AG641" s="939"/>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38">
        <v>12</v>
      </c>
      <c r="B642" s="938">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39"/>
      <c r="AD642" s="939"/>
      <c r="AE642" s="939"/>
      <c r="AF642" s="939"/>
      <c r="AG642" s="939"/>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38">
        <v>13</v>
      </c>
      <c r="B643" s="938">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39"/>
      <c r="AD643" s="939"/>
      <c r="AE643" s="939"/>
      <c r="AF643" s="939"/>
      <c r="AG643" s="939"/>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38">
        <v>14</v>
      </c>
      <c r="B644" s="938">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39"/>
      <c r="AD644" s="939"/>
      <c r="AE644" s="939"/>
      <c r="AF644" s="939"/>
      <c r="AG644" s="939"/>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38">
        <v>15</v>
      </c>
      <c r="B645" s="938">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39"/>
      <c r="AD645" s="939"/>
      <c r="AE645" s="939"/>
      <c r="AF645" s="939"/>
      <c r="AG645" s="939"/>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38">
        <v>16</v>
      </c>
      <c r="B646" s="938">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39"/>
      <c r="AD646" s="939"/>
      <c r="AE646" s="939"/>
      <c r="AF646" s="939"/>
      <c r="AG646" s="939"/>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38">
        <v>17</v>
      </c>
      <c r="B647" s="938">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39"/>
      <c r="AD647" s="939"/>
      <c r="AE647" s="939"/>
      <c r="AF647" s="939"/>
      <c r="AG647" s="939"/>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38">
        <v>18</v>
      </c>
      <c r="B648" s="938">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39"/>
      <c r="AD648" s="939"/>
      <c r="AE648" s="939"/>
      <c r="AF648" s="939"/>
      <c r="AG648" s="939"/>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38">
        <v>19</v>
      </c>
      <c r="B649" s="938">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39"/>
      <c r="AD649" s="939"/>
      <c r="AE649" s="939"/>
      <c r="AF649" s="939"/>
      <c r="AG649" s="939"/>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38">
        <v>20</v>
      </c>
      <c r="B650" s="938">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39"/>
      <c r="AD650" s="939"/>
      <c r="AE650" s="939"/>
      <c r="AF650" s="939"/>
      <c r="AG650" s="939"/>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38">
        <v>21</v>
      </c>
      <c r="B651" s="938">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39"/>
      <c r="AD651" s="939"/>
      <c r="AE651" s="939"/>
      <c r="AF651" s="939"/>
      <c r="AG651" s="939"/>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38">
        <v>22</v>
      </c>
      <c r="B652" s="938">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39"/>
      <c r="AD652" s="939"/>
      <c r="AE652" s="939"/>
      <c r="AF652" s="939"/>
      <c r="AG652" s="939"/>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38">
        <v>23</v>
      </c>
      <c r="B653" s="938">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39"/>
      <c r="AD653" s="939"/>
      <c r="AE653" s="939"/>
      <c r="AF653" s="939"/>
      <c r="AG653" s="939"/>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38">
        <v>24</v>
      </c>
      <c r="B654" s="938">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39"/>
      <c r="AD654" s="939"/>
      <c r="AE654" s="939"/>
      <c r="AF654" s="939"/>
      <c r="AG654" s="939"/>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38">
        <v>25</v>
      </c>
      <c r="B655" s="938">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39"/>
      <c r="AD655" s="939"/>
      <c r="AE655" s="939"/>
      <c r="AF655" s="939"/>
      <c r="AG655" s="939"/>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38">
        <v>26</v>
      </c>
      <c r="B656" s="938">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39"/>
      <c r="AD656" s="939"/>
      <c r="AE656" s="939"/>
      <c r="AF656" s="939"/>
      <c r="AG656" s="939"/>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38">
        <v>27</v>
      </c>
      <c r="B657" s="938">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39"/>
      <c r="AD657" s="939"/>
      <c r="AE657" s="939"/>
      <c r="AF657" s="939"/>
      <c r="AG657" s="939"/>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38">
        <v>28</v>
      </c>
      <c r="B658" s="938">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39"/>
      <c r="AD658" s="939"/>
      <c r="AE658" s="939"/>
      <c r="AF658" s="939"/>
      <c r="AG658" s="939"/>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38">
        <v>29</v>
      </c>
      <c r="B659" s="938">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39"/>
      <c r="AD659" s="939"/>
      <c r="AE659" s="939"/>
      <c r="AF659" s="939"/>
      <c r="AG659" s="939"/>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38">
        <v>30</v>
      </c>
      <c r="B660" s="938">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39"/>
      <c r="AD660" s="939"/>
      <c r="AE660" s="939"/>
      <c r="AF660" s="939"/>
      <c r="AG660" s="939"/>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98</v>
      </c>
      <c r="D663" s="364"/>
      <c r="E663" s="364"/>
      <c r="F663" s="364"/>
      <c r="G663" s="364"/>
      <c r="H663" s="364"/>
      <c r="I663" s="364"/>
      <c r="J663" s="417" t="s">
        <v>101</v>
      </c>
      <c r="K663" s="610"/>
      <c r="L663" s="610"/>
      <c r="M663" s="610"/>
      <c r="N663" s="610"/>
      <c r="O663" s="610"/>
      <c r="P663" s="364" t="s">
        <v>24</v>
      </c>
      <c r="Q663" s="364"/>
      <c r="R663" s="364"/>
      <c r="S663" s="364"/>
      <c r="T663" s="364"/>
      <c r="U663" s="364"/>
      <c r="V663" s="364"/>
      <c r="W663" s="364"/>
      <c r="X663" s="364"/>
      <c r="Y663" s="660" t="s">
        <v>478</v>
      </c>
      <c r="Z663" s="660"/>
      <c r="AA663" s="660"/>
      <c r="AB663" s="660"/>
      <c r="AC663" s="417" t="s">
        <v>398</v>
      </c>
      <c r="AD663" s="417"/>
      <c r="AE663" s="417"/>
      <c r="AF663" s="417"/>
      <c r="AG663" s="417"/>
      <c r="AH663" s="660" t="s">
        <v>434</v>
      </c>
      <c r="AI663" s="364"/>
      <c r="AJ663" s="364"/>
      <c r="AK663" s="364"/>
      <c r="AL663" s="364" t="s">
        <v>25</v>
      </c>
      <c r="AM663" s="364"/>
      <c r="AN663" s="364"/>
      <c r="AO663" s="246"/>
      <c r="AP663" s="417" t="s">
        <v>482</v>
      </c>
      <c r="AQ663" s="417"/>
      <c r="AR663" s="417"/>
      <c r="AS663" s="417"/>
      <c r="AT663" s="417"/>
      <c r="AU663" s="417"/>
      <c r="AV663" s="417"/>
      <c r="AW663" s="417"/>
      <c r="AX663" s="417"/>
      <c r="AY663">
        <f>$AY$661</f>
        <v>0</v>
      </c>
    </row>
    <row r="664" spans="1:51" ht="26.25" customHeight="1" x14ac:dyDescent="0.15">
      <c r="A664" s="938">
        <v>1</v>
      </c>
      <c r="B664" s="938">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39"/>
      <c r="AD664" s="939"/>
      <c r="AE664" s="939"/>
      <c r="AF664" s="939"/>
      <c r="AG664" s="939"/>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38">
        <v>2</v>
      </c>
      <c r="B665" s="938">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39"/>
      <c r="AD665" s="939"/>
      <c r="AE665" s="939"/>
      <c r="AF665" s="939"/>
      <c r="AG665" s="939"/>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38">
        <v>3</v>
      </c>
      <c r="B666" s="938">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39"/>
      <c r="AD666" s="939"/>
      <c r="AE666" s="939"/>
      <c r="AF666" s="939"/>
      <c r="AG666" s="939"/>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38">
        <v>4</v>
      </c>
      <c r="B667" s="938">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39"/>
      <c r="AD667" s="939"/>
      <c r="AE667" s="939"/>
      <c r="AF667" s="939"/>
      <c r="AG667" s="939"/>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38">
        <v>5</v>
      </c>
      <c r="B668" s="938">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39"/>
      <c r="AD668" s="939"/>
      <c r="AE668" s="939"/>
      <c r="AF668" s="939"/>
      <c r="AG668" s="939"/>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38">
        <v>6</v>
      </c>
      <c r="B669" s="938">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39"/>
      <c r="AD669" s="939"/>
      <c r="AE669" s="939"/>
      <c r="AF669" s="939"/>
      <c r="AG669" s="939"/>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38">
        <v>7</v>
      </c>
      <c r="B670" s="938">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39"/>
      <c r="AD670" s="939"/>
      <c r="AE670" s="939"/>
      <c r="AF670" s="939"/>
      <c r="AG670" s="939"/>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38">
        <v>8</v>
      </c>
      <c r="B671" s="938">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39"/>
      <c r="AD671" s="939"/>
      <c r="AE671" s="939"/>
      <c r="AF671" s="939"/>
      <c r="AG671" s="939"/>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38">
        <v>9</v>
      </c>
      <c r="B672" s="938">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39"/>
      <c r="AD672" s="939"/>
      <c r="AE672" s="939"/>
      <c r="AF672" s="939"/>
      <c r="AG672" s="939"/>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38">
        <v>10</v>
      </c>
      <c r="B673" s="938">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39"/>
      <c r="AD673" s="939"/>
      <c r="AE673" s="939"/>
      <c r="AF673" s="939"/>
      <c r="AG673" s="939"/>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38">
        <v>11</v>
      </c>
      <c r="B674" s="938">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39"/>
      <c r="AD674" s="939"/>
      <c r="AE674" s="939"/>
      <c r="AF674" s="939"/>
      <c r="AG674" s="939"/>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38">
        <v>12</v>
      </c>
      <c r="B675" s="938">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39"/>
      <c r="AD675" s="939"/>
      <c r="AE675" s="939"/>
      <c r="AF675" s="939"/>
      <c r="AG675" s="939"/>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38">
        <v>13</v>
      </c>
      <c r="B676" s="938">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39"/>
      <c r="AD676" s="939"/>
      <c r="AE676" s="939"/>
      <c r="AF676" s="939"/>
      <c r="AG676" s="939"/>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38">
        <v>14</v>
      </c>
      <c r="B677" s="938">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39"/>
      <c r="AD677" s="939"/>
      <c r="AE677" s="939"/>
      <c r="AF677" s="939"/>
      <c r="AG677" s="939"/>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38">
        <v>15</v>
      </c>
      <c r="B678" s="938">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39"/>
      <c r="AD678" s="939"/>
      <c r="AE678" s="939"/>
      <c r="AF678" s="939"/>
      <c r="AG678" s="939"/>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38">
        <v>16</v>
      </c>
      <c r="B679" s="938">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39"/>
      <c r="AD679" s="939"/>
      <c r="AE679" s="939"/>
      <c r="AF679" s="939"/>
      <c r="AG679" s="939"/>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38">
        <v>17</v>
      </c>
      <c r="B680" s="938">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39"/>
      <c r="AD680" s="939"/>
      <c r="AE680" s="939"/>
      <c r="AF680" s="939"/>
      <c r="AG680" s="939"/>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38">
        <v>18</v>
      </c>
      <c r="B681" s="938">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39"/>
      <c r="AD681" s="939"/>
      <c r="AE681" s="939"/>
      <c r="AF681" s="939"/>
      <c r="AG681" s="939"/>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38">
        <v>19</v>
      </c>
      <c r="B682" s="938">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39"/>
      <c r="AD682" s="939"/>
      <c r="AE682" s="939"/>
      <c r="AF682" s="939"/>
      <c r="AG682" s="939"/>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38">
        <v>20</v>
      </c>
      <c r="B683" s="938">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39"/>
      <c r="AD683" s="939"/>
      <c r="AE683" s="939"/>
      <c r="AF683" s="939"/>
      <c r="AG683" s="939"/>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38">
        <v>21</v>
      </c>
      <c r="B684" s="938">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39"/>
      <c r="AD684" s="939"/>
      <c r="AE684" s="939"/>
      <c r="AF684" s="939"/>
      <c r="AG684" s="939"/>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38">
        <v>22</v>
      </c>
      <c r="B685" s="938">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39"/>
      <c r="AD685" s="939"/>
      <c r="AE685" s="939"/>
      <c r="AF685" s="939"/>
      <c r="AG685" s="939"/>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38">
        <v>23</v>
      </c>
      <c r="B686" s="938">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39"/>
      <c r="AD686" s="939"/>
      <c r="AE686" s="939"/>
      <c r="AF686" s="939"/>
      <c r="AG686" s="939"/>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38">
        <v>24</v>
      </c>
      <c r="B687" s="938">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39"/>
      <c r="AD687" s="939"/>
      <c r="AE687" s="939"/>
      <c r="AF687" s="939"/>
      <c r="AG687" s="939"/>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38">
        <v>25</v>
      </c>
      <c r="B688" s="938">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39"/>
      <c r="AD688" s="939"/>
      <c r="AE688" s="939"/>
      <c r="AF688" s="939"/>
      <c r="AG688" s="939"/>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38">
        <v>26</v>
      </c>
      <c r="B689" s="938">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39"/>
      <c r="AD689" s="939"/>
      <c r="AE689" s="939"/>
      <c r="AF689" s="939"/>
      <c r="AG689" s="939"/>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38">
        <v>27</v>
      </c>
      <c r="B690" s="938">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39"/>
      <c r="AD690" s="939"/>
      <c r="AE690" s="939"/>
      <c r="AF690" s="939"/>
      <c r="AG690" s="939"/>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38">
        <v>28</v>
      </c>
      <c r="B691" s="938">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39"/>
      <c r="AD691" s="939"/>
      <c r="AE691" s="939"/>
      <c r="AF691" s="939"/>
      <c r="AG691" s="939"/>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38">
        <v>29</v>
      </c>
      <c r="B692" s="938">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39"/>
      <c r="AD692" s="939"/>
      <c r="AE692" s="939"/>
      <c r="AF692" s="939"/>
      <c r="AG692" s="939"/>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38">
        <v>30</v>
      </c>
      <c r="B693" s="938">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39"/>
      <c r="AD693" s="939"/>
      <c r="AE693" s="939"/>
      <c r="AF693" s="939"/>
      <c r="AG693" s="939"/>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374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98</v>
      </c>
      <c r="D696" s="364"/>
      <c r="E696" s="364"/>
      <c r="F696" s="364"/>
      <c r="G696" s="364"/>
      <c r="H696" s="364"/>
      <c r="I696" s="364"/>
      <c r="J696" s="417" t="s">
        <v>101</v>
      </c>
      <c r="K696" s="610"/>
      <c r="L696" s="610"/>
      <c r="M696" s="610"/>
      <c r="N696" s="610"/>
      <c r="O696" s="610"/>
      <c r="P696" s="364" t="s">
        <v>24</v>
      </c>
      <c r="Q696" s="364"/>
      <c r="R696" s="364"/>
      <c r="S696" s="364"/>
      <c r="T696" s="364"/>
      <c r="U696" s="364"/>
      <c r="V696" s="364"/>
      <c r="W696" s="364"/>
      <c r="X696" s="364"/>
      <c r="Y696" s="660" t="s">
        <v>478</v>
      </c>
      <c r="Z696" s="660"/>
      <c r="AA696" s="660"/>
      <c r="AB696" s="660"/>
      <c r="AC696" s="417" t="s">
        <v>398</v>
      </c>
      <c r="AD696" s="417"/>
      <c r="AE696" s="417"/>
      <c r="AF696" s="417"/>
      <c r="AG696" s="417"/>
      <c r="AH696" s="660" t="s">
        <v>434</v>
      </c>
      <c r="AI696" s="364"/>
      <c r="AJ696" s="364"/>
      <c r="AK696" s="364"/>
      <c r="AL696" s="364" t="s">
        <v>25</v>
      </c>
      <c r="AM696" s="364"/>
      <c r="AN696" s="364"/>
      <c r="AO696" s="246"/>
      <c r="AP696" s="417" t="s">
        <v>482</v>
      </c>
      <c r="AQ696" s="417"/>
      <c r="AR696" s="417"/>
      <c r="AS696" s="417"/>
      <c r="AT696" s="417"/>
      <c r="AU696" s="417"/>
      <c r="AV696" s="417"/>
      <c r="AW696" s="417"/>
      <c r="AX696" s="417"/>
      <c r="AY696">
        <f>$AY$694</f>
        <v>0</v>
      </c>
    </row>
    <row r="697" spans="1:51" ht="26.25" customHeight="1" x14ac:dyDescent="0.15">
      <c r="A697" s="938">
        <v>1</v>
      </c>
      <c r="B697" s="938">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39"/>
      <c r="AD697" s="939"/>
      <c r="AE697" s="939"/>
      <c r="AF697" s="939"/>
      <c r="AG697" s="939"/>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38">
        <v>2</v>
      </c>
      <c r="B698" s="938">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39"/>
      <c r="AD698" s="939"/>
      <c r="AE698" s="939"/>
      <c r="AF698" s="939"/>
      <c r="AG698" s="939"/>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38">
        <v>3</v>
      </c>
      <c r="B699" s="938">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39"/>
      <c r="AD699" s="939"/>
      <c r="AE699" s="939"/>
      <c r="AF699" s="939"/>
      <c r="AG699" s="939"/>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38">
        <v>4</v>
      </c>
      <c r="B700" s="938">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39"/>
      <c r="AD700" s="939"/>
      <c r="AE700" s="939"/>
      <c r="AF700" s="939"/>
      <c r="AG700" s="939"/>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38">
        <v>5</v>
      </c>
      <c r="B701" s="938">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39"/>
      <c r="AD701" s="939"/>
      <c r="AE701" s="939"/>
      <c r="AF701" s="939"/>
      <c r="AG701" s="939"/>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38">
        <v>6</v>
      </c>
      <c r="B702" s="938">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39"/>
      <c r="AD702" s="939"/>
      <c r="AE702" s="939"/>
      <c r="AF702" s="939"/>
      <c r="AG702" s="939"/>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38">
        <v>7</v>
      </c>
      <c r="B703" s="938">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39"/>
      <c r="AD703" s="939"/>
      <c r="AE703" s="939"/>
      <c r="AF703" s="939"/>
      <c r="AG703" s="939"/>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38">
        <v>8</v>
      </c>
      <c r="B704" s="938">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39"/>
      <c r="AD704" s="939"/>
      <c r="AE704" s="939"/>
      <c r="AF704" s="939"/>
      <c r="AG704" s="939"/>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38">
        <v>9</v>
      </c>
      <c r="B705" s="938">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39"/>
      <c r="AD705" s="939"/>
      <c r="AE705" s="939"/>
      <c r="AF705" s="939"/>
      <c r="AG705" s="939"/>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38">
        <v>10</v>
      </c>
      <c r="B706" s="938">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39"/>
      <c r="AD706" s="939"/>
      <c r="AE706" s="939"/>
      <c r="AF706" s="939"/>
      <c r="AG706" s="939"/>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38">
        <v>11</v>
      </c>
      <c r="B707" s="938">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39"/>
      <c r="AD707" s="939"/>
      <c r="AE707" s="939"/>
      <c r="AF707" s="939"/>
      <c r="AG707" s="939"/>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38">
        <v>12</v>
      </c>
      <c r="B708" s="938">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39"/>
      <c r="AD708" s="939"/>
      <c r="AE708" s="939"/>
      <c r="AF708" s="939"/>
      <c r="AG708" s="939"/>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38">
        <v>13</v>
      </c>
      <c r="B709" s="938">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39"/>
      <c r="AD709" s="939"/>
      <c r="AE709" s="939"/>
      <c r="AF709" s="939"/>
      <c r="AG709" s="939"/>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38">
        <v>14</v>
      </c>
      <c r="B710" s="938">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39"/>
      <c r="AD710" s="939"/>
      <c r="AE710" s="939"/>
      <c r="AF710" s="939"/>
      <c r="AG710" s="939"/>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38">
        <v>15</v>
      </c>
      <c r="B711" s="938">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39"/>
      <c r="AD711" s="939"/>
      <c r="AE711" s="939"/>
      <c r="AF711" s="939"/>
      <c r="AG711" s="939"/>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38">
        <v>16</v>
      </c>
      <c r="B712" s="938">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39"/>
      <c r="AD712" s="939"/>
      <c r="AE712" s="939"/>
      <c r="AF712" s="939"/>
      <c r="AG712" s="939"/>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38">
        <v>17</v>
      </c>
      <c r="B713" s="938">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39"/>
      <c r="AD713" s="939"/>
      <c r="AE713" s="939"/>
      <c r="AF713" s="939"/>
      <c r="AG713" s="939"/>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38">
        <v>18</v>
      </c>
      <c r="B714" s="938">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39"/>
      <c r="AD714" s="939"/>
      <c r="AE714" s="939"/>
      <c r="AF714" s="939"/>
      <c r="AG714" s="939"/>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38">
        <v>19</v>
      </c>
      <c r="B715" s="938">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39"/>
      <c r="AD715" s="939"/>
      <c r="AE715" s="939"/>
      <c r="AF715" s="939"/>
      <c r="AG715" s="939"/>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38">
        <v>20</v>
      </c>
      <c r="B716" s="938">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39"/>
      <c r="AD716" s="939"/>
      <c r="AE716" s="939"/>
      <c r="AF716" s="939"/>
      <c r="AG716" s="939"/>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38">
        <v>21</v>
      </c>
      <c r="B717" s="938">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39"/>
      <c r="AD717" s="939"/>
      <c r="AE717" s="939"/>
      <c r="AF717" s="939"/>
      <c r="AG717" s="939"/>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38">
        <v>22</v>
      </c>
      <c r="B718" s="938">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39"/>
      <c r="AD718" s="939"/>
      <c r="AE718" s="939"/>
      <c r="AF718" s="939"/>
      <c r="AG718" s="939"/>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38">
        <v>23</v>
      </c>
      <c r="B719" s="938">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39"/>
      <c r="AD719" s="939"/>
      <c r="AE719" s="939"/>
      <c r="AF719" s="939"/>
      <c r="AG719" s="939"/>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38">
        <v>24</v>
      </c>
      <c r="B720" s="938">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39"/>
      <c r="AD720" s="939"/>
      <c r="AE720" s="939"/>
      <c r="AF720" s="939"/>
      <c r="AG720" s="939"/>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38">
        <v>25</v>
      </c>
      <c r="B721" s="938">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39"/>
      <c r="AD721" s="939"/>
      <c r="AE721" s="939"/>
      <c r="AF721" s="939"/>
      <c r="AG721" s="939"/>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38">
        <v>26</v>
      </c>
      <c r="B722" s="938">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39"/>
      <c r="AD722" s="939"/>
      <c r="AE722" s="939"/>
      <c r="AF722" s="939"/>
      <c r="AG722" s="939"/>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38">
        <v>27</v>
      </c>
      <c r="B723" s="938">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39"/>
      <c r="AD723" s="939"/>
      <c r="AE723" s="939"/>
      <c r="AF723" s="939"/>
      <c r="AG723" s="939"/>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38">
        <v>28</v>
      </c>
      <c r="B724" s="938">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39"/>
      <c r="AD724" s="939"/>
      <c r="AE724" s="939"/>
      <c r="AF724" s="939"/>
      <c r="AG724" s="939"/>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38">
        <v>29</v>
      </c>
      <c r="B725" s="938">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39"/>
      <c r="AD725" s="939"/>
      <c r="AE725" s="939"/>
      <c r="AF725" s="939"/>
      <c r="AG725" s="939"/>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38">
        <v>30</v>
      </c>
      <c r="B726" s="938">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39"/>
      <c r="AD726" s="939"/>
      <c r="AE726" s="939"/>
      <c r="AF726" s="939"/>
      <c r="AG726" s="939"/>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98</v>
      </c>
      <c r="D729" s="364"/>
      <c r="E729" s="364"/>
      <c r="F729" s="364"/>
      <c r="G729" s="364"/>
      <c r="H729" s="364"/>
      <c r="I729" s="364"/>
      <c r="J729" s="417" t="s">
        <v>101</v>
      </c>
      <c r="K729" s="610"/>
      <c r="L729" s="610"/>
      <c r="M729" s="610"/>
      <c r="N729" s="610"/>
      <c r="O729" s="610"/>
      <c r="P729" s="364" t="s">
        <v>24</v>
      </c>
      <c r="Q729" s="364"/>
      <c r="R729" s="364"/>
      <c r="S729" s="364"/>
      <c r="T729" s="364"/>
      <c r="U729" s="364"/>
      <c r="V729" s="364"/>
      <c r="W729" s="364"/>
      <c r="X729" s="364"/>
      <c r="Y729" s="660" t="s">
        <v>478</v>
      </c>
      <c r="Z729" s="660"/>
      <c r="AA729" s="660"/>
      <c r="AB729" s="660"/>
      <c r="AC729" s="417" t="s">
        <v>398</v>
      </c>
      <c r="AD729" s="417"/>
      <c r="AE729" s="417"/>
      <c r="AF729" s="417"/>
      <c r="AG729" s="417"/>
      <c r="AH729" s="660" t="s">
        <v>434</v>
      </c>
      <c r="AI729" s="364"/>
      <c r="AJ729" s="364"/>
      <c r="AK729" s="364"/>
      <c r="AL729" s="364" t="s">
        <v>25</v>
      </c>
      <c r="AM729" s="364"/>
      <c r="AN729" s="364"/>
      <c r="AO729" s="246"/>
      <c r="AP729" s="417" t="s">
        <v>482</v>
      </c>
      <c r="AQ729" s="417"/>
      <c r="AR729" s="417"/>
      <c r="AS729" s="417"/>
      <c r="AT729" s="417"/>
      <c r="AU729" s="417"/>
      <c r="AV729" s="417"/>
      <c r="AW729" s="417"/>
      <c r="AX729" s="417"/>
      <c r="AY729">
        <f>$AY$727</f>
        <v>0</v>
      </c>
    </row>
    <row r="730" spans="1:51" ht="26.25" customHeight="1" x14ac:dyDescent="0.15">
      <c r="A730" s="938">
        <v>1</v>
      </c>
      <c r="B730" s="938">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39"/>
      <c r="AD730" s="939"/>
      <c r="AE730" s="939"/>
      <c r="AF730" s="939"/>
      <c r="AG730" s="939"/>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38">
        <v>2</v>
      </c>
      <c r="B731" s="938">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39"/>
      <c r="AD731" s="939"/>
      <c r="AE731" s="939"/>
      <c r="AF731" s="939"/>
      <c r="AG731" s="939"/>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38">
        <v>3</v>
      </c>
      <c r="B732" s="938">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39"/>
      <c r="AD732" s="939"/>
      <c r="AE732" s="939"/>
      <c r="AF732" s="939"/>
      <c r="AG732" s="939"/>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38">
        <v>4</v>
      </c>
      <c r="B733" s="938">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39"/>
      <c r="AD733" s="939"/>
      <c r="AE733" s="939"/>
      <c r="AF733" s="939"/>
      <c r="AG733" s="939"/>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38">
        <v>5</v>
      </c>
      <c r="B734" s="938">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39"/>
      <c r="AD734" s="939"/>
      <c r="AE734" s="939"/>
      <c r="AF734" s="939"/>
      <c r="AG734" s="939"/>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38">
        <v>6</v>
      </c>
      <c r="B735" s="938">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39"/>
      <c r="AD735" s="939"/>
      <c r="AE735" s="939"/>
      <c r="AF735" s="939"/>
      <c r="AG735" s="939"/>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38">
        <v>7</v>
      </c>
      <c r="B736" s="938">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39"/>
      <c r="AD736" s="939"/>
      <c r="AE736" s="939"/>
      <c r="AF736" s="939"/>
      <c r="AG736" s="939"/>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38">
        <v>8</v>
      </c>
      <c r="B737" s="938">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39"/>
      <c r="AD737" s="939"/>
      <c r="AE737" s="939"/>
      <c r="AF737" s="939"/>
      <c r="AG737" s="939"/>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38">
        <v>9</v>
      </c>
      <c r="B738" s="938">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39"/>
      <c r="AD738" s="939"/>
      <c r="AE738" s="939"/>
      <c r="AF738" s="939"/>
      <c r="AG738" s="939"/>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38">
        <v>10</v>
      </c>
      <c r="B739" s="938">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39"/>
      <c r="AD739" s="939"/>
      <c r="AE739" s="939"/>
      <c r="AF739" s="939"/>
      <c r="AG739" s="939"/>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38">
        <v>11</v>
      </c>
      <c r="B740" s="938">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39"/>
      <c r="AD740" s="939"/>
      <c r="AE740" s="939"/>
      <c r="AF740" s="939"/>
      <c r="AG740" s="939"/>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38">
        <v>12</v>
      </c>
      <c r="B741" s="938">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39"/>
      <c r="AD741" s="939"/>
      <c r="AE741" s="939"/>
      <c r="AF741" s="939"/>
      <c r="AG741" s="939"/>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38">
        <v>13</v>
      </c>
      <c r="B742" s="938">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39"/>
      <c r="AD742" s="939"/>
      <c r="AE742" s="939"/>
      <c r="AF742" s="939"/>
      <c r="AG742" s="939"/>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38">
        <v>14</v>
      </c>
      <c r="B743" s="938">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39"/>
      <c r="AD743" s="939"/>
      <c r="AE743" s="939"/>
      <c r="AF743" s="939"/>
      <c r="AG743" s="939"/>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38">
        <v>15</v>
      </c>
      <c r="B744" s="938">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39"/>
      <c r="AD744" s="939"/>
      <c r="AE744" s="939"/>
      <c r="AF744" s="939"/>
      <c r="AG744" s="939"/>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38">
        <v>16</v>
      </c>
      <c r="B745" s="938">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39"/>
      <c r="AD745" s="939"/>
      <c r="AE745" s="939"/>
      <c r="AF745" s="939"/>
      <c r="AG745" s="939"/>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38">
        <v>17</v>
      </c>
      <c r="B746" s="938">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39"/>
      <c r="AD746" s="939"/>
      <c r="AE746" s="939"/>
      <c r="AF746" s="939"/>
      <c r="AG746" s="939"/>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38">
        <v>18</v>
      </c>
      <c r="B747" s="938">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39"/>
      <c r="AD747" s="939"/>
      <c r="AE747" s="939"/>
      <c r="AF747" s="939"/>
      <c r="AG747" s="939"/>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38">
        <v>19</v>
      </c>
      <c r="B748" s="938">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39"/>
      <c r="AD748" s="939"/>
      <c r="AE748" s="939"/>
      <c r="AF748" s="939"/>
      <c r="AG748" s="939"/>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38">
        <v>20</v>
      </c>
      <c r="B749" s="938">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39"/>
      <c r="AD749" s="939"/>
      <c r="AE749" s="939"/>
      <c r="AF749" s="939"/>
      <c r="AG749" s="939"/>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38">
        <v>21</v>
      </c>
      <c r="B750" s="938">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39"/>
      <c r="AD750" s="939"/>
      <c r="AE750" s="939"/>
      <c r="AF750" s="939"/>
      <c r="AG750" s="939"/>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38">
        <v>22</v>
      </c>
      <c r="B751" s="938">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39"/>
      <c r="AD751" s="939"/>
      <c r="AE751" s="939"/>
      <c r="AF751" s="939"/>
      <c r="AG751" s="939"/>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38">
        <v>23</v>
      </c>
      <c r="B752" s="938">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39"/>
      <c r="AD752" s="939"/>
      <c r="AE752" s="939"/>
      <c r="AF752" s="939"/>
      <c r="AG752" s="939"/>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38">
        <v>24</v>
      </c>
      <c r="B753" s="938">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39"/>
      <c r="AD753" s="939"/>
      <c r="AE753" s="939"/>
      <c r="AF753" s="939"/>
      <c r="AG753" s="939"/>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38">
        <v>25</v>
      </c>
      <c r="B754" s="938">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39"/>
      <c r="AD754" s="939"/>
      <c r="AE754" s="939"/>
      <c r="AF754" s="939"/>
      <c r="AG754" s="939"/>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38">
        <v>26</v>
      </c>
      <c r="B755" s="938">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39"/>
      <c r="AD755" s="939"/>
      <c r="AE755" s="939"/>
      <c r="AF755" s="939"/>
      <c r="AG755" s="939"/>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38">
        <v>27</v>
      </c>
      <c r="B756" s="938">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39"/>
      <c r="AD756" s="939"/>
      <c r="AE756" s="939"/>
      <c r="AF756" s="939"/>
      <c r="AG756" s="939"/>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38">
        <v>28</v>
      </c>
      <c r="B757" s="938">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39"/>
      <c r="AD757" s="939"/>
      <c r="AE757" s="939"/>
      <c r="AF757" s="939"/>
      <c r="AG757" s="939"/>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38">
        <v>29</v>
      </c>
      <c r="B758" s="938">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39"/>
      <c r="AD758" s="939"/>
      <c r="AE758" s="939"/>
      <c r="AF758" s="939"/>
      <c r="AG758" s="939"/>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38">
        <v>30</v>
      </c>
      <c r="B759" s="938">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39"/>
      <c r="AD759" s="939"/>
      <c r="AE759" s="939"/>
      <c r="AF759" s="939"/>
      <c r="AG759" s="939"/>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98</v>
      </c>
      <c r="D762" s="364"/>
      <c r="E762" s="364"/>
      <c r="F762" s="364"/>
      <c r="G762" s="364"/>
      <c r="H762" s="364"/>
      <c r="I762" s="364"/>
      <c r="J762" s="417" t="s">
        <v>101</v>
      </c>
      <c r="K762" s="610"/>
      <c r="L762" s="610"/>
      <c r="M762" s="610"/>
      <c r="N762" s="610"/>
      <c r="O762" s="610"/>
      <c r="P762" s="364" t="s">
        <v>24</v>
      </c>
      <c r="Q762" s="364"/>
      <c r="R762" s="364"/>
      <c r="S762" s="364"/>
      <c r="T762" s="364"/>
      <c r="U762" s="364"/>
      <c r="V762" s="364"/>
      <c r="W762" s="364"/>
      <c r="X762" s="364"/>
      <c r="Y762" s="660" t="s">
        <v>478</v>
      </c>
      <c r="Z762" s="660"/>
      <c r="AA762" s="660"/>
      <c r="AB762" s="660"/>
      <c r="AC762" s="417" t="s">
        <v>398</v>
      </c>
      <c r="AD762" s="417"/>
      <c r="AE762" s="417"/>
      <c r="AF762" s="417"/>
      <c r="AG762" s="417"/>
      <c r="AH762" s="660" t="s">
        <v>434</v>
      </c>
      <c r="AI762" s="364"/>
      <c r="AJ762" s="364"/>
      <c r="AK762" s="364"/>
      <c r="AL762" s="364" t="s">
        <v>25</v>
      </c>
      <c r="AM762" s="364"/>
      <c r="AN762" s="364"/>
      <c r="AO762" s="246"/>
      <c r="AP762" s="417" t="s">
        <v>482</v>
      </c>
      <c r="AQ762" s="417"/>
      <c r="AR762" s="417"/>
      <c r="AS762" s="417"/>
      <c r="AT762" s="417"/>
      <c r="AU762" s="417"/>
      <c r="AV762" s="417"/>
      <c r="AW762" s="417"/>
      <c r="AX762" s="417"/>
      <c r="AY762">
        <f>$AY$760</f>
        <v>0</v>
      </c>
    </row>
    <row r="763" spans="1:51" ht="26.25" customHeight="1" x14ac:dyDescent="0.15">
      <c r="A763" s="938">
        <v>1</v>
      </c>
      <c r="B763" s="938">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39"/>
      <c r="AD763" s="939"/>
      <c r="AE763" s="939"/>
      <c r="AF763" s="939"/>
      <c r="AG763" s="939"/>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38">
        <v>2</v>
      </c>
      <c r="B764" s="938">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39"/>
      <c r="AD764" s="939"/>
      <c r="AE764" s="939"/>
      <c r="AF764" s="939"/>
      <c r="AG764" s="939"/>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38">
        <v>3</v>
      </c>
      <c r="B765" s="938">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39"/>
      <c r="AD765" s="939"/>
      <c r="AE765" s="939"/>
      <c r="AF765" s="939"/>
      <c r="AG765" s="939"/>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38">
        <v>4</v>
      </c>
      <c r="B766" s="938">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39"/>
      <c r="AD766" s="939"/>
      <c r="AE766" s="939"/>
      <c r="AF766" s="939"/>
      <c r="AG766" s="939"/>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38">
        <v>5</v>
      </c>
      <c r="B767" s="938">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39"/>
      <c r="AD767" s="939"/>
      <c r="AE767" s="939"/>
      <c r="AF767" s="939"/>
      <c r="AG767" s="939"/>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38">
        <v>6</v>
      </c>
      <c r="B768" s="938">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39"/>
      <c r="AD768" s="939"/>
      <c r="AE768" s="939"/>
      <c r="AF768" s="939"/>
      <c r="AG768" s="939"/>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38">
        <v>7</v>
      </c>
      <c r="B769" s="938">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39"/>
      <c r="AD769" s="939"/>
      <c r="AE769" s="939"/>
      <c r="AF769" s="939"/>
      <c r="AG769" s="939"/>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38">
        <v>8</v>
      </c>
      <c r="B770" s="938">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39"/>
      <c r="AD770" s="939"/>
      <c r="AE770" s="939"/>
      <c r="AF770" s="939"/>
      <c r="AG770" s="939"/>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38">
        <v>9</v>
      </c>
      <c r="B771" s="938">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39"/>
      <c r="AD771" s="939"/>
      <c r="AE771" s="939"/>
      <c r="AF771" s="939"/>
      <c r="AG771" s="939"/>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38">
        <v>10</v>
      </c>
      <c r="B772" s="938">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39"/>
      <c r="AD772" s="939"/>
      <c r="AE772" s="939"/>
      <c r="AF772" s="939"/>
      <c r="AG772" s="939"/>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38">
        <v>11</v>
      </c>
      <c r="B773" s="938">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39"/>
      <c r="AD773" s="939"/>
      <c r="AE773" s="939"/>
      <c r="AF773" s="939"/>
      <c r="AG773" s="939"/>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38">
        <v>12</v>
      </c>
      <c r="B774" s="938">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39"/>
      <c r="AD774" s="939"/>
      <c r="AE774" s="939"/>
      <c r="AF774" s="939"/>
      <c r="AG774" s="939"/>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38">
        <v>13</v>
      </c>
      <c r="B775" s="938">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39"/>
      <c r="AD775" s="939"/>
      <c r="AE775" s="939"/>
      <c r="AF775" s="939"/>
      <c r="AG775" s="939"/>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38">
        <v>14</v>
      </c>
      <c r="B776" s="938">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39"/>
      <c r="AD776" s="939"/>
      <c r="AE776" s="939"/>
      <c r="AF776" s="939"/>
      <c r="AG776" s="939"/>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38">
        <v>15</v>
      </c>
      <c r="B777" s="938">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39"/>
      <c r="AD777" s="939"/>
      <c r="AE777" s="939"/>
      <c r="AF777" s="939"/>
      <c r="AG777" s="939"/>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38">
        <v>16</v>
      </c>
      <c r="B778" s="938">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39"/>
      <c r="AD778" s="939"/>
      <c r="AE778" s="939"/>
      <c r="AF778" s="939"/>
      <c r="AG778" s="939"/>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38">
        <v>17</v>
      </c>
      <c r="B779" s="938">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39"/>
      <c r="AD779" s="939"/>
      <c r="AE779" s="939"/>
      <c r="AF779" s="939"/>
      <c r="AG779" s="939"/>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38">
        <v>18</v>
      </c>
      <c r="B780" s="938">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39"/>
      <c r="AD780" s="939"/>
      <c r="AE780" s="939"/>
      <c r="AF780" s="939"/>
      <c r="AG780" s="939"/>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38">
        <v>19</v>
      </c>
      <c r="B781" s="938">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39"/>
      <c r="AD781" s="939"/>
      <c r="AE781" s="939"/>
      <c r="AF781" s="939"/>
      <c r="AG781" s="939"/>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38">
        <v>20</v>
      </c>
      <c r="B782" s="938">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39"/>
      <c r="AD782" s="939"/>
      <c r="AE782" s="939"/>
      <c r="AF782" s="939"/>
      <c r="AG782" s="939"/>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38">
        <v>21</v>
      </c>
      <c r="B783" s="938">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39"/>
      <c r="AD783" s="939"/>
      <c r="AE783" s="939"/>
      <c r="AF783" s="939"/>
      <c r="AG783" s="939"/>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38">
        <v>22</v>
      </c>
      <c r="B784" s="938">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39"/>
      <c r="AD784" s="939"/>
      <c r="AE784" s="939"/>
      <c r="AF784" s="939"/>
      <c r="AG784" s="939"/>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38">
        <v>23</v>
      </c>
      <c r="B785" s="938">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39"/>
      <c r="AD785" s="939"/>
      <c r="AE785" s="939"/>
      <c r="AF785" s="939"/>
      <c r="AG785" s="939"/>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38">
        <v>24</v>
      </c>
      <c r="B786" s="938">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39"/>
      <c r="AD786" s="939"/>
      <c r="AE786" s="939"/>
      <c r="AF786" s="939"/>
      <c r="AG786" s="939"/>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38">
        <v>25</v>
      </c>
      <c r="B787" s="938">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39"/>
      <c r="AD787" s="939"/>
      <c r="AE787" s="939"/>
      <c r="AF787" s="939"/>
      <c r="AG787" s="939"/>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38">
        <v>26</v>
      </c>
      <c r="B788" s="938">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39"/>
      <c r="AD788" s="939"/>
      <c r="AE788" s="939"/>
      <c r="AF788" s="939"/>
      <c r="AG788" s="939"/>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38">
        <v>27</v>
      </c>
      <c r="B789" s="938">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39"/>
      <c r="AD789" s="939"/>
      <c r="AE789" s="939"/>
      <c r="AF789" s="939"/>
      <c r="AG789" s="939"/>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38">
        <v>28</v>
      </c>
      <c r="B790" s="938">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39"/>
      <c r="AD790" s="939"/>
      <c r="AE790" s="939"/>
      <c r="AF790" s="939"/>
      <c r="AG790" s="939"/>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38">
        <v>29</v>
      </c>
      <c r="B791" s="938">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39"/>
      <c r="AD791" s="939"/>
      <c r="AE791" s="939"/>
      <c r="AF791" s="939"/>
      <c r="AG791" s="939"/>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38">
        <v>30</v>
      </c>
      <c r="B792" s="938">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39"/>
      <c r="AD792" s="939"/>
      <c r="AE792" s="939"/>
      <c r="AF792" s="939"/>
      <c r="AG792" s="939"/>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381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98</v>
      </c>
      <c r="D795" s="364"/>
      <c r="E795" s="364"/>
      <c r="F795" s="364"/>
      <c r="G795" s="364"/>
      <c r="H795" s="364"/>
      <c r="I795" s="364"/>
      <c r="J795" s="417" t="s">
        <v>101</v>
      </c>
      <c r="K795" s="610"/>
      <c r="L795" s="610"/>
      <c r="M795" s="610"/>
      <c r="N795" s="610"/>
      <c r="O795" s="610"/>
      <c r="P795" s="364" t="s">
        <v>24</v>
      </c>
      <c r="Q795" s="364"/>
      <c r="R795" s="364"/>
      <c r="S795" s="364"/>
      <c r="T795" s="364"/>
      <c r="U795" s="364"/>
      <c r="V795" s="364"/>
      <c r="W795" s="364"/>
      <c r="X795" s="364"/>
      <c r="Y795" s="660" t="s">
        <v>478</v>
      </c>
      <c r="Z795" s="660"/>
      <c r="AA795" s="660"/>
      <c r="AB795" s="660"/>
      <c r="AC795" s="417" t="s">
        <v>398</v>
      </c>
      <c r="AD795" s="417"/>
      <c r="AE795" s="417"/>
      <c r="AF795" s="417"/>
      <c r="AG795" s="417"/>
      <c r="AH795" s="660" t="s">
        <v>434</v>
      </c>
      <c r="AI795" s="364"/>
      <c r="AJ795" s="364"/>
      <c r="AK795" s="364"/>
      <c r="AL795" s="364" t="s">
        <v>25</v>
      </c>
      <c r="AM795" s="364"/>
      <c r="AN795" s="364"/>
      <c r="AO795" s="246"/>
      <c r="AP795" s="417" t="s">
        <v>482</v>
      </c>
      <c r="AQ795" s="417"/>
      <c r="AR795" s="417"/>
      <c r="AS795" s="417"/>
      <c r="AT795" s="417"/>
      <c r="AU795" s="417"/>
      <c r="AV795" s="417"/>
      <c r="AW795" s="417"/>
      <c r="AX795" s="417"/>
      <c r="AY795">
        <f>$AY$793</f>
        <v>0</v>
      </c>
    </row>
    <row r="796" spans="1:51" ht="26.25" customHeight="1" x14ac:dyDescent="0.15">
      <c r="A796" s="938">
        <v>1</v>
      </c>
      <c r="B796" s="938">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39"/>
      <c r="AD796" s="939"/>
      <c r="AE796" s="939"/>
      <c r="AF796" s="939"/>
      <c r="AG796" s="939"/>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38">
        <v>2</v>
      </c>
      <c r="B797" s="938">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39"/>
      <c r="AD797" s="939"/>
      <c r="AE797" s="939"/>
      <c r="AF797" s="939"/>
      <c r="AG797" s="939"/>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38">
        <v>3</v>
      </c>
      <c r="B798" s="938">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39"/>
      <c r="AD798" s="939"/>
      <c r="AE798" s="939"/>
      <c r="AF798" s="939"/>
      <c r="AG798" s="939"/>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38">
        <v>4</v>
      </c>
      <c r="B799" s="938">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39"/>
      <c r="AD799" s="939"/>
      <c r="AE799" s="939"/>
      <c r="AF799" s="939"/>
      <c r="AG799" s="939"/>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38">
        <v>5</v>
      </c>
      <c r="B800" s="938">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39"/>
      <c r="AD800" s="939"/>
      <c r="AE800" s="939"/>
      <c r="AF800" s="939"/>
      <c r="AG800" s="939"/>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38">
        <v>6</v>
      </c>
      <c r="B801" s="938">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39"/>
      <c r="AD801" s="939"/>
      <c r="AE801" s="939"/>
      <c r="AF801" s="939"/>
      <c r="AG801" s="939"/>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38">
        <v>7</v>
      </c>
      <c r="B802" s="938">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39"/>
      <c r="AD802" s="939"/>
      <c r="AE802" s="939"/>
      <c r="AF802" s="939"/>
      <c r="AG802" s="939"/>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38">
        <v>8</v>
      </c>
      <c r="B803" s="938">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39"/>
      <c r="AD803" s="939"/>
      <c r="AE803" s="939"/>
      <c r="AF803" s="939"/>
      <c r="AG803" s="939"/>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38">
        <v>9</v>
      </c>
      <c r="B804" s="938">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39"/>
      <c r="AD804" s="939"/>
      <c r="AE804" s="939"/>
      <c r="AF804" s="939"/>
      <c r="AG804" s="939"/>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38">
        <v>10</v>
      </c>
      <c r="B805" s="938">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39"/>
      <c r="AD805" s="939"/>
      <c r="AE805" s="939"/>
      <c r="AF805" s="939"/>
      <c r="AG805" s="939"/>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38">
        <v>11</v>
      </c>
      <c r="B806" s="938">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39"/>
      <c r="AD806" s="939"/>
      <c r="AE806" s="939"/>
      <c r="AF806" s="939"/>
      <c r="AG806" s="939"/>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38">
        <v>12</v>
      </c>
      <c r="B807" s="938">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39"/>
      <c r="AD807" s="939"/>
      <c r="AE807" s="939"/>
      <c r="AF807" s="939"/>
      <c r="AG807" s="939"/>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38">
        <v>13</v>
      </c>
      <c r="B808" s="938">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39"/>
      <c r="AD808" s="939"/>
      <c r="AE808" s="939"/>
      <c r="AF808" s="939"/>
      <c r="AG808" s="939"/>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38">
        <v>14</v>
      </c>
      <c r="B809" s="938">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39"/>
      <c r="AD809" s="939"/>
      <c r="AE809" s="939"/>
      <c r="AF809" s="939"/>
      <c r="AG809" s="939"/>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38">
        <v>15</v>
      </c>
      <c r="B810" s="938">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39"/>
      <c r="AD810" s="939"/>
      <c r="AE810" s="939"/>
      <c r="AF810" s="939"/>
      <c r="AG810" s="939"/>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38">
        <v>16</v>
      </c>
      <c r="B811" s="938">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39"/>
      <c r="AD811" s="939"/>
      <c r="AE811" s="939"/>
      <c r="AF811" s="939"/>
      <c r="AG811" s="939"/>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38">
        <v>17</v>
      </c>
      <c r="B812" s="938">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39"/>
      <c r="AD812" s="939"/>
      <c r="AE812" s="939"/>
      <c r="AF812" s="939"/>
      <c r="AG812" s="939"/>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38">
        <v>18</v>
      </c>
      <c r="B813" s="938">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39"/>
      <c r="AD813" s="939"/>
      <c r="AE813" s="939"/>
      <c r="AF813" s="939"/>
      <c r="AG813" s="939"/>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38">
        <v>19</v>
      </c>
      <c r="B814" s="938">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39"/>
      <c r="AD814" s="939"/>
      <c r="AE814" s="939"/>
      <c r="AF814" s="939"/>
      <c r="AG814" s="939"/>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38">
        <v>20</v>
      </c>
      <c r="B815" s="938">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39"/>
      <c r="AD815" s="939"/>
      <c r="AE815" s="939"/>
      <c r="AF815" s="939"/>
      <c r="AG815" s="939"/>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38">
        <v>21</v>
      </c>
      <c r="B816" s="938">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39"/>
      <c r="AD816" s="939"/>
      <c r="AE816" s="939"/>
      <c r="AF816" s="939"/>
      <c r="AG816" s="939"/>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38">
        <v>22</v>
      </c>
      <c r="B817" s="938">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39"/>
      <c r="AD817" s="939"/>
      <c r="AE817" s="939"/>
      <c r="AF817" s="939"/>
      <c r="AG817" s="939"/>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38">
        <v>23</v>
      </c>
      <c r="B818" s="938">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39"/>
      <c r="AD818" s="939"/>
      <c r="AE818" s="939"/>
      <c r="AF818" s="939"/>
      <c r="AG818" s="939"/>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38">
        <v>24</v>
      </c>
      <c r="B819" s="938">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39"/>
      <c r="AD819" s="939"/>
      <c r="AE819" s="939"/>
      <c r="AF819" s="939"/>
      <c r="AG819" s="939"/>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38">
        <v>25</v>
      </c>
      <c r="B820" s="938">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39"/>
      <c r="AD820" s="939"/>
      <c r="AE820" s="939"/>
      <c r="AF820" s="939"/>
      <c r="AG820" s="939"/>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38">
        <v>26</v>
      </c>
      <c r="B821" s="938">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39"/>
      <c r="AD821" s="939"/>
      <c r="AE821" s="939"/>
      <c r="AF821" s="939"/>
      <c r="AG821" s="939"/>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38">
        <v>27</v>
      </c>
      <c r="B822" s="938">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39"/>
      <c r="AD822" s="939"/>
      <c r="AE822" s="939"/>
      <c r="AF822" s="939"/>
      <c r="AG822" s="939"/>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38">
        <v>28</v>
      </c>
      <c r="B823" s="938">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39"/>
      <c r="AD823" s="939"/>
      <c r="AE823" s="939"/>
      <c r="AF823" s="939"/>
      <c r="AG823" s="939"/>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38">
        <v>29</v>
      </c>
      <c r="B824" s="938">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39"/>
      <c r="AD824" s="939"/>
      <c r="AE824" s="939"/>
      <c r="AF824" s="939"/>
      <c r="AG824" s="939"/>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38">
        <v>30</v>
      </c>
      <c r="B825" s="938">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39"/>
      <c r="AD825" s="939"/>
      <c r="AE825" s="939"/>
      <c r="AF825" s="939"/>
      <c r="AG825" s="939"/>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384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98</v>
      </c>
      <c r="D828" s="364"/>
      <c r="E828" s="364"/>
      <c r="F828" s="364"/>
      <c r="G828" s="364"/>
      <c r="H828" s="364"/>
      <c r="I828" s="364"/>
      <c r="J828" s="417" t="s">
        <v>101</v>
      </c>
      <c r="K828" s="610"/>
      <c r="L828" s="610"/>
      <c r="M828" s="610"/>
      <c r="N828" s="610"/>
      <c r="O828" s="610"/>
      <c r="P828" s="364" t="s">
        <v>24</v>
      </c>
      <c r="Q828" s="364"/>
      <c r="R828" s="364"/>
      <c r="S828" s="364"/>
      <c r="T828" s="364"/>
      <c r="U828" s="364"/>
      <c r="V828" s="364"/>
      <c r="W828" s="364"/>
      <c r="X828" s="364"/>
      <c r="Y828" s="660" t="s">
        <v>478</v>
      </c>
      <c r="Z828" s="660"/>
      <c r="AA828" s="660"/>
      <c r="AB828" s="660"/>
      <c r="AC828" s="417" t="s">
        <v>398</v>
      </c>
      <c r="AD828" s="417"/>
      <c r="AE828" s="417"/>
      <c r="AF828" s="417"/>
      <c r="AG828" s="417"/>
      <c r="AH828" s="660" t="s">
        <v>434</v>
      </c>
      <c r="AI828" s="364"/>
      <c r="AJ828" s="364"/>
      <c r="AK828" s="364"/>
      <c r="AL828" s="364" t="s">
        <v>25</v>
      </c>
      <c r="AM828" s="364"/>
      <c r="AN828" s="364"/>
      <c r="AO828" s="246"/>
      <c r="AP828" s="417" t="s">
        <v>482</v>
      </c>
      <c r="AQ828" s="417"/>
      <c r="AR828" s="417"/>
      <c r="AS828" s="417"/>
      <c r="AT828" s="417"/>
      <c r="AU828" s="417"/>
      <c r="AV828" s="417"/>
      <c r="AW828" s="417"/>
      <c r="AX828" s="417"/>
      <c r="AY828">
        <f>$AY$826</f>
        <v>0</v>
      </c>
    </row>
    <row r="829" spans="1:51" ht="26.25" customHeight="1" x14ac:dyDescent="0.15">
      <c r="A829" s="938">
        <v>1</v>
      </c>
      <c r="B829" s="938">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39"/>
      <c r="AD829" s="939"/>
      <c r="AE829" s="939"/>
      <c r="AF829" s="939"/>
      <c r="AG829" s="939"/>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38">
        <v>2</v>
      </c>
      <c r="B830" s="938">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39"/>
      <c r="AD830" s="939"/>
      <c r="AE830" s="939"/>
      <c r="AF830" s="939"/>
      <c r="AG830" s="939"/>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38">
        <v>3</v>
      </c>
      <c r="B831" s="938">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39"/>
      <c r="AD831" s="939"/>
      <c r="AE831" s="939"/>
      <c r="AF831" s="939"/>
      <c r="AG831" s="939"/>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38">
        <v>4</v>
      </c>
      <c r="B832" s="938">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39"/>
      <c r="AD832" s="939"/>
      <c r="AE832" s="939"/>
      <c r="AF832" s="939"/>
      <c r="AG832" s="939"/>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38">
        <v>5</v>
      </c>
      <c r="B833" s="938">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39"/>
      <c r="AD833" s="939"/>
      <c r="AE833" s="939"/>
      <c r="AF833" s="939"/>
      <c r="AG833" s="939"/>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38">
        <v>6</v>
      </c>
      <c r="B834" s="938">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39"/>
      <c r="AD834" s="939"/>
      <c r="AE834" s="939"/>
      <c r="AF834" s="939"/>
      <c r="AG834" s="939"/>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38">
        <v>7</v>
      </c>
      <c r="B835" s="938">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39"/>
      <c r="AD835" s="939"/>
      <c r="AE835" s="939"/>
      <c r="AF835" s="939"/>
      <c r="AG835" s="939"/>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38">
        <v>8</v>
      </c>
      <c r="B836" s="938">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39"/>
      <c r="AD836" s="939"/>
      <c r="AE836" s="939"/>
      <c r="AF836" s="939"/>
      <c r="AG836" s="939"/>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38">
        <v>9</v>
      </c>
      <c r="B837" s="938">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39"/>
      <c r="AD837" s="939"/>
      <c r="AE837" s="939"/>
      <c r="AF837" s="939"/>
      <c r="AG837" s="939"/>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38">
        <v>10</v>
      </c>
      <c r="B838" s="938">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39"/>
      <c r="AD838" s="939"/>
      <c r="AE838" s="939"/>
      <c r="AF838" s="939"/>
      <c r="AG838" s="939"/>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38">
        <v>11</v>
      </c>
      <c r="B839" s="938">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39"/>
      <c r="AD839" s="939"/>
      <c r="AE839" s="939"/>
      <c r="AF839" s="939"/>
      <c r="AG839" s="939"/>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38">
        <v>12</v>
      </c>
      <c r="B840" s="938">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39"/>
      <c r="AD840" s="939"/>
      <c r="AE840" s="939"/>
      <c r="AF840" s="939"/>
      <c r="AG840" s="939"/>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38">
        <v>13</v>
      </c>
      <c r="B841" s="938">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39"/>
      <c r="AD841" s="939"/>
      <c r="AE841" s="939"/>
      <c r="AF841" s="939"/>
      <c r="AG841" s="939"/>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38">
        <v>14</v>
      </c>
      <c r="B842" s="938">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39"/>
      <c r="AD842" s="939"/>
      <c r="AE842" s="939"/>
      <c r="AF842" s="939"/>
      <c r="AG842" s="939"/>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38">
        <v>15</v>
      </c>
      <c r="B843" s="938">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39"/>
      <c r="AD843" s="939"/>
      <c r="AE843" s="939"/>
      <c r="AF843" s="939"/>
      <c r="AG843" s="939"/>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38">
        <v>16</v>
      </c>
      <c r="B844" s="938">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39"/>
      <c r="AD844" s="939"/>
      <c r="AE844" s="939"/>
      <c r="AF844" s="939"/>
      <c r="AG844" s="939"/>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38">
        <v>17</v>
      </c>
      <c r="B845" s="938">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39"/>
      <c r="AD845" s="939"/>
      <c r="AE845" s="939"/>
      <c r="AF845" s="939"/>
      <c r="AG845" s="939"/>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38">
        <v>18</v>
      </c>
      <c r="B846" s="938">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39"/>
      <c r="AD846" s="939"/>
      <c r="AE846" s="939"/>
      <c r="AF846" s="939"/>
      <c r="AG846" s="939"/>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38">
        <v>19</v>
      </c>
      <c r="B847" s="938">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39"/>
      <c r="AD847" s="939"/>
      <c r="AE847" s="939"/>
      <c r="AF847" s="939"/>
      <c r="AG847" s="939"/>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38">
        <v>20</v>
      </c>
      <c r="B848" s="938">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39"/>
      <c r="AD848" s="939"/>
      <c r="AE848" s="939"/>
      <c r="AF848" s="939"/>
      <c r="AG848" s="939"/>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38">
        <v>21</v>
      </c>
      <c r="B849" s="938">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39"/>
      <c r="AD849" s="939"/>
      <c r="AE849" s="939"/>
      <c r="AF849" s="939"/>
      <c r="AG849" s="939"/>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38">
        <v>22</v>
      </c>
      <c r="B850" s="938">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39"/>
      <c r="AD850" s="939"/>
      <c r="AE850" s="939"/>
      <c r="AF850" s="939"/>
      <c r="AG850" s="939"/>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38">
        <v>23</v>
      </c>
      <c r="B851" s="938">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39"/>
      <c r="AD851" s="939"/>
      <c r="AE851" s="939"/>
      <c r="AF851" s="939"/>
      <c r="AG851" s="939"/>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38">
        <v>24</v>
      </c>
      <c r="B852" s="938">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39"/>
      <c r="AD852" s="939"/>
      <c r="AE852" s="939"/>
      <c r="AF852" s="939"/>
      <c r="AG852" s="939"/>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38">
        <v>25</v>
      </c>
      <c r="B853" s="938">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39"/>
      <c r="AD853" s="939"/>
      <c r="AE853" s="939"/>
      <c r="AF853" s="939"/>
      <c r="AG853" s="939"/>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38">
        <v>26</v>
      </c>
      <c r="B854" s="938">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39"/>
      <c r="AD854" s="939"/>
      <c r="AE854" s="939"/>
      <c r="AF854" s="939"/>
      <c r="AG854" s="939"/>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38">
        <v>27</v>
      </c>
      <c r="B855" s="938">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39"/>
      <c r="AD855" s="939"/>
      <c r="AE855" s="939"/>
      <c r="AF855" s="939"/>
      <c r="AG855" s="939"/>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38">
        <v>28</v>
      </c>
      <c r="B856" s="938">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39"/>
      <c r="AD856" s="939"/>
      <c r="AE856" s="939"/>
      <c r="AF856" s="939"/>
      <c r="AG856" s="939"/>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38">
        <v>29</v>
      </c>
      <c r="B857" s="938">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39"/>
      <c r="AD857" s="939"/>
      <c r="AE857" s="939"/>
      <c r="AF857" s="939"/>
      <c r="AG857" s="939"/>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38">
        <v>30</v>
      </c>
      <c r="B858" s="938">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39"/>
      <c r="AD858" s="939"/>
      <c r="AE858" s="939"/>
      <c r="AF858" s="939"/>
      <c r="AG858" s="939"/>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98</v>
      </c>
      <c r="D861" s="364"/>
      <c r="E861" s="364"/>
      <c r="F861" s="364"/>
      <c r="G861" s="364"/>
      <c r="H861" s="364"/>
      <c r="I861" s="364"/>
      <c r="J861" s="417" t="s">
        <v>101</v>
      </c>
      <c r="K861" s="610"/>
      <c r="L861" s="610"/>
      <c r="M861" s="610"/>
      <c r="N861" s="610"/>
      <c r="O861" s="610"/>
      <c r="P861" s="364" t="s">
        <v>24</v>
      </c>
      <c r="Q861" s="364"/>
      <c r="R861" s="364"/>
      <c r="S861" s="364"/>
      <c r="T861" s="364"/>
      <c r="U861" s="364"/>
      <c r="V861" s="364"/>
      <c r="W861" s="364"/>
      <c r="X861" s="364"/>
      <c r="Y861" s="660" t="s">
        <v>478</v>
      </c>
      <c r="Z861" s="660"/>
      <c r="AA861" s="660"/>
      <c r="AB861" s="660"/>
      <c r="AC861" s="417" t="s">
        <v>398</v>
      </c>
      <c r="AD861" s="417"/>
      <c r="AE861" s="417"/>
      <c r="AF861" s="417"/>
      <c r="AG861" s="417"/>
      <c r="AH861" s="660" t="s">
        <v>434</v>
      </c>
      <c r="AI861" s="364"/>
      <c r="AJ861" s="364"/>
      <c r="AK861" s="364"/>
      <c r="AL861" s="364" t="s">
        <v>25</v>
      </c>
      <c r="AM861" s="364"/>
      <c r="AN861" s="364"/>
      <c r="AO861" s="246"/>
      <c r="AP861" s="417" t="s">
        <v>482</v>
      </c>
      <c r="AQ861" s="417"/>
      <c r="AR861" s="417"/>
      <c r="AS861" s="417"/>
      <c r="AT861" s="417"/>
      <c r="AU861" s="417"/>
      <c r="AV861" s="417"/>
      <c r="AW861" s="417"/>
      <c r="AX861" s="417"/>
      <c r="AY861">
        <f>$AY$859</f>
        <v>0</v>
      </c>
    </row>
    <row r="862" spans="1:51" ht="26.25" customHeight="1" x14ac:dyDescent="0.15">
      <c r="A862" s="938">
        <v>1</v>
      </c>
      <c r="B862" s="938">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39"/>
      <c r="AD862" s="939"/>
      <c r="AE862" s="939"/>
      <c r="AF862" s="939"/>
      <c r="AG862" s="939"/>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38">
        <v>2</v>
      </c>
      <c r="B863" s="938">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39"/>
      <c r="AD863" s="939"/>
      <c r="AE863" s="939"/>
      <c r="AF863" s="939"/>
      <c r="AG863" s="939"/>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38">
        <v>3</v>
      </c>
      <c r="B864" s="938">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39"/>
      <c r="AD864" s="939"/>
      <c r="AE864" s="939"/>
      <c r="AF864" s="939"/>
      <c r="AG864" s="939"/>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38">
        <v>4</v>
      </c>
      <c r="B865" s="938">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39"/>
      <c r="AD865" s="939"/>
      <c r="AE865" s="939"/>
      <c r="AF865" s="939"/>
      <c r="AG865" s="939"/>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38">
        <v>5</v>
      </c>
      <c r="B866" s="938">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39"/>
      <c r="AD866" s="939"/>
      <c r="AE866" s="939"/>
      <c r="AF866" s="939"/>
      <c r="AG866" s="939"/>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38">
        <v>6</v>
      </c>
      <c r="B867" s="938">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39"/>
      <c r="AD867" s="939"/>
      <c r="AE867" s="939"/>
      <c r="AF867" s="939"/>
      <c r="AG867" s="939"/>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38">
        <v>7</v>
      </c>
      <c r="B868" s="938">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39"/>
      <c r="AD868" s="939"/>
      <c r="AE868" s="939"/>
      <c r="AF868" s="939"/>
      <c r="AG868" s="939"/>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38">
        <v>8</v>
      </c>
      <c r="B869" s="938">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39"/>
      <c r="AD869" s="939"/>
      <c r="AE869" s="939"/>
      <c r="AF869" s="939"/>
      <c r="AG869" s="939"/>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38">
        <v>9</v>
      </c>
      <c r="B870" s="938">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39"/>
      <c r="AD870" s="939"/>
      <c r="AE870" s="939"/>
      <c r="AF870" s="939"/>
      <c r="AG870" s="939"/>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38">
        <v>10</v>
      </c>
      <c r="B871" s="938">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39"/>
      <c r="AD871" s="939"/>
      <c r="AE871" s="939"/>
      <c r="AF871" s="939"/>
      <c r="AG871" s="939"/>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38">
        <v>11</v>
      </c>
      <c r="B872" s="938">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39"/>
      <c r="AD872" s="939"/>
      <c r="AE872" s="939"/>
      <c r="AF872" s="939"/>
      <c r="AG872" s="939"/>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38">
        <v>12</v>
      </c>
      <c r="B873" s="938">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39"/>
      <c r="AD873" s="939"/>
      <c r="AE873" s="939"/>
      <c r="AF873" s="939"/>
      <c r="AG873" s="939"/>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38">
        <v>13</v>
      </c>
      <c r="B874" s="938">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39"/>
      <c r="AD874" s="939"/>
      <c r="AE874" s="939"/>
      <c r="AF874" s="939"/>
      <c r="AG874" s="939"/>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38">
        <v>14</v>
      </c>
      <c r="B875" s="938">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39"/>
      <c r="AD875" s="939"/>
      <c r="AE875" s="939"/>
      <c r="AF875" s="939"/>
      <c r="AG875" s="939"/>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38">
        <v>15</v>
      </c>
      <c r="B876" s="938">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39"/>
      <c r="AD876" s="939"/>
      <c r="AE876" s="939"/>
      <c r="AF876" s="939"/>
      <c r="AG876" s="939"/>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38">
        <v>16</v>
      </c>
      <c r="B877" s="938">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39"/>
      <c r="AD877" s="939"/>
      <c r="AE877" s="939"/>
      <c r="AF877" s="939"/>
      <c r="AG877" s="939"/>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38">
        <v>17</v>
      </c>
      <c r="B878" s="938">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39"/>
      <c r="AD878" s="939"/>
      <c r="AE878" s="939"/>
      <c r="AF878" s="939"/>
      <c r="AG878" s="939"/>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38">
        <v>18</v>
      </c>
      <c r="B879" s="938">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39"/>
      <c r="AD879" s="939"/>
      <c r="AE879" s="939"/>
      <c r="AF879" s="939"/>
      <c r="AG879" s="939"/>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38">
        <v>19</v>
      </c>
      <c r="B880" s="938">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39"/>
      <c r="AD880" s="939"/>
      <c r="AE880" s="939"/>
      <c r="AF880" s="939"/>
      <c r="AG880" s="939"/>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38">
        <v>20</v>
      </c>
      <c r="B881" s="938">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39"/>
      <c r="AD881" s="939"/>
      <c r="AE881" s="939"/>
      <c r="AF881" s="939"/>
      <c r="AG881" s="939"/>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38">
        <v>21</v>
      </c>
      <c r="B882" s="938">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39"/>
      <c r="AD882" s="939"/>
      <c r="AE882" s="939"/>
      <c r="AF882" s="939"/>
      <c r="AG882" s="939"/>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38">
        <v>22</v>
      </c>
      <c r="B883" s="938">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39"/>
      <c r="AD883" s="939"/>
      <c r="AE883" s="939"/>
      <c r="AF883" s="939"/>
      <c r="AG883" s="939"/>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38">
        <v>23</v>
      </c>
      <c r="B884" s="938">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39"/>
      <c r="AD884" s="939"/>
      <c r="AE884" s="939"/>
      <c r="AF884" s="939"/>
      <c r="AG884" s="939"/>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38">
        <v>24</v>
      </c>
      <c r="B885" s="938">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39"/>
      <c r="AD885" s="939"/>
      <c r="AE885" s="939"/>
      <c r="AF885" s="939"/>
      <c r="AG885" s="939"/>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38">
        <v>25</v>
      </c>
      <c r="B886" s="938">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39"/>
      <c r="AD886" s="939"/>
      <c r="AE886" s="939"/>
      <c r="AF886" s="939"/>
      <c r="AG886" s="939"/>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38">
        <v>26</v>
      </c>
      <c r="B887" s="938">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39"/>
      <c r="AD887" s="939"/>
      <c r="AE887" s="939"/>
      <c r="AF887" s="939"/>
      <c r="AG887" s="939"/>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38">
        <v>27</v>
      </c>
      <c r="B888" s="938">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39"/>
      <c r="AD888" s="939"/>
      <c r="AE888" s="939"/>
      <c r="AF888" s="939"/>
      <c r="AG888" s="939"/>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38">
        <v>28</v>
      </c>
      <c r="B889" s="938">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39"/>
      <c r="AD889" s="939"/>
      <c r="AE889" s="939"/>
      <c r="AF889" s="939"/>
      <c r="AG889" s="939"/>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38">
        <v>29</v>
      </c>
      <c r="B890" s="938">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39"/>
      <c r="AD890" s="939"/>
      <c r="AE890" s="939"/>
      <c r="AF890" s="939"/>
      <c r="AG890" s="939"/>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38">
        <v>30</v>
      </c>
      <c r="B891" s="938">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39"/>
      <c r="AD891" s="939"/>
      <c r="AE891" s="939"/>
      <c r="AF891" s="939"/>
      <c r="AG891" s="939"/>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98</v>
      </c>
      <c r="D894" s="364"/>
      <c r="E894" s="364"/>
      <c r="F894" s="364"/>
      <c r="G894" s="364"/>
      <c r="H894" s="364"/>
      <c r="I894" s="364"/>
      <c r="J894" s="417" t="s">
        <v>101</v>
      </c>
      <c r="K894" s="610"/>
      <c r="L894" s="610"/>
      <c r="M894" s="610"/>
      <c r="N894" s="610"/>
      <c r="O894" s="610"/>
      <c r="P894" s="364" t="s">
        <v>24</v>
      </c>
      <c r="Q894" s="364"/>
      <c r="R894" s="364"/>
      <c r="S894" s="364"/>
      <c r="T894" s="364"/>
      <c r="U894" s="364"/>
      <c r="V894" s="364"/>
      <c r="W894" s="364"/>
      <c r="X894" s="364"/>
      <c r="Y894" s="660" t="s">
        <v>478</v>
      </c>
      <c r="Z894" s="660"/>
      <c r="AA894" s="660"/>
      <c r="AB894" s="660"/>
      <c r="AC894" s="417" t="s">
        <v>398</v>
      </c>
      <c r="AD894" s="417"/>
      <c r="AE894" s="417"/>
      <c r="AF894" s="417"/>
      <c r="AG894" s="417"/>
      <c r="AH894" s="660" t="s">
        <v>434</v>
      </c>
      <c r="AI894" s="364"/>
      <c r="AJ894" s="364"/>
      <c r="AK894" s="364"/>
      <c r="AL894" s="364" t="s">
        <v>25</v>
      </c>
      <c r="AM894" s="364"/>
      <c r="AN894" s="364"/>
      <c r="AO894" s="246"/>
      <c r="AP894" s="417" t="s">
        <v>482</v>
      </c>
      <c r="AQ894" s="417"/>
      <c r="AR894" s="417"/>
      <c r="AS894" s="417"/>
      <c r="AT894" s="417"/>
      <c r="AU894" s="417"/>
      <c r="AV894" s="417"/>
      <c r="AW894" s="417"/>
      <c r="AX894" s="417"/>
      <c r="AY894">
        <f>$AY$892</f>
        <v>0</v>
      </c>
    </row>
    <row r="895" spans="1:51" ht="26.25" customHeight="1" x14ac:dyDescent="0.15">
      <c r="A895" s="938">
        <v>1</v>
      </c>
      <c r="B895" s="938">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39"/>
      <c r="AD895" s="939"/>
      <c r="AE895" s="939"/>
      <c r="AF895" s="939"/>
      <c r="AG895" s="939"/>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38">
        <v>2</v>
      </c>
      <c r="B896" s="938">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39"/>
      <c r="AD896" s="939"/>
      <c r="AE896" s="939"/>
      <c r="AF896" s="939"/>
      <c r="AG896" s="939"/>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38">
        <v>3</v>
      </c>
      <c r="B897" s="938">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39"/>
      <c r="AD897" s="939"/>
      <c r="AE897" s="939"/>
      <c r="AF897" s="939"/>
      <c r="AG897" s="939"/>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38">
        <v>4</v>
      </c>
      <c r="B898" s="938">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39"/>
      <c r="AD898" s="939"/>
      <c r="AE898" s="939"/>
      <c r="AF898" s="939"/>
      <c r="AG898" s="939"/>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38">
        <v>5</v>
      </c>
      <c r="B899" s="938">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39"/>
      <c r="AD899" s="939"/>
      <c r="AE899" s="939"/>
      <c r="AF899" s="939"/>
      <c r="AG899" s="939"/>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38">
        <v>6</v>
      </c>
      <c r="B900" s="938">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39"/>
      <c r="AD900" s="939"/>
      <c r="AE900" s="939"/>
      <c r="AF900" s="939"/>
      <c r="AG900" s="939"/>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38">
        <v>7</v>
      </c>
      <c r="B901" s="938">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39"/>
      <c r="AD901" s="939"/>
      <c r="AE901" s="939"/>
      <c r="AF901" s="939"/>
      <c r="AG901" s="939"/>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38">
        <v>8</v>
      </c>
      <c r="B902" s="938">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39"/>
      <c r="AD902" s="939"/>
      <c r="AE902" s="939"/>
      <c r="AF902" s="939"/>
      <c r="AG902" s="939"/>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38">
        <v>9</v>
      </c>
      <c r="B903" s="938">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39"/>
      <c r="AD903" s="939"/>
      <c r="AE903" s="939"/>
      <c r="AF903" s="939"/>
      <c r="AG903" s="939"/>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38">
        <v>10</v>
      </c>
      <c r="B904" s="938">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39"/>
      <c r="AD904" s="939"/>
      <c r="AE904" s="939"/>
      <c r="AF904" s="939"/>
      <c r="AG904" s="939"/>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38">
        <v>11</v>
      </c>
      <c r="B905" s="938">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39"/>
      <c r="AD905" s="939"/>
      <c r="AE905" s="939"/>
      <c r="AF905" s="939"/>
      <c r="AG905" s="939"/>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38">
        <v>12</v>
      </c>
      <c r="B906" s="938">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39"/>
      <c r="AD906" s="939"/>
      <c r="AE906" s="939"/>
      <c r="AF906" s="939"/>
      <c r="AG906" s="939"/>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38">
        <v>13</v>
      </c>
      <c r="B907" s="938">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39"/>
      <c r="AD907" s="939"/>
      <c r="AE907" s="939"/>
      <c r="AF907" s="939"/>
      <c r="AG907" s="939"/>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38">
        <v>14</v>
      </c>
      <c r="B908" s="938">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39"/>
      <c r="AD908" s="939"/>
      <c r="AE908" s="939"/>
      <c r="AF908" s="939"/>
      <c r="AG908" s="939"/>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38">
        <v>15</v>
      </c>
      <c r="B909" s="938">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39"/>
      <c r="AD909" s="939"/>
      <c r="AE909" s="939"/>
      <c r="AF909" s="939"/>
      <c r="AG909" s="939"/>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38">
        <v>16</v>
      </c>
      <c r="B910" s="938">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39"/>
      <c r="AD910" s="939"/>
      <c r="AE910" s="939"/>
      <c r="AF910" s="939"/>
      <c r="AG910" s="939"/>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38">
        <v>17</v>
      </c>
      <c r="B911" s="938">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39"/>
      <c r="AD911" s="939"/>
      <c r="AE911" s="939"/>
      <c r="AF911" s="939"/>
      <c r="AG911" s="939"/>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38">
        <v>18</v>
      </c>
      <c r="B912" s="938">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39"/>
      <c r="AD912" s="939"/>
      <c r="AE912" s="939"/>
      <c r="AF912" s="939"/>
      <c r="AG912" s="939"/>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38">
        <v>19</v>
      </c>
      <c r="B913" s="938">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39"/>
      <c r="AD913" s="939"/>
      <c r="AE913" s="939"/>
      <c r="AF913" s="939"/>
      <c r="AG913" s="939"/>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38">
        <v>20</v>
      </c>
      <c r="B914" s="938">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39"/>
      <c r="AD914" s="939"/>
      <c r="AE914" s="939"/>
      <c r="AF914" s="939"/>
      <c r="AG914" s="939"/>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38">
        <v>21</v>
      </c>
      <c r="B915" s="938">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39"/>
      <c r="AD915" s="939"/>
      <c r="AE915" s="939"/>
      <c r="AF915" s="939"/>
      <c r="AG915" s="939"/>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38">
        <v>22</v>
      </c>
      <c r="B916" s="938">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39"/>
      <c r="AD916" s="939"/>
      <c r="AE916" s="939"/>
      <c r="AF916" s="939"/>
      <c r="AG916" s="939"/>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38">
        <v>23</v>
      </c>
      <c r="B917" s="938">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39"/>
      <c r="AD917" s="939"/>
      <c r="AE917" s="939"/>
      <c r="AF917" s="939"/>
      <c r="AG917" s="939"/>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38">
        <v>24</v>
      </c>
      <c r="B918" s="938">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39"/>
      <c r="AD918" s="939"/>
      <c r="AE918" s="939"/>
      <c r="AF918" s="939"/>
      <c r="AG918" s="939"/>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38">
        <v>25</v>
      </c>
      <c r="B919" s="938">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39"/>
      <c r="AD919" s="939"/>
      <c r="AE919" s="939"/>
      <c r="AF919" s="939"/>
      <c r="AG919" s="939"/>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38">
        <v>26</v>
      </c>
      <c r="B920" s="938">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39"/>
      <c r="AD920" s="939"/>
      <c r="AE920" s="939"/>
      <c r="AF920" s="939"/>
      <c r="AG920" s="939"/>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38">
        <v>27</v>
      </c>
      <c r="B921" s="938">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39"/>
      <c r="AD921" s="939"/>
      <c r="AE921" s="939"/>
      <c r="AF921" s="939"/>
      <c r="AG921" s="939"/>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38">
        <v>28</v>
      </c>
      <c r="B922" s="938">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39"/>
      <c r="AD922" s="939"/>
      <c r="AE922" s="939"/>
      <c r="AF922" s="939"/>
      <c r="AG922" s="939"/>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38">
        <v>29</v>
      </c>
      <c r="B923" s="938">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39"/>
      <c r="AD923" s="939"/>
      <c r="AE923" s="939"/>
      <c r="AF923" s="939"/>
      <c r="AG923" s="939"/>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38">
        <v>30</v>
      </c>
      <c r="B924" s="938">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39"/>
      <c r="AD924" s="939"/>
      <c r="AE924" s="939"/>
      <c r="AF924" s="939"/>
      <c r="AG924" s="939"/>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96</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98</v>
      </c>
      <c r="D927" s="364"/>
      <c r="E927" s="364"/>
      <c r="F927" s="364"/>
      <c r="G927" s="364"/>
      <c r="H927" s="364"/>
      <c r="I927" s="364"/>
      <c r="J927" s="417" t="s">
        <v>101</v>
      </c>
      <c r="K927" s="610"/>
      <c r="L927" s="610"/>
      <c r="M927" s="610"/>
      <c r="N927" s="610"/>
      <c r="O927" s="610"/>
      <c r="P927" s="364" t="s">
        <v>24</v>
      </c>
      <c r="Q927" s="364"/>
      <c r="R927" s="364"/>
      <c r="S927" s="364"/>
      <c r="T927" s="364"/>
      <c r="U927" s="364"/>
      <c r="V927" s="364"/>
      <c r="W927" s="364"/>
      <c r="X927" s="364"/>
      <c r="Y927" s="660" t="s">
        <v>478</v>
      </c>
      <c r="Z927" s="660"/>
      <c r="AA927" s="660"/>
      <c r="AB927" s="660"/>
      <c r="AC927" s="417" t="s">
        <v>398</v>
      </c>
      <c r="AD927" s="417"/>
      <c r="AE927" s="417"/>
      <c r="AF927" s="417"/>
      <c r="AG927" s="417"/>
      <c r="AH927" s="660" t="s">
        <v>434</v>
      </c>
      <c r="AI927" s="364"/>
      <c r="AJ927" s="364"/>
      <c r="AK927" s="364"/>
      <c r="AL927" s="364" t="s">
        <v>25</v>
      </c>
      <c r="AM927" s="364"/>
      <c r="AN927" s="364"/>
      <c r="AO927" s="246"/>
      <c r="AP927" s="417" t="s">
        <v>482</v>
      </c>
      <c r="AQ927" s="417"/>
      <c r="AR927" s="417"/>
      <c r="AS927" s="417"/>
      <c r="AT927" s="417"/>
      <c r="AU927" s="417"/>
      <c r="AV927" s="417"/>
      <c r="AW927" s="417"/>
      <c r="AX927" s="417"/>
      <c r="AY927">
        <f>$AY$925</f>
        <v>0</v>
      </c>
    </row>
    <row r="928" spans="1:51" ht="26.25" customHeight="1" x14ac:dyDescent="0.15">
      <c r="A928" s="938">
        <v>1</v>
      </c>
      <c r="B928" s="938">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39"/>
      <c r="AD928" s="939"/>
      <c r="AE928" s="939"/>
      <c r="AF928" s="939"/>
      <c r="AG928" s="939"/>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38">
        <v>2</v>
      </c>
      <c r="B929" s="938">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39"/>
      <c r="AD929" s="939"/>
      <c r="AE929" s="939"/>
      <c r="AF929" s="939"/>
      <c r="AG929" s="939"/>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38">
        <v>3</v>
      </c>
      <c r="B930" s="938">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39"/>
      <c r="AD930" s="939"/>
      <c r="AE930" s="939"/>
      <c r="AF930" s="939"/>
      <c r="AG930" s="939"/>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38">
        <v>4</v>
      </c>
      <c r="B931" s="938">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39"/>
      <c r="AD931" s="939"/>
      <c r="AE931" s="939"/>
      <c r="AF931" s="939"/>
      <c r="AG931" s="939"/>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38">
        <v>5</v>
      </c>
      <c r="B932" s="938">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39"/>
      <c r="AD932" s="939"/>
      <c r="AE932" s="939"/>
      <c r="AF932" s="939"/>
      <c r="AG932" s="939"/>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38">
        <v>6</v>
      </c>
      <c r="B933" s="938">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39"/>
      <c r="AD933" s="939"/>
      <c r="AE933" s="939"/>
      <c r="AF933" s="939"/>
      <c r="AG933" s="939"/>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38">
        <v>7</v>
      </c>
      <c r="B934" s="938">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39"/>
      <c r="AD934" s="939"/>
      <c r="AE934" s="939"/>
      <c r="AF934" s="939"/>
      <c r="AG934" s="939"/>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38">
        <v>8</v>
      </c>
      <c r="B935" s="938">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39"/>
      <c r="AD935" s="939"/>
      <c r="AE935" s="939"/>
      <c r="AF935" s="939"/>
      <c r="AG935" s="939"/>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38">
        <v>9</v>
      </c>
      <c r="B936" s="938">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39"/>
      <c r="AD936" s="939"/>
      <c r="AE936" s="939"/>
      <c r="AF936" s="939"/>
      <c r="AG936" s="939"/>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38">
        <v>10</v>
      </c>
      <c r="B937" s="938">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39"/>
      <c r="AD937" s="939"/>
      <c r="AE937" s="939"/>
      <c r="AF937" s="939"/>
      <c r="AG937" s="939"/>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38">
        <v>11</v>
      </c>
      <c r="B938" s="938">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39"/>
      <c r="AD938" s="939"/>
      <c r="AE938" s="939"/>
      <c r="AF938" s="939"/>
      <c r="AG938" s="939"/>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38">
        <v>12</v>
      </c>
      <c r="B939" s="938">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39"/>
      <c r="AD939" s="939"/>
      <c r="AE939" s="939"/>
      <c r="AF939" s="939"/>
      <c r="AG939" s="939"/>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38">
        <v>13</v>
      </c>
      <c r="B940" s="938">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39"/>
      <c r="AD940" s="939"/>
      <c r="AE940" s="939"/>
      <c r="AF940" s="939"/>
      <c r="AG940" s="939"/>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38">
        <v>14</v>
      </c>
      <c r="B941" s="938">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39"/>
      <c r="AD941" s="939"/>
      <c r="AE941" s="939"/>
      <c r="AF941" s="939"/>
      <c r="AG941" s="939"/>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38">
        <v>15</v>
      </c>
      <c r="B942" s="938">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39"/>
      <c r="AD942" s="939"/>
      <c r="AE942" s="939"/>
      <c r="AF942" s="939"/>
      <c r="AG942" s="939"/>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38">
        <v>16</v>
      </c>
      <c r="B943" s="938">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39"/>
      <c r="AD943" s="939"/>
      <c r="AE943" s="939"/>
      <c r="AF943" s="939"/>
      <c r="AG943" s="939"/>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38">
        <v>17</v>
      </c>
      <c r="B944" s="938">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39"/>
      <c r="AD944" s="939"/>
      <c r="AE944" s="939"/>
      <c r="AF944" s="939"/>
      <c r="AG944" s="939"/>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38">
        <v>18</v>
      </c>
      <c r="B945" s="938">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39"/>
      <c r="AD945" s="939"/>
      <c r="AE945" s="939"/>
      <c r="AF945" s="939"/>
      <c r="AG945" s="939"/>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38">
        <v>19</v>
      </c>
      <c r="B946" s="938">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39"/>
      <c r="AD946" s="939"/>
      <c r="AE946" s="939"/>
      <c r="AF946" s="939"/>
      <c r="AG946" s="939"/>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38">
        <v>20</v>
      </c>
      <c r="B947" s="938">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39"/>
      <c r="AD947" s="939"/>
      <c r="AE947" s="939"/>
      <c r="AF947" s="939"/>
      <c r="AG947" s="939"/>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38">
        <v>21</v>
      </c>
      <c r="B948" s="938">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39"/>
      <c r="AD948" s="939"/>
      <c r="AE948" s="939"/>
      <c r="AF948" s="939"/>
      <c r="AG948" s="939"/>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38">
        <v>22</v>
      </c>
      <c r="B949" s="938">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39"/>
      <c r="AD949" s="939"/>
      <c r="AE949" s="939"/>
      <c r="AF949" s="939"/>
      <c r="AG949" s="939"/>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38">
        <v>23</v>
      </c>
      <c r="B950" s="938">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39"/>
      <c r="AD950" s="939"/>
      <c r="AE950" s="939"/>
      <c r="AF950" s="939"/>
      <c r="AG950" s="939"/>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38">
        <v>24</v>
      </c>
      <c r="B951" s="938">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39"/>
      <c r="AD951" s="939"/>
      <c r="AE951" s="939"/>
      <c r="AF951" s="939"/>
      <c r="AG951" s="939"/>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38">
        <v>25</v>
      </c>
      <c r="B952" s="938">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39"/>
      <c r="AD952" s="939"/>
      <c r="AE952" s="939"/>
      <c r="AF952" s="939"/>
      <c r="AG952" s="939"/>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38">
        <v>26</v>
      </c>
      <c r="B953" s="938">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39"/>
      <c r="AD953" s="939"/>
      <c r="AE953" s="939"/>
      <c r="AF953" s="939"/>
      <c r="AG953" s="939"/>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38">
        <v>27</v>
      </c>
      <c r="B954" s="938">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39"/>
      <c r="AD954" s="939"/>
      <c r="AE954" s="939"/>
      <c r="AF954" s="939"/>
      <c r="AG954" s="939"/>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38">
        <v>28</v>
      </c>
      <c r="B955" s="938">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39"/>
      <c r="AD955" s="939"/>
      <c r="AE955" s="939"/>
      <c r="AF955" s="939"/>
      <c r="AG955" s="939"/>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38">
        <v>29</v>
      </c>
      <c r="B956" s="938">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39"/>
      <c r="AD956" s="939"/>
      <c r="AE956" s="939"/>
      <c r="AF956" s="939"/>
      <c r="AG956" s="939"/>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38">
        <v>30</v>
      </c>
      <c r="B957" s="938">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39"/>
      <c r="AD957" s="939"/>
      <c r="AE957" s="939"/>
      <c r="AF957" s="939"/>
      <c r="AG957" s="939"/>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98</v>
      </c>
      <c r="D960" s="364"/>
      <c r="E960" s="364"/>
      <c r="F960" s="364"/>
      <c r="G960" s="364"/>
      <c r="H960" s="364"/>
      <c r="I960" s="364"/>
      <c r="J960" s="417" t="s">
        <v>101</v>
      </c>
      <c r="K960" s="610"/>
      <c r="L960" s="610"/>
      <c r="M960" s="610"/>
      <c r="N960" s="610"/>
      <c r="O960" s="610"/>
      <c r="P960" s="364" t="s">
        <v>24</v>
      </c>
      <c r="Q960" s="364"/>
      <c r="R960" s="364"/>
      <c r="S960" s="364"/>
      <c r="T960" s="364"/>
      <c r="U960" s="364"/>
      <c r="V960" s="364"/>
      <c r="W960" s="364"/>
      <c r="X960" s="364"/>
      <c r="Y960" s="660" t="s">
        <v>478</v>
      </c>
      <c r="Z960" s="660"/>
      <c r="AA960" s="660"/>
      <c r="AB960" s="660"/>
      <c r="AC960" s="417" t="s">
        <v>398</v>
      </c>
      <c r="AD960" s="417"/>
      <c r="AE960" s="417"/>
      <c r="AF960" s="417"/>
      <c r="AG960" s="417"/>
      <c r="AH960" s="660" t="s">
        <v>434</v>
      </c>
      <c r="AI960" s="364"/>
      <c r="AJ960" s="364"/>
      <c r="AK960" s="364"/>
      <c r="AL960" s="364" t="s">
        <v>25</v>
      </c>
      <c r="AM960" s="364"/>
      <c r="AN960" s="364"/>
      <c r="AO960" s="246"/>
      <c r="AP960" s="417" t="s">
        <v>482</v>
      </c>
      <c r="AQ960" s="417"/>
      <c r="AR960" s="417"/>
      <c r="AS960" s="417"/>
      <c r="AT960" s="417"/>
      <c r="AU960" s="417"/>
      <c r="AV960" s="417"/>
      <c r="AW960" s="417"/>
      <c r="AX960" s="417"/>
      <c r="AY960">
        <f>$AY$958</f>
        <v>0</v>
      </c>
    </row>
    <row r="961" spans="1:51" ht="26.25" customHeight="1" x14ac:dyDescent="0.15">
      <c r="A961" s="938">
        <v>1</v>
      </c>
      <c r="B961" s="938">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39"/>
      <c r="AD961" s="939"/>
      <c r="AE961" s="939"/>
      <c r="AF961" s="939"/>
      <c r="AG961" s="939"/>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38">
        <v>2</v>
      </c>
      <c r="B962" s="938">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39"/>
      <c r="AD962" s="939"/>
      <c r="AE962" s="939"/>
      <c r="AF962" s="939"/>
      <c r="AG962" s="939"/>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38">
        <v>3</v>
      </c>
      <c r="B963" s="938">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39"/>
      <c r="AD963" s="939"/>
      <c r="AE963" s="939"/>
      <c r="AF963" s="939"/>
      <c r="AG963" s="939"/>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38">
        <v>4</v>
      </c>
      <c r="B964" s="938">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39"/>
      <c r="AD964" s="939"/>
      <c r="AE964" s="939"/>
      <c r="AF964" s="939"/>
      <c r="AG964" s="939"/>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38">
        <v>5</v>
      </c>
      <c r="B965" s="938">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39"/>
      <c r="AD965" s="939"/>
      <c r="AE965" s="939"/>
      <c r="AF965" s="939"/>
      <c r="AG965" s="939"/>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38">
        <v>6</v>
      </c>
      <c r="B966" s="938">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39"/>
      <c r="AD966" s="939"/>
      <c r="AE966" s="939"/>
      <c r="AF966" s="939"/>
      <c r="AG966" s="939"/>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38">
        <v>7</v>
      </c>
      <c r="B967" s="938">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39"/>
      <c r="AD967" s="939"/>
      <c r="AE967" s="939"/>
      <c r="AF967" s="939"/>
      <c r="AG967" s="939"/>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38">
        <v>8</v>
      </c>
      <c r="B968" s="938">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39"/>
      <c r="AD968" s="939"/>
      <c r="AE968" s="939"/>
      <c r="AF968" s="939"/>
      <c r="AG968" s="939"/>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38">
        <v>9</v>
      </c>
      <c r="B969" s="938">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39"/>
      <c r="AD969" s="939"/>
      <c r="AE969" s="939"/>
      <c r="AF969" s="939"/>
      <c r="AG969" s="939"/>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38">
        <v>10</v>
      </c>
      <c r="B970" s="938">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39"/>
      <c r="AD970" s="939"/>
      <c r="AE970" s="939"/>
      <c r="AF970" s="939"/>
      <c r="AG970" s="939"/>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38">
        <v>11</v>
      </c>
      <c r="B971" s="938">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39"/>
      <c r="AD971" s="939"/>
      <c r="AE971" s="939"/>
      <c r="AF971" s="939"/>
      <c r="AG971" s="939"/>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38">
        <v>12</v>
      </c>
      <c r="B972" s="938">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39"/>
      <c r="AD972" s="939"/>
      <c r="AE972" s="939"/>
      <c r="AF972" s="939"/>
      <c r="AG972" s="939"/>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38">
        <v>13</v>
      </c>
      <c r="B973" s="938">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39"/>
      <c r="AD973" s="939"/>
      <c r="AE973" s="939"/>
      <c r="AF973" s="939"/>
      <c r="AG973" s="939"/>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38">
        <v>14</v>
      </c>
      <c r="B974" s="938">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39"/>
      <c r="AD974" s="939"/>
      <c r="AE974" s="939"/>
      <c r="AF974" s="939"/>
      <c r="AG974" s="939"/>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38">
        <v>15</v>
      </c>
      <c r="B975" s="938">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39"/>
      <c r="AD975" s="939"/>
      <c r="AE975" s="939"/>
      <c r="AF975" s="939"/>
      <c r="AG975" s="939"/>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38">
        <v>16</v>
      </c>
      <c r="B976" s="938">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39"/>
      <c r="AD976" s="939"/>
      <c r="AE976" s="939"/>
      <c r="AF976" s="939"/>
      <c r="AG976" s="939"/>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38">
        <v>17</v>
      </c>
      <c r="B977" s="938">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39"/>
      <c r="AD977" s="939"/>
      <c r="AE977" s="939"/>
      <c r="AF977" s="939"/>
      <c r="AG977" s="939"/>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38">
        <v>18</v>
      </c>
      <c r="B978" s="938">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39"/>
      <c r="AD978" s="939"/>
      <c r="AE978" s="939"/>
      <c r="AF978" s="939"/>
      <c r="AG978" s="939"/>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38">
        <v>19</v>
      </c>
      <c r="B979" s="938">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39"/>
      <c r="AD979" s="939"/>
      <c r="AE979" s="939"/>
      <c r="AF979" s="939"/>
      <c r="AG979" s="939"/>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38">
        <v>20</v>
      </c>
      <c r="B980" s="938">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39"/>
      <c r="AD980" s="939"/>
      <c r="AE980" s="939"/>
      <c r="AF980" s="939"/>
      <c r="AG980" s="939"/>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38">
        <v>21</v>
      </c>
      <c r="B981" s="938">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39"/>
      <c r="AD981" s="939"/>
      <c r="AE981" s="939"/>
      <c r="AF981" s="939"/>
      <c r="AG981" s="939"/>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38">
        <v>22</v>
      </c>
      <c r="B982" s="938">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39"/>
      <c r="AD982" s="939"/>
      <c r="AE982" s="939"/>
      <c r="AF982" s="939"/>
      <c r="AG982" s="939"/>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38">
        <v>23</v>
      </c>
      <c r="B983" s="938">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39"/>
      <c r="AD983" s="939"/>
      <c r="AE983" s="939"/>
      <c r="AF983" s="939"/>
      <c r="AG983" s="939"/>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38">
        <v>24</v>
      </c>
      <c r="B984" s="938">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39"/>
      <c r="AD984" s="939"/>
      <c r="AE984" s="939"/>
      <c r="AF984" s="939"/>
      <c r="AG984" s="939"/>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38">
        <v>25</v>
      </c>
      <c r="B985" s="938">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39"/>
      <c r="AD985" s="939"/>
      <c r="AE985" s="939"/>
      <c r="AF985" s="939"/>
      <c r="AG985" s="939"/>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38">
        <v>26</v>
      </c>
      <c r="B986" s="938">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39"/>
      <c r="AD986" s="939"/>
      <c r="AE986" s="939"/>
      <c r="AF986" s="939"/>
      <c r="AG986" s="939"/>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38">
        <v>27</v>
      </c>
      <c r="B987" s="938">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39"/>
      <c r="AD987" s="939"/>
      <c r="AE987" s="939"/>
      <c r="AF987" s="939"/>
      <c r="AG987" s="939"/>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38">
        <v>28</v>
      </c>
      <c r="B988" s="938">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39"/>
      <c r="AD988" s="939"/>
      <c r="AE988" s="939"/>
      <c r="AF988" s="939"/>
      <c r="AG988" s="939"/>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38">
        <v>29</v>
      </c>
      <c r="B989" s="938">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39"/>
      <c r="AD989" s="939"/>
      <c r="AE989" s="939"/>
      <c r="AF989" s="939"/>
      <c r="AG989" s="939"/>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38">
        <v>30</v>
      </c>
      <c r="B990" s="938">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39"/>
      <c r="AD990" s="939"/>
      <c r="AE990" s="939"/>
      <c r="AF990" s="939"/>
      <c r="AG990" s="939"/>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98</v>
      </c>
      <c r="D993" s="364"/>
      <c r="E993" s="364"/>
      <c r="F993" s="364"/>
      <c r="G993" s="364"/>
      <c r="H993" s="364"/>
      <c r="I993" s="364"/>
      <c r="J993" s="417" t="s">
        <v>101</v>
      </c>
      <c r="K993" s="610"/>
      <c r="L993" s="610"/>
      <c r="M993" s="610"/>
      <c r="N993" s="610"/>
      <c r="O993" s="610"/>
      <c r="P993" s="364" t="s">
        <v>24</v>
      </c>
      <c r="Q993" s="364"/>
      <c r="R993" s="364"/>
      <c r="S993" s="364"/>
      <c r="T993" s="364"/>
      <c r="U993" s="364"/>
      <c r="V993" s="364"/>
      <c r="W993" s="364"/>
      <c r="X993" s="364"/>
      <c r="Y993" s="660" t="s">
        <v>478</v>
      </c>
      <c r="Z993" s="660"/>
      <c r="AA993" s="660"/>
      <c r="AB993" s="660"/>
      <c r="AC993" s="417" t="s">
        <v>398</v>
      </c>
      <c r="AD993" s="417"/>
      <c r="AE993" s="417"/>
      <c r="AF993" s="417"/>
      <c r="AG993" s="417"/>
      <c r="AH993" s="660" t="s">
        <v>434</v>
      </c>
      <c r="AI993" s="364"/>
      <c r="AJ993" s="364"/>
      <c r="AK993" s="364"/>
      <c r="AL993" s="364" t="s">
        <v>25</v>
      </c>
      <c r="AM993" s="364"/>
      <c r="AN993" s="364"/>
      <c r="AO993" s="246"/>
      <c r="AP993" s="417" t="s">
        <v>482</v>
      </c>
      <c r="AQ993" s="417"/>
      <c r="AR993" s="417"/>
      <c r="AS993" s="417"/>
      <c r="AT993" s="417"/>
      <c r="AU993" s="417"/>
      <c r="AV993" s="417"/>
      <c r="AW993" s="417"/>
      <c r="AX993" s="417"/>
      <c r="AY993">
        <f>$AY$991</f>
        <v>0</v>
      </c>
    </row>
    <row r="994" spans="1:51" ht="26.25" customHeight="1" x14ac:dyDescent="0.15">
      <c r="A994" s="938">
        <v>1</v>
      </c>
      <c r="B994" s="938">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39"/>
      <c r="AD994" s="939"/>
      <c r="AE994" s="939"/>
      <c r="AF994" s="939"/>
      <c r="AG994" s="939"/>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38">
        <v>2</v>
      </c>
      <c r="B995" s="938">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39"/>
      <c r="AD995" s="939"/>
      <c r="AE995" s="939"/>
      <c r="AF995" s="939"/>
      <c r="AG995" s="939"/>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38">
        <v>3</v>
      </c>
      <c r="B996" s="938">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39"/>
      <c r="AD996" s="939"/>
      <c r="AE996" s="939"/>
      <c r="AF996" s="939"/>
      <c r="AG996" s="939"/>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38">
        <v>4</v>
      </c>
      <c r="B997" s="938">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39"/>
      <c r="AD997" s="939"/>
      <c r="AE997" s="939"/>
      <c r="AF997" s="939"/>
      <c r="AG997" s="939"/>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38">
        <v>5</v>
      </c>
      <c r="B998" s="938">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39"/>
      <c r="AD998" s="939"/>
      <c r="AE998" s="939"/>
      <c r="AF998" s="939"/>
      <c r="AG998" s="939"/>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38">
        <v>6</v>
      </c>
      <c r="B999" s="938">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39"/>
      <c r="AD999" s="939"/>
      <c r="AE999" s="939"/>
      <c r="AF999" s="939"/>
      <c r="AG999" s="939"/>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38">
        <v>7</v>
      </c>
      <c r="B1000" s="938">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39"/>
      <c r="AD1000" s="939"/>
      <c r="AE1000" s="939"/>
      <c r="AF1000" s="939"/>
      <c r="AG1000" s="939"/>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38">
        <v>8</v>
      </c>
      <c r="B1001" s="938">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39"/>
      <c r="AD1001" s="939"/>
      <c r="AE1001" s="939"/>
      <c r="AF1001" s="939"/>
      <c r="AG1001" s="939"/>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38">
        <v>9</v>
      </c>
      <c r="B1002" s="938">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39"/>
      <c r="AD1002" s="939"/>
      <c r="AE1002" s="939"/>
      <c r="AF1002" s="939"/>
      <c r="AG1002" s="939"/>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38">
        <v>10</v>
      </c>
      <c r="B1003" s="938">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39"/>
      <c r="AD1003" s="939"/>
      <c r="AE1003" s="939"/>
      <c r="AF1003" s="939"/>
      <c r="AG1003" s="939"/>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38">
        <v>11</v>
      </c>
      <c r="B1004" s="938">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39"/>
      <c r="AD1004" s="939"/>
      <c r="AE1004" s="939"/>
      <c r="AF1004" s="939"/>
      <c r="AG1004" s="939"/>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38">
        <v>12</v>
      </c>
      <c r="B1005" s="938">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39"/>
      <c r="AD1005" s="939"/>
      <c r="AE1005" s="939"/>
      <c r="AF1005" s="939"/>
      <c r="AG1005" s="939"/>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38">
        <v>13</v>
      </c>
      <c r="B1006" s="938">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39"/>
      <c r="AD1006" s="939"/>
      <c r="AE1006" s="939"/>
      <c r="AF1006" s="939"/>
      <c r="AG1006" s="939"/>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38">
        <v>14</v>
      </c>
      <c r="B1007" s="938">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39"/>
      <c r="AD1007" s="939"/>
      <c r="AE1007" s="939"/>
      <c r="AF1007" s="939"/>
      <c r="AG1007" s="939"/>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38">
        <v>15</v>
      </c>
      <c r="B1008" s="938">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39"/>
      <c r="AD1008" s="939"/>
      <c r="AE1008" s="939"/>
      <c r="AF1008" s="939"/>
      <c r="AG1008" s="939"/>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38">
        <v>16</v>
      </c>
      <c r="B1009" s="938">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39"/>
      <c r="AD1009" s="939"/>
      <c r="AE1009" s="939"/>
      <c r="AF1009" s="939"/>
      <c r="AG1009" s="939"/>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38">
        <v>17</v>
      </c>
      <c r="B1010" s="938">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39"/>
      <c r="AD1010" s="939"/>
      <c r="AE1010" s="939"/>
      <c r="AF1010" s="939"/>
      <c r="AG1010" s="939"/>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38">
        <v>18</v>
      </c>
      <c r="B1011" s="938">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39"/>
      <c r="AD1011" s="939"/>
      <c r="AE1011" s="939"/>
      <c r="AF1011" s="939"/>
      <c r="AG1011" s="939"/>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38">
        <v>19</v>
      </c>
      <c r="B1012" s="938">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39"/>
      <c r="AD1012" s="939"/>
      <c r="AE1012" s="939"/>
      <c r="AF1012" s="939"/>
      <c r="AG1012" s="939"/>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38">
        <v>20</v>
      </c>
      <c r="B1013" s="938">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39"/>
      <c r="AD1013" s="939"/>
      <c r="AE1013" s="939"/>
      <c r="AF1013" s="939"/>
      <c r="AG1013" s="939"/>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38">
        <v>21</v>
      </c>
      <c r="B1014" s="938">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39"/>
      <c r="AD1014" s="939"/>
      <c r="AE1014" s="939"/>
      <c r="AF1014" s="939"/>
      <c r="AG1014" s="939"/>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38">
        <v>22</v>
      </c>
      <c r="B1015" s="938">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39"/>
      <c r="AD1015" s="939"/>
      <c r="AE1015" s="939"/>
      <c r="AF1015" s="939"/>
      <c r="AG1015" s="939"/>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38">
        <v>23</v>
      </c>
      <c r="B1016" s="938">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39"/>
      <c r="AD1016" s="939"/>
      <c r="AE1016" s="939"/>
      <c r="AF1016" s="939"/>
      <c r="AG1016" s="939"/>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38">
        <v>24</v>
      </c>
      <c r="B1017" s="938">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39"/>
      <c r="AD1017" s="939"/>
      <c r="AE1017" s="939"/>
      <c r="AF1017" s="939"/>
      <c r="AG1017" s="939"/>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38">
        <v>25</v>
      </c>
      <c r="B1018" s="938">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39"/>
      <c r="AD1018" s="939"/>
      <c r="AE1018" s="939"/>
      <c r="AF1018" s="939"/>
      <c r="AG1018" s="939"/>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38">
        <v>26</v>
      </c>
      <c r="B1019" s="938">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39"/>
      <c r="AD1019" s="939"/>
      <c r="AE1019" s="939"/>
      <c r="AF1019" s="939"/>
      <c r="AG1019" s="939"/>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38">
        <v>27</v>
      </c>
      <c r="B1020" s="938">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39"/>
      <c r="AD1020" s="939"/>
      <c r="AE1020" s="939"/>
      <c r="AF1020" s="939"/>
      <c r="AG1020" s="939"/>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38">
        <v>28</v>
      </c>
      <c r="B1021" s="938">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39"/>
      <c r="AD1021" s="939"/>
      <c r="AE1021" s="939"/>
      <c r="AF1021" s="939"/>
      <c r="AG1021" s="939"/>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38">
        <v>29</v>
      </c>
      <c r="B1022" s="938">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39"/>
      <c r="AD1022" s="939"/>
      <c r="AE1022" s="939"/>
      <c r="AF1022" s="939"/>
      <c r="AG1022" s="939"/>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38">
        <v>30</v>
      </c>
      <c r="B1023" s="938">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39"/>
      <c r="AD1023" s="939"/>
      <c r="AE1023" s="939"/>
      <c r="AF1023" s="939"/>
      <c r="AG1023" s="939"/>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98</v>
      </c>
      <c r="D1026" s="364"/>
      <c r="E1026" s="364"/>
      <c r="F1026" s="364"/>
      <c r="G1026" s="364"/>
      <c r="H1026" s="364"/>
      <c r="I1026" s="364"/>
      <c r="J1026" s="417" t="s">
        <v>101</v>
      </c>
      <c r="K1026" s="610"/>
      <c r="L1026" s="610"/>
      <c r="M1026" s="610"/>
      <c r="N1026" s="610"/>
      <c r="O1026" s="610"/>
      <c r="P1026" s="364" t="s">
        <v>24</v>
      </c>
      <c r="Q1026" s="364"/>
      <c r="R1026" s="364"/>
      <c r="S1026" s="364"/>
      <c r="T1026" s="364"/>
      <c r="U1026" s="364"/>
      <c r="V1026" s="364"/>
      <c r="W1026" s="364"/>
      <c r="X1026" s="364"/>
      <c r="Y1026" s="660" t="s">
        <v>478</v>
      </c>
      <c r="Z1026" s="660"/>
      <c r="AA1026" s="660"/>
      <c r="AB1026" s="660"/>
      <c r="AC1026" s="417" t="s">
        <v>398</v>
      </c>
      <c r="AD1026" s="417"/>
      <c r="AE1026" s="417"/>
      <c r="AF1026" s="417"/>
      <c r="AG1026" s="417"/>
      <c r="AH1026" s="660" t="s">
        <v>434</v>
      </c>
      <c r="AI1026" s="364"/>
      <c r="AJ1026" s="364"/>
      <c r="AK1026" s="364"/>
      <c r="AL1026" s="364" t="s">
        <v>25</v>
      </c>
      <c r="AM1026" s="364"/>
      <c r="AN1026" s="364"/>
      <c r="AO1026" s="246"/>
      <c r="AP1026" s="417" t="s">
        <v>482</v>
      </c>
      <c r="AQ1026" s="417"/>
      <c r="AR1026" s="417"/>
      <c r="AS1026" s="417"/>
      <c r="AT1026" s="417"/>
      <c r="AU1026" s="417"/>
      <c r="AV1026" s="417"/>
      <c r="AW1026" s="417"/>
      <c r="AX1026" s="417"/>
      <c r="AY1026">
        <f>$AY$1024</f>
        <v>0</v>
      </c>
    </row>
    <row r="1027" spans="1:51" ht="26.25" customHeight="1" x14ac:dyDescent="0.15">
      <c r="A1027" s="938">
        <v>1</v>
      </c>
      <c r="B1027" s="938">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39"/>
      <c r="AD1027" s="939"/>
      <c r="AE1027" s="939"/>
      <c r="AF1027" s="939"/>
      <c r="AG1027" s="939"/>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38">
        <v>2</v>
      </c>
      <c r="B1028" s="938">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39"/>
      <c r="AD1028" s="939"/>
      <c r="AE1028" s="939"/>
      <c r="AF1028" s="939"/>
      <c r="AG1028" s="939"/>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38">
        <v>3</v>
      </c>
      <c r="B1029" s="938">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39"/>
      <c r="AD1029" s="939"/>
      <c r="AE1029" s="939"/>
      <c r="AF1029" s="939"/>
      <c r="AG1029" s="939"/>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38">
        <v>4</v>
      </c>
      <c r="B1030" s="938">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39"/>
      <c r="AD1030" s="939"/>
      <c r="AE1030" s="939"/>
      <c r="AF1030" s="939"/>
      <c r="AG1030" s="939"/>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38">
        <v>5</v>
      </c>
      <c r="B1031" s="938">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39"/>
      <c r="AD1031" s="939"/>
      <c r="AE1031" s="939"/>
      <c r="AF1031" s="939"/>
      <c r="AG1031" s="939"/>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38">
        <v>6</v>
      </c>
      <c r="B1032" s="938">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39"/>
      <c r="AD1032" s="939"/>
      <c r="AE1032" s="939"/>
      <c r="AF1032" s="939"/>
      <c r="AG1032" s="939"/>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38">
        <v>7</v>
      </c>
      <c r="B1033" s="938">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39"/>
      <c r="AD1033" s="939"/>
      <c r="AE1033" s="939"/>
      <c r="AF1033" s="939"/>
      <c r="AG1033" s="939"/>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38">
        <v>8</v>
      </c>
      <c r="B1034" s="938">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39"/>
      <c r="AD1034" s="939"/>
      <c r="AE1034" s="939"/>
      <c r="AF1034" s="939"/>
      <c r="AG1034" s="939"/>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38">
        <v>9</v>
      </c>
      <c r="B1035" s="938">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39"/>
      <c r="AD1035" s="939"/>
      <c r="AE1035" s="939"/>
      <c r="AF1035" s="939"/>
      <c r="AG1035" s="939"/>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38">
        <v>10</v>
      </c>
      <c r="B1036" s="938">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39"/>
      <c r="AD1036" s="939"/>
      <c r="AE1036" s="939"/>
      <c r="AF1036" s="939"/>
      <c r="AG1036" s="939"/>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38">
        <v>11</v>
      </c>
      <c r="B1037" s="938">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39"/>
      <c r="AD1037" s="939"/>
      <c r="AE1037" s="939"/>
      <c r="AF1037" s="939"/>
      <c r="AG1037" s="939"/>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38">
        <v>12</v>
      </c>
      <c r="B1038" s="938">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39"/>
      <c r="AD1038" s="939"/>
      <c r="AE1038" s="939"/>
      <c r="AF1038" s="939"/>
      <c r="AG1038" s="939"/>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38">
        <v>13</v>
      </c>
      <c r="B1039" s="938">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39"/>
      <c r="AD1039" s="939"/>
      <c r="AE1039" s="939"/>
      <c r="AF1039" s="939"/>
      <c r="AG1039" s="939"/>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38">
        <v>14</v>
      </c>
      <c r="B1040" s="938">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39"/>
      <c r="AD1040" s="939"/>
      <c r="AE1040" s="939"/>
      <c r="AF1040" s="939"/>
      <c r="AG1040" s="939"/>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38">
        <v>15</v>
      </c>
      <c r="B1041" s="938">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39"/>
      <c r="AD1041" s="939"/>
      <c r="AE1041" s="939"/>
      <c r="AF1041" s="939"/>
      <c r="AG1041" s="939"/>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38">
        <v>16</v>
      </c>
      <c r="B1042" s="938">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39"/>
      <c r="AD1042" s="939"/>
      <c r="AE1042" s="939"/>
      <c r="AF1042" s="939"/>
      <c r="AG1042" s="939"/>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38">
        <v>17</v>
      </c>
      <c r="B1043" s="938">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39"/>
      <c r="AD1043" s="939"/>
      <c r="AE1043" s="939"/>
      <c r="AF1043" s="939"/>
      <c r="AG1043" s="939"/>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38">
        <v>18</v>
      </c>
      <c r="B1044" s="938">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39"/>
      <c r="AD1044" s="939"/>
      <c r="AE1044" s="939"/>
      <c r="AF1044" s="939"/>
      <c r="AG1044" s="939"/>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38">
        <v>19</v>
      </c>
      <c r="B1045" s="938">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39"/>
      <c r="AD1045" s="939"/>
      <c r="AE1045" s="939"/>
      <c r="AF1045" s="939"/>
      <c r="AG1045" s="939"/>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38">
        <v>20</v>
      </c>
      <c r="B1046" s="938">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39"/>
      <c r="AD1046" s="939"/>
      <c r="AE1046" s="939"/>
      <c r="AF1046" s="939"/>
      <c r="AG1046" s="939"/>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38">
        <v>21</v>
      </c>
      <c r="B1047" s="938">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39"/>
      <c r="AD1047" s="939"/>
      <c r="AE1047" s="939"/>
      <c r="AF1047" s="939"/>
      <c r="AG1047" s="939"/>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38">
        <v>22</v>
      </c>
      <c r="B1048" s="938">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39"/>
      <c r="AD1048" s="939"/>
      <c r="AE1048" s="939"/>
      <c r="AF1048" s="939"/>
      <c r="AG1048" s="939"/>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38">
        <v>23</v>
      </c>
      <c r="B1049" s="938">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39"/>
      <c r="AD1049" s="939"/>
      <c r="AE1049" s="939"/>
      <c r="AF1049" s="939"/>
      <c r="AG1049" s="939"/>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38">
        <v>24</v>
      </c>
      <c r="B1050" s="938">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39"/>
      <c r="AD1050" s="939"/>
      <c r="AE1050" s="939"/>
      <c r="AF1050" s="939"/>
      <c r="AG1050" s="939"/>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38">
        <v>25</v>
      </c>
      <c r="B1051" s="938">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39"/>
      <c r="AD1051" s="939"/>
      <c r="AE1051" s="939"/>
      <c r="AF1051" s="939"/>
      <c r="AG1051" s="939"/>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38">
        <v>26</v>
      </c>
      <c r="B1052" s="938">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39"/>
      <c r="AD1052" s="939"/>
      <c r="AE1052" s="939"/>
      <c r="AF1052" s="939"/>
      <c r="AG1052" s="939"/>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38">
        <v>27</v>
      </c>
      <c r="B1053" s="938">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39"/>
      <c r="AD1053" s="939"/>
      <c r="AE1053" s="939"/>
      <c r="AF1053" s="939"/>
      <c r="AG1053" s="939"/>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38">
        <v>28</v>
      </c>
      <c r="B1054" s="938">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39"/>
      <c r="AD1054" s="939"/>
      <c r="AE1054" s="939"/>
      <c r="AF1054" s="939"/>
      <c r="AG1054" s="939"/>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38">
        <v>29</v>
      </c>
      <c r="B1055" s="938">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39"/>
      <c r="AD1055" s="939"/>
      <c r="AE1055" s="939"/>
      <c r="AF1055" s="939"/>
      <c r="AG1055" s="939"/>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38">
        <v>30</v>
      </c>
      <c r="B1056" s="938">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39"/>
      <c r="AD1056" s="939"/>
      <c r="AE1056" s="939"/>
      <c r="AF1056" s="939"/>
      <c r="AG1056" s="939"/>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98</v>
      </c>
      <c r="D1059" s="364"/>
      <c r="E1059" s="364"/>
      <c r="F1059" s="364"/>
      <c r="G1059" s="364"/>
      <c r="H1059" s="364"/>
      <c r="I1059" s="364"/>
      <c r="J1059" s="417" t="s">
        <v>101</v>
      </c>
      <c r="K1059" s="610"/>
      <c r="L1059" s="610"/>
      <c r="M1059" s="610"/>
      <c r="N1059" s="610"/>
      <c r="O1059" s="610"/>
      <c r="P1059" s="364" t="s">
        <v>24</v>
      </c>
      <c r="Q1059" s="364"/>
      <c r="R1059" s="364"/>
      <c r="S1059" s="364"/>
      <c r="T1059" s="364"/>
      <c r="U1059" s="364"/>
      <c r="V1059" s="364"/>
      <c r="W1059" s="364"/>
      <c r="X1059" s="364"/>
      <c r="Y1059" s="660" t="s">
        <v>478</v>
      </c>
      <c r="Z1059" s="660"/>
      <c r="AA1059" s="660"/>
      <c r="AB1059" s="660"/>
      <c r="AC1059" s="417" t="s">
        <v>398</v>
      </c>
      <c r="AD1059" s="417"/>
      <c r="AE1059" s="417"/>
      <c r="AF1059" s="417"/>
      <c r="AG1059" s="417"/>
      <c r="AH1059" s="660" t="s">
        <v>434</v>
      </c>
      <c r="AI1059" s="364"/>
      <c r="AJ1059" s="364"/>
      <c r="AK1059" s="364"/>
      <c r="AL1059" s="364" t="s">
        <v>25</v>
      </c>
      <c r="AM1059" s="364"/>
      <c r="AN1059" s="364"/>
      <c r="AO1059" s="246"/>
      <c r="AP1059" s="417" t="s">
        <v>482</v>
      </c>
      <c r="AQ1059" s="417"/>
      <c r="AR1059" s="417"/>
      <c r="AS1059" s="417"/>
      <c r="AT1059" s="417"/>
      <c r="AU1059" s="417"/>
      <c r="AV1059" s="417"/>
      <c r="AW1059" s="417"/>
      <c r="AX1059" s="417"/>
      <c r="AY1059">
        <f>$AY$1057</f>
        <v>0</v>
      </c>
    </row>
    <row r="1060" spans="1:51" ht="26.25" customHeight="1" x14ac:dyDescent="0.15">
      <c r="A1060" s="938">
        <v>1</v>
      </c>
      <c r="B1060" s="938">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39"/>
      <c r="AD1060" s="939"/>
      <c r="AE1060" s="939"/>
      <c r="AF1060" s="939"/>
      <c r="AG1060" s="939"/>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38">
        <v>2</v>
      </c>
      <c r="B1061" s="938">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39"/>
      <c r="AD1061" s="939"/>
      <c r="AE1061" s="939"/>
      <c r="AF1061" s="939"/>
      <c r="AG1061" s="939"/>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38">
        <v>3</v>
      </c>
      <c r="B1062" s="938">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39"/>
      <c r="AD1062" s="939"/>
      <c r="AE1062" s="939"/>
      <c r="AF1062" s="939"/>
      <c r="AG1062" s="939"/>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38">
        <v>4</v>
      </c>
      <c r="B1063" s="938">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39"/>
      <c r="AD1063" s="939"/>
      <c r="AE1063" s="939"/>
      <c r="AF1063" s="939"/>
      <c r="AG1063" s="939"/>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38">
        <v>5</v>
      </c>
      <c r="B1064" s="938">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39"/>
      <c r="AD1064" s="939"/>
      <c r="AE1064" s="939"/>
      <c r="AF1064" s="939"/>
      <c r="AG1064" s="939"/>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38">
        <v>6</v>
      </c>
      <c r="B1065" s="938">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39"/>
      <c r="AD1065" s="939"/>
      <c r="AE1065" s="939"/>
      <c r="AF1065" s="939"/>
      <c r="AG1065" s="939"/>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38">
        <v>7</v>
      </c>
      <c r="B1066" s="938">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39"/>
      <c r="AD1066" s="939"/>
      <c r="AE1066" s="939"/>
      <c r="AF1066" s="939"/>
      <c r="AG1066" s="939"/>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38">
        <v>8</v>
      </c>
      <c r="B1067" s="938">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39"/>
      <c r="AD1067" s="939"/>
      <c r="AE1067" s="939"/>
      <c r="AF1067" s="939"/>
      <c r="AG1067" s="939"/>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38">
        <v>9</v>
      </c>
      <c r="B1068" s="938">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39"/>
      <c r="AD1068" s="939"/>
      <c r="AE1068" s="939"/>
      <c r="AF1068" s="939"/>
      <c r="AG1068" s="939"/>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38">
        <v>10</v>
      </c>
      <c r="B1069" s="938">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39"/>
      <c r="AD1069" s="939"/>
      <c r="AE1069" s="939"/>
      <c r="AF1069" s="939"/>
      <c r="AG1069" s="939"/>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38">
        <v>11</v>
      </c>
      <c r="B1070" s="938">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39"/>
      <c r="AD1070" s="939"/>
      <c r="AE1070" s="939"/>
      <c r="AF1070" s="939"/>
      <c r="AG1070" s="939"/>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38">
        <v>12</v>
      </c>
      <c r="B1071" s="938">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39"/>
      <c r="AD1071" s="939"/>
      <c r="AE1071" s="939"/>
      <c r="AF1071" s="939"/>
      <c r="AG1071" s="939"/>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38">
        <v>13</v>
      </c>
      <c r="B1072" s="938">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39"/>
      <c r="AD1072" s="939"/>
      <c r="AE1072" s="939"/>
      <c r="AF1072" s="939"/>
      <c r="AG1072" s="939"/>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38">
        <v>14</v>
      </c>
      <c r="B1073" s="938">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39"/>
      <c r="AD1073" s="939"/>
      <c r="AE1073" s="939"/>
      <c r="AF1073" s="939"/>
      <c r="AG1073" s="939"/>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38">
        <v>15</v>
      </c>
      <c r="B1074" s="938">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39"/>
      <c r="AD1074" s="939"/>
      <c r="AE1074" s="939"/>
      <c r="AF1074" s="939"/>
      <c r="AG1074" s="939"/>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38">
        <v>16</v>
      </c>
      <c r="B1075" s="938">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39"/>
      <c r="AD1075" s="939"/>
      <c r="AE1075" s="939"/>
      <c r="AF1075" s="939"/>
      <c r="AG1075" s="939"/>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38">
        <v>17</v>
      </c>
      <c r="B1076" s="938">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39"/>
      <c r="AD1076" s="939"/>
      <c r="AE1076" s="939"/>
      <c r="AF1076" s="939"/>
      <c r="AG1076" s="939"/>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38">
        <v>18</v>
      </c>
      <c r="B1077" s="938">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39"/>
      <c r="AD1077" s="939"/>
      <c r="AE1077" s="939"/>
      <c r="AF1077" s="939"/>
      <c r="AG1077" s="939"/>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38">
        <v>19</v>
      </c>
      <c r="B1078" s="938">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39"/>
      <c r="AD1078" s="939"/>
      <c r="AE1078" s="939"/>
      <c r="AF1078" s="939"/>
      <c r="AG1078" s="939"/>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38">
        <v>20</v>
      </c>
      <c r="B1079" s="938">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39"/>
      <c r="AD1079" s="939"/>
      <c r="AE1079" s="939"/>
      <c r="AF1079" s="939"/>
      <c r="AG1079" s="939"/>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38">
        <v>21</v>
      </c>
      <c r="B1080" s="938">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39"/>
      <c r="AD1080" s="939"/>
      <c r="AE1080" s="939"/>
      <c r="AF1080" s="939"/>
      <c r="AG1080" s="939"/>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38">
        <v>22</v>
      </c>
      <c r="B1081" s="938">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39"/>
      <c r="AD1081" s="939"/>
      <c r="AE1081" s="939"/>
      <c r="AF1081" s="939"/>
      <c r="AG1081" s="939"/>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38">
        <v>23</v>
      </c>
      <c r="B1082" s="938">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39"/>
      <c r="AD1082" s="939"/>
      <c r="AE1082" s="939"/>
      <c r="AF1082" s="939"/>
      <c r="AG1082" s="939"/>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38">
        <v>24</v>
      </c>
      <c r="B1083" s="938">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39"/>
      <c r="AD1083" s="939"/>
      <c r="AE1083" s="939"/>
      <c r="AF1083" s="939"/>
      <c r="AG1083" s="939"/>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38">
        <v>25</v>
      </c>
      <c r="B1084" s="938">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39"/>
      <c r="AD1084" s="939"/>
      <c r="AE1084" s="939"/>
      <c r="AF1084" s="939"/>
      <c r="AG1084" s="939"/>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38">
        <v>26</v>
      </c>
      <c r="B1085" s="938">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39"/>
      <c r="AD1085" s="939"/>
      <c r="AE1085" s="939"/>
      <c r="AF1085" s="939"/>
      <c r="AG1085" s="939"/>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38">
        <v>27</v>
      </c>
      <c r="B1086" s="938">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39"/>
      <c r="AD1086" s="939"/>
      <c r="AE1086" s="939"/>
      <c r="AF1086" s="939"/>
      <c r="AG1086" s="939"/>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38">
        <v>28</v>
      </c>
      <c r="B1087" s="938">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39"/>
      <c r="AD1087" s="939"/>
      <c r="AE1087" s="939"/>
      <c r="AF1087" s="939"/>
      <c r="AG1087" s="939"/>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38">
        <v>29</v>
      </c>
      <c r="B1088" s="938">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39"/>
      <c r="AD1088" s="939"/>
      <c r="AE1088" s="939"/>
      <c r="AF1088" s="939"/>
      <c r="AG1088" s="939"/>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38">
        <v>30</v>
      </c>
      <c r="B1089" s="938">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39"/>
      <c r="AD1089" s="939"/>
      <c r="AE1089" s="939"/>
      <c r="AF1089" s="939"/>
      <c r="AG1089" s="939"/>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98</v>
      </c>
      <c r="D1092" s="364"/>
      <c r="E1092" s="364"/>
      <c r="F1092" s="364"/>
      <c r="G1092" s="364"/>
      <c r="H1092" s="364"/>
      <c r="I1092" s="364"/>
      <c r="J1092" s="417" t="s">
        <v>101</v>
      </c>
      <c r="K1092" s="610"/>
      <c r="L1092" s="610"/>
      <c r="M1092" s="610"/>
      <c r="N1092" s="610"/>
      <c r="O1092" s="610"/>
      <c r="P1092" s="364" t="s">
        <v>24</v>
      </c>
      <c r="Q1092" s="364"/>
      <c r="R1092" s="364"/>
      <c r="S1092" s="364"/>
      <c r="T1092" s="364"/>
      <c r="U1092" s="364"/>
      <c r="V1092" s="364"/>
      <c r="W1092" s="364"/>
      <c r="X1092" s="364"/>
      <c r="Y1092" s="660" t="s">
        <v>478</v>
      </c>
      <c r="Z1092" s="660"/>
      <c r="AA1092" s="660"/>
      <c r="AB1092" s="660"/>
      <c r="AC1092" s="417" t="s">
        <v>398</v>
      </c>
      <c r="AD1092" s="417"/>
      <c r="AE1092" s="417"/>
      <c r="AF1092" s="417"/>
      <c r="AG1092" s="417"/>
      <c r="AH1092" s="660" t="s">
        <v>434</v>
      </c>
      <c r="AI1092" s="364"/>
      <c r="AJ1092" s="364"/>
      <c r="AK1092" s="364"/>
      <c r="AL1092" s="364" t="s">
        <v>25</v>
      </c>
      <c r="AM1092" s="364"/>
      <c r="AN1092" s="364"/>
      <c r="AO1092" s="246"/>
      <c r="AP1092" s="417" t="s">
        <v>482</v>
      </c>
      <c r="AQ1092" s="417"/>
      <c r="AR1092" s="417"/>
      <c r="AS1092" s="417"/>
      <c r="AT1092" s="417"/>
      <c r="AU1092" s="417"/>
      <c r="AV1092" s="417"/>
      <c r="AW1092" s="417"/>
      <c r="AX1092" s="417"/>
      <c r="AY1092">
        <f>$AY$1090</f>
        <v>0</v>
      </c>
    </row>
    <row r="1093" spans="1:51" ht="26.25" customHeight="1" x14ac:dyDescent="0.15">
      <c r="A1093" s="938">
        <v>1</v>
      </c>
      <c r="B1093" s="938">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39"/>
      <c r="AD1093" s="939"/>
      <c r="AE1093" s="939"/>
      <c r="AF1093" s="939"/>
      <c r="AG1093" s="939"/>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38">
        <v>2</v>
      </c>
      <c r="B1094" s="938">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39"/>
      <c r="AD1094" s="939"/>
      <c r="AE1094" s="939"/>
      <c r="AF1094" s="939"/>
      <c r="AG1094" s="939"/>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38">
        <v>3</v>
      </c>
      <c r="B1095" s="938">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39"/>
      <c r="AD1095" s="939"/>
      <c r="AE1095" s="939"/>
      <c r="AF1095" s="939"/>
      <c r="AG1095" s="939"/>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38">
        <v>4</v>
      </c>
      <c r="B1096" s="938">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39"/>
      <c r="AD1096" s="939"/>
      <c r="AE1096" s="939"/>
      <c r="AF1096" s="939"/>
      <c r="AG1096" s="939"/>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38">
        <v>5</v>
      </c>
      <c r="B1097" s="938">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39"/>
      <c r="AD1097" s="939"/>
      <c r="AE1097" s="939"/>
      <c r="AF1097" s="939"/>
      <c r="AG1097" s="939"/>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38">
        <v>6</v>
      </c>
      <c r="B1098" s="938">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39"/>
      <c r="AD1098" s="939"/>
      <c r="AE1098" s="939"/>
      <c r="AF1098" s="939"/>
      <c r="AG1098" s="939"/>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38">
        <v>7</v>
      </c>
      <c r="B1099" s="938">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39"/>
      <c r="AD1099" s="939"/>
      <c r="AE1099" s="939"/>
      <c r="AF1099" s="939"/>
      <c r="AG1099" s="939"/>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38">
        <v>8</v>
      </c>
      <c r="B1100" s="938">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39"/>
      <c r="AD1100" s="939"/>
      <c r="AE1100" s="939"/>
      <c r="AF1100" s="939"/>
      <c r="AG1100" s="939"/>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38">
        <v>9</v>
      </c>
      <c r="B1101" s="938">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39"/>
      <c r="AD1101" s="939"/>
      <c r="AE1101" s="939"/>
      <c r="AF1101" s="939"/>
      <c r="AG1101" s="939"/>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38">
        <v>10</v>
      </c>
      <c r="B1102" s="938">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39"/>
      <c r="AD1102" s="939"/>
      <c r="AE1102" s="939"/>
      <c r="AF1102" s="939"/>
      <c r="AG1102" s="939"/>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38">
        <v>11</v>
      </c>
      <c r="B1103" s="938">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39"/>
      <c r="AD1103" s="939"/>
      <c r="AE1103" s="939"/>
      <c r="AF1103" s="939"/>
      <c r="AG1103" s="939"/>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38">
        <v>12</v>
      </c>
      <c r="B1104" s="938">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39"/>
      <c r="AD1104" s="939"/>
      <c r="AE1104" s="939"/>
      <c r="AF1104" s="939"/>
      <c r="AG1104" s="939"/>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38">
        <v>13</v>
      </c>
      <c r="B1105" s="938">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39"/>
      <c r="AD1105" s="939"/>
      <c r="AE1105" s="939"/>
      <c r="AF1105" s="939"/>
      <c r="AG1105" s="939"/>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38">
        <v>14</v>
      </c>
      <c r="B1106" s="938">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39"/>
      <c r="AD1106" s="939"/>
      <c r="AE1106" s="939"/>
      <c r="AF1106" s="939"/>
      <c r="AG1106" s="939"/>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38">
        <v>15</v>
      </c>
      <c r="B1107" s="938">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39"/>
      <c r="AD1107" s="939"/>
      <c r="AE1107" s="939"/>
      <c r="AF1107" s="939"/>
      <c r="AG1107" s="939"/>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38">
        <v>16</v>
      </c>
      <c r="B1108" s="938">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39"/>
      <c r="AD1108" s="939"/>
      <c r="AE1108" s="939"/>
      <c r="AF1108" s="939"/>
      <c r="AG1108" s="939"/>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38">
        <v>17</v>
      </c>
      <c r="B1109" s="938">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39"/>
      <c r="AD1109" s="939"/>
      <c r="AE1109" s="939"/>
      <c r="AF1109" s="939"/>
      <c r="AG1109" s="939"/>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38">
        <v>18</v>
      </c>
      <c r="B1110" s="938">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39"/>
      <c r="AD1110" s="939"/>
      <c r="AE1110" s="939"/>
      <c r="AF1110" s="939"/>
      <c r="AG1110" s="939"/>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38">
        <v>19</v>
      </c>
      <c r="B1111" s="938">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39"/>
      <c r="AD1111" s="939"/>
      <c r="AE1111" s="939"/>
      <c r="AF1111" s="939"/>
      <c r="AG1111" s="939"/>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38">
        <v>20</v>
      </c>
      <c r="B1112" s="938">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39"/>
      <c r="AD1112" s="939"/>
      <c r="AE1112" s="939"/>
      <c r="AF1112" s="939"/>
      <c r="AG1112" s="939"/>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38">
        <v>21</v>
      </c>
      <c r="B1113" s="938">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39"/>
      <c r="AD1113" s="939"/>
      <c r="AE1113" s="939"/>
      <c r="AF1113" s="939"/>
      <c r="AG1113" s="939"/>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38">
        <v>22</v>
      </c>
      <c r="B1114" s="938">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39"/>
      <c r="AD1114" s="939"/>
      <c r="AE1114" s="939"/>
      <c r="AF1114" s="939"/>
      <c r="AG1114" s="939"/>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38">
        <v>23</v>
      </c>
      <c r="B1115" s="938">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39"/>
      <c r="AD1115" s="939"/>
      <c r="AE1115" s="939"/>
      <c r="AF1115" s="939"/>
      <c r="AG1115" s="939"/>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38">
        <v>24</v>
      </c>
      <c r="B1116" s="938">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39"/>
      <c r="AD1116" s="939"/>
      <c r="AE1116" s="939"/>
      <c r="AF1116" s="939"/>
      <c r="AG1116" s="939"/>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38">
        <v>25</v>
      </c>
      <c r="B1117" s="938">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39"/>
      <c r="AD1117" s="939"/>
      <c r="AE1117" s="939"/>
      <c r="AF1117" s="939"/>
      <c r="AG1117" s="939"/>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38">
        <v>26</v>
      </c>
      <c r="B1118" s="938">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39"/>
      <c r="AD1118" s="939"/>
      <c r="AE1118" s="939"/>
      <c r="AF1118" s="939"/>
      <c r="AG1118" s="939"/>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38">
        <v>27</v>
      </c>
      <c r="B1119" s="938">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39"/>
      <c r="AD1119" s="939"/>
      <c r="AE1119" s="939"/>
      <c r="AF1119" s="939"/>
      <c r="AG1119" s="939"/>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38">
        <v>28</v>
      </c>
      <c r="B1120" s="938">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39"/>
      <c r="AD1120" s="939"/>
      <c r="AE1120" s="939"/>
      <c r="AF1120" s="939"/>
      <c r="AG1120" s="939"/>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38">
        <v>29</v>
      </c>
      <c r="B1121" s="938">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39"/>
      <c r="AD1121" s="939"/>
      <c r="AE1121" s="939"/>
      <c r="AF1121" s="939"/>
      <c r="AG1121" s="939"/>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38">
        <v>30</v>
      </c>
      <c r="B1122" s="938">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39"/>
      <c r="AD1122" s="939"/>
      <c r="AE1122" s="939"/>
      <c r="AF1122" s="939"/>
      <c r="AG1122" s="939"/>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98</v>
      </c>
      <c r="D1125" s="364"/>
      <c r="E1125" s="364"/>
      <c r="F1125" s="364"/>
      <c r="G1125" s="364"/>
      <c r="H1125" s="364"/>
      <c r="I1125" s="364"/>
      <c r="J1125" s="417" t="s">
        <v>101</v>
      </c>
      <c r="K1125" s="610"/>
      <c r="L1125" s="610"/>
      <c r="M1125" s="610"/>
      <c r="N1125" s="610"/>
      <c r="O1125" s="610"/>
      <c r="P1125" s="364" t="s">
        <v>24</v>
      </c>
      <c r="Q1125" s="364"/>
      <c r="R1125" s="364"/>
      <c r="S1125" s="364"/>
      <c r="T1125" s="364"/>
      <c r="U1125" s="364"/>
      <c r="V1125" s="364"/>
      <c r="W1125" s="364"/>
      <c r="X1125" s="364"/>
      <c r="Y1125" s="660" t="s">
        <v>478</v>
      </c>
      <c r="Z1125" s="660"/>
      <c r="AA1125" s="660"/>
      <c r="AB1125" s="660"/>
      <c r="AC1125" s="417" t="s">
        <v>398</v>
      </c>
      <c r="AD1125" s="417"/>
      <c r="AE1125" s="417"/>
      <c r="AF1125" s="417"/>
      <c r="AG1125" s="417"/>
      <c r="AH1125" s="660" t="s">
        <v>434</v>
      </c>
      <c r="AI1125" s="364"/>
      <c r="AJ1125" s="364"/>
      <c r="AK1125" s="364"/>
      <c r="AL1125" s="364" t="s">
        <v>25</v>
      </c>
      <c r="AM1125" s="364"/>
      <c r="AN1125" s="364"/>
      <c r="AO1125" s="246"/>
      <c r="AP1125" s="417" t="s">
        <v>482</v>
      </c>
      <c r="AQ1125" s="417"/>
      <c r="AR1125" s="417"/>
      <c r="AS1125" s="417"/>
      <c r="AT1125" s="417"/>
      <c r="AU1125" s="417"/>
      <c r="AV1125" s="417"/>
      <c r="AW1125" s="417"/>
      <c r="AX1125" s="417"/>
      <c r="AY1125">
        <f>$AY$1123</f>
        <v>0</v>
      </c>
    </row>
    <row r="1126" spans="1:51" ht="26.25" customHeight="1" x14ac:dyDescent="0.15">
      <c r="A1126" s="938">
        <v>1</v>
      </c>
      <c r="B1126" s="938">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39"/>
      <c r="AD1126" s="939"/>
      <c r="AE1126" s="939"/>
      <c r="AF1126" s="939"/>
      <c r="AG1126" s="939"/>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38">
        <v>2</v>
      </c>
      <c r="B1127" s="938">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39"/>
      <c r="AD1127" s="939"/>
      <c r="AE1127" s="939"/>
      <c r="AF1127" s="939"/>
      <c r="AG1127" s="939"/>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38">
        <v>3</v>
      </c>
      <c r="B1128" s="938">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39"/>
      <c r="AD1128" s="939"/>
      <c r="AE1128" s="939"/>
      <c r="AF1128" s="939"/>
      <c r="AG1128" s="939"/>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38">
        <v>4</v>
      </c>
      <c r="B1129" s="938">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39"/>
      <c r="AD1129" s="939"/>
      <c r="AE1129" s="939"/>
      <c r="AF1129" s="939"/>
      <c r="AG1129" s="939"/>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38">
        <v>5</v>
      </c>
      <c r="B1130" s="938">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39"/>
      <c r="AD1130" s="939"/>
      <c r="AE1130" s="939"/>
      <c r="AF1130" s="939"/>
      <c r="AG1130" s="939"/>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38">
        <v>6</v>
      </c>
      <c r="B1131" s="938">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39"/>
      <c r="AD1131" s="939"/>
      <c r="AE1131" s="939"/>
      <c r="AF1131" s="939"/>
      <c r="AG1131" s="939"/>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38">
        <v>7</v>
      </c>
      <c r="B1132" s="938">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39"/>
      <c r="AD1132" s="939"/>
      <c r="AE1132" s="939"/>
      <c r="AF1132" s="939"/>
      <c r="AG1132" s="939"/>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38">
        <v>8</v>
      </c>
      <c r="B1133" s="938">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39"/>
      <c r="AD1133" s="939"/>
      <c r="AE1133" s="939"/>
      <c r="AF1133" s="939"/>
      <c r="AG1133" s="939"/>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38">
        <v>9</v>
      </c>
      <c r="B1134" s="938">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39"/>
      <c r="AD1134" s="939"/>
      <c r="AE1134" s="939"/>
      <c r="AF1134" s="939"/>
      <c r="AG1134" s="939"/>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38">
        <v>10</v>
      </c>
      <c r="B1135" s="938">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39"/>
      <c r="AD1135" s="939"/>
      <c r="AE1135" s="939"/>
      <c r="AF1135" s="939"/>
      <c r="AG1135" s="939"/>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38">
        <v>11</v>
      </c>
      <c r="B1136" s="938">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39"/>
      <c r="AD1136" s="939"/>
      <c r="AE1136" s="939"/>
      <c r="AF1136" s="939"/>
      <c r="AG1136" s="939"/>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38">
        <v>12</v>
      </c>
      <c r="B1137" s="938">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39"/>
      <c r="AD1137" s="939"/>
      <c r="AE1137" s="939"/>
      <c r="AF1137" s="939"/>
      <c r="AG1137" s="939"/>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38">
        <v>13</v>
      </c>
      <c r="B1138" s="938">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39"/>
      <c r="AD1138" s="939"/>
      <c r="AE1138" s="939"/>
      <c r="AF1138" s="939"/>
      <c r="AG1138" s="939"/>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38">
        <v>14</v>
      </c>
      <c r="B1139" s="938">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39"/>
      <c r="AD1139" s="939"/>
      <c r="AE1139" s="939"/>
      <c r="AF1139" s="939"/>
      <c r="AG1139" s="939"/>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38">
        <v>15</v>
      </c>
      <c r="B1140" s="938">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39"/>
      <c r="AD1140" s="939"/>
      <c r="AE1140" s="939"/>
      <c r="AF1140" s="939"/>
      <c r="AG1140" s="939"/>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38">
        <v>16</v>
      </c>
      <c r="B1141" s="938">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39"/>
      <c r="AD1141" s="939"/>
      <c r="AE1141" s="939"/>
      <c r="AF1141" s="939"/>
      <c r="AG1141" s="939"/>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38">
        <v>17</v>
      </c>
      <c r="B1142" s="938">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39"/>
      <c r="AD1142" s="939"/>
      <c r="AE1142" s="939"/>
      <c r="AF1142" s="939"/>
      <c r="AG1142" s="939"/>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38">
        <v>18</v>
      </c>
      <c r="B1143" s="938">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39"/>
      <c r="AD1143" s="939"/>
      <c r="AE1143" s="939"/>
      <c r="AF1143" s="939"/>
      <c r="AG1143" s="939"/>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38">
        <v>19</v>
      </c>
      <c r="B1144" s="938">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39"/>
      <c r="AD1144" s="939"/>
      <c r="AE1144" s="939"/>
      <c r="AF1144" s="939"/>
      <c r="AG1144" s="939"/>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38">
        <v>20</v>
      </c>
      <c r="B1145" s="938">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39"/>
      <c r="AD1145" s="939"/>
      <c r="AE1145" s="939"/>
      <c r="AF1145" s="939"/>
      <c r="AG1145" s="939"/>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38">
        <v>21</v>
      </c>
      <c r="B1146" s="938">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39"/>
      <c r="AD1146" s="939"/>
      <c r="AE1146" s="939"/>
      <c r="AF1146" s="939"/>
      <c r="AG1146" s="939"/>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38">
        <v>22</v>
      </c>
      <c r="B1147" s="938">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39"/>
      <c r="AD1147" s="939"/>
      <c r="AE1147" s="939"/>
      <c r="AF1147" s="939"/>
      <c r="AG1147" s="939"/>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38">
        <v>23</v>
      </c>
      <c r="B1148" s="938">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39"/>
      <c r="AD1148" s="939"/>
      <c r="AE1148" s="939"/>
      <c r="AF1148" s="939"/>
      <c r="AG1148" s="939"/>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38">
        <v>24</v>
      </c>
      <c r="B1149" s="938">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39"/>
      <c r="AD1149" s="939"/>
      <c r="AE1149" s="939"/>
      <c r="AF1149" s="939"/>
      <c r="AG1149" s="939"/>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38">
        <v>25</v>
      </c>
      <c r="B1150" s="938">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39"/>
      <c r="AD1150" s="939"/>
      <c r="AE1150" s="939"/>
      <c r="AF1150" s="939"/>
      <c r="AG1150" s="939"/>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38">
        <v>26</v>
      </c>
      <c r="B1151" s="938">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39"/>
      <c r="AD1151" s="939"/>
      <c r="AE1151" s="939"/>
      <c r="AF1151" s="939"/>
      <c r="AG1151" s="939"/>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38">
        <v>27</v>
      </c>
      <c r="B1152" s="938">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39"/>
      <c r="AD1152" s="939"/>
      <c r="AE1152" s="939"/>
      <c r="AF1152" s="939"/>
      <c r="AG1152" s="939"/>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38">
        <v>28</v>
      </c>
      <c r="B1153" s="938">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39"/>
      <c r="AD1153" s="939"/>
      <c r="AE1153" s="939"/>
      <c r="AF1153" s="939"/>
      <c r="AG1153" s="939"/>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38">
        <v>29</v>
      </c>
      <c r="B1154" s="938">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39"/>
      <c r="AD1154" s="939"/>
      <c r="AE1154" s="939"/>
      <c r="AF1154" s="939"/>
      <c r="AG1154" s="939"/>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38">
        <v>30</v>
      </c>
      <c r="B1155" s="938">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39"/>
      <c r="AD1155" s="939"/>
      <c r="AE1155" s="939"/>
      <c r="AF1155" s="939"/>
      <c r="AG1155" s="939"/>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98</v>
      </c>
      <c r="D1158" s="364"/>
      <c r="E1158" s="364"/>
      <c r="F1158" s="364"/>
      <c r="G1158" s="364"/>
      <c r="H1158" s="364"/>
      <c r="I1158" s="364"/>
      <c r="J1158" s="417" t="s">
        <v>101</v>
      </c>
      <c r="K1158" s="610"/>
      <c r="L1158" s="610"/>
      <c r="M1158" s="610"/>
      <c r="N1158" s="610"/>
      <c r="O1158" s="610"/>
      <c r="P1158" s="364" t="s">
        <v>24</v>
      </c>
      <c r="Q1158" s="364"/>
      <c r="R1158" s="364"/>
      <c r="S1158" s="364"/>
      <c r="T1158" s="364"/>
      <c r="U1158" s="364"/>
      <c r="V1158" s="364"/>
      <c r="W1158" s="364"/>
      <c r="X1158" s="364"/>
      <c r="Y1158" s="660" t="s">
        <v>478</v>
      </c>
      <c r="Z1158" s="660"/>
      <c r="AA1158" s="660"/>
      <c r="AB1158" s="660"/>
      <c r="AC1158" s="417" t="s">
        <v>398</v>
      </c>
      <c r="AD1158" s="417"/>
      <c r="AE1158" s="417"/>
      <c r="AF1158" s="417"/>
      <c r="AG1158" s="417"/>
      <c r="AH1158" s="660" t="s">
        <v>434</v>
      </c>
      <c r="AI1158" s="364"/>
      <c r="AJ1158" s="364"/>
      <c r="AK1158" s="364"/>
      <c r="AL1158" s="364" t="s">
        <v>25</v>
      </c>
      <c r="AM1158" s="364"/>
      <c r="AN1158" s="364"/>
      <c r="AO1158" s="246"/>
      <c r="AP1158" s="417" t="s">
        <v>482</v>
      </c>
      <c r="AQ1158" s="417"/>
      <c r="AR1158" s="417"/>
      <c r="AS1158" s="417"/>
      <c r="AT1158" s="417"/>
      <c r="AU1158" s="417"/>
      <c r="AV1158" s="417"/>
      <c r="AW1158" s="417"/>
      <c r="AX1158" s="417"/>
      <c r="AY1158">
        <f>$AY$1156</f>
        <v>0</v>
      </c>
    </row>
    <row r="1159" spans="1:51" ht="26.25" customHeight="1" x14ac:dyDescent="0.15">
      <c r="A1159" s="938">
        <v>1</v>
      </c>
      <c r="B1159" s="938">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39"/>
      <c r="AD1159" s="939"/>
      <c r="AE1159" s="939"/>
      <c r="AF1159" s="939"/>
      <c r="AG1159" s="939"/>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38">
        <v>2</v>
      </c>
      <c r="B1160" s="938">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39"/>
      <c r="AD1160" s="939"/>
      <c r="AE1160" s="939"/>
      <c r="AF1160" s="939"/>
      <c r="AG1160" s="939"/>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38">
        <v>3</v>
      </c>
      <c r="B1161" s="938">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39"/>
      <c r="AD1161" s="939"/>
      <c r="AE1161" s="939"/>
      <c r="AF1161" s="939"/>
      <c r="AG1161" s="939"/>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38">
        <v>4</v>
      </c>
      <c r="B1162" s="938">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39"/>
      <c r="AD1162" s="939"/>
      <c r="AE1162" s="939"/>
      <c r="AF1162" s="939"/>
      <c r="AG1162" s="939"/>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38">
        <v>5</v>
      </c>
      <c r="B1163" s="938">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39"/>
      <c r="AD1163" s="939"/>
      <c r="AE1163" s="939"/>
      <c r="AF1163" s="939"/>
      <c r="AG1163" s="939"/>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38">
        <v>6</v>
      </c>
      <c r="B1164" s="938">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39"/>
      <c r="AD1164" s="939"/>
      <c r="AE1164" s="939"/>
      <c r="AF1164" s="939"/>
      <c r="AG1164" s="939"/>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38">
        <v>7</v>
      </c>
      <c r="B1165" s="938">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39"/>
      <c r="AD1165" s="939"/>
      <c r="AE1165" s="939"/>
      <c r="AF1165" s="939"/>
      <c r="AG1165" s="939"/>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38">
        <v>8</v>
      </c>
      <c r="B1166" s="938">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39"/>
      <c r="AD1166" s="939"/>
      <c r="AE1166" s="939"/>
      <c r="AF1166" s="939"/>
      <c r="AG1166" s="939"/>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38">
        <v>9</v>
      </c>
      <c r="B1167" s="938">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39"/>
      <c r="AD1167" s="939"/>
      <c r="AE1167" s="939"/>
      <c r="AF1167" s="939"/>
      <c r="AG1167" s="939"/>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38">
        <v>10</v>
      </c>
      <c r="B1168" s="938">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39"/>
      <c r="AD1168" s="939"/>
      <c r="AE1168" s="939"/>
      <c r="AF1168" s="939"/>
      <c r="AG1168" s="939"/>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38">
        <v>11</v>
      </c>
      <c r="B1169" s="938">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39"/>
      <c r="AD1169" s="939"/>
      <c r="AE1169" s="939"/>
      <c r="AF1169" s="939"/>
      <c r="AG1169" s="939"/>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38">
        <v>12</v>
      </c>
      <c r="B1170" s="938">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39"/>
      <c r="AD1170" s="939"/>
      <c r="AE1170" s="939"/>
      <c r="AF1170" s="939"/>
      <c r="AG1170" s="939"/>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38">
        <v>13</v>
      </c>
      <c r="B1171" s="938">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39"/>
      <c r="AD1171" s="939"/>
      <c r="AE1171" s="939"/>
      <c r="AF1171" s="939"/>
      <c r="AG1171" s="939"/>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38">
        <v>14</v>
      </c>
      <c r="B1172" s="938">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39"/>
      <c r="AD1172" s="939"/>
      <c r="AE1172" s="939"/>
      <c r="AF1172" s="939"/>
      <c r="AG1172" s="939"/>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38">
        <v>15</v>
      </c>
      <c r="B1173" s="938">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39"/>
      <c r="AD1173" s="939"/>
      <c r="AE1173" s="939"/>
      <c r="AF1173" s="939"/>
      <c r="AG1173" s="939"/>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38">
        <v>16</v>
      </c>
      <c r="B1174" s="938">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39"/>
      <c r="AD1174" s="939"/>
      <c r="AE1174" s="939"/>
      <c r="AF1174" s="939"/>
      <c r="AG1174" s="939"/>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38">
        <v>17</v>
      </c>
      <c r="B1175" s="938">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39"/>
      <c r="AD1175" s="939"/>
      <c r="AE1175" s="939"/>
      <c r="AF1175" s="939"/>
      <c r="AG1175" s="939"/>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38">
        <v>18</v>
      </c>
      <c r="B1176" s="938">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39"/>
      <c r="AD1176" s="939"/>
      <c r="AE1176" s="939"/>
      <c r="AF1176" s="939"/>
      <c r="AG1176" s="939"/>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38">
        <v>19</v>
      </c>
      <c r="B1177" s="938">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39"/>
      <c r="AD1177" s="939"/>
      <c r="AE1177" s="939"/>
      <c r="AF1177" s="939"/>
      <c r="AG1177" s="939"/>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38">
        <v>20</v>
      </c>
      <c r="B1178" s="938">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39"/>
      <c r="AD1178" s="939"/>
      <c r="AE1178" s="939"/>
      <c r="AF1178" s="939"/>
      <c r="AG1178" s="939"/>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38">
        <v>21</v>
      </c>
      <c r="B1179" s="938">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39"/>
      <c r="AD1179" s="939"/>
      <c r="AE1179" s="939"/>
      <c r="AF1179" s="939"/>
      <c r="AG1179" s="939"/>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38">
        <v>22</v>
      </c>
      <c r="B1180" s="938">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39"/>
      <c r="AD1180" s="939"/>
      <c r="AE1180" s="939"/>
      <c r="AF1180" s="939"/>
      <c r="AG1180" s="939"/>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38">
        <v>23</v>
      </c>
      <c r="B1181" s="938">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39"/>
      <c r="AD1181" s="939"/>
      <c r="AE1181" s="939"/>
      <c r="AF1181" s="939"/>
      <c r="AG1181" s="939"/>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38">
        <v>24</v>
      </c>
      <c r="B1182" s="938">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39"/>
      <c r="AD1182" s="939"/>
      <c r="AE1182" s="939"/>
      <c r="AF1182" s="939"/>
      <c r="AG1182" s="939"/>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38">
        <v>25</v>
      </c>
      <c r="B1183" s="938">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39"/>
      <c r="AD1183" s="939"/>
      <c r="AE1183" s="939"/>
      <c r="AF1183" s="939"/>
      <c r="AG1183" s="939"/>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38">
        <v>26</v>
      </c>
      <c r="B1184" s="938">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39"/>
      <c r="AD1184" s="939"/>
      <c r="AE1184" s="939"/>
      <c r="AF1184" s="939"/>
      <c r="AG1184" s="939"/>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38">
        <v>27</v>
      </c>
      <c r="B1185" s="938">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39"/>
      <c r="AD1185" s="939"/>
      <c r="AE1185" s="939"/>
      <c r="AF1185" s="939"/>
      <c r="AG1185" s="939"/>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38">
        <v>28</v>
      </c>
      <c r="B1186" s="938">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39"/>
      <c r="AD1186" s="939"/>
      <c r="AE1186" s="939"/>
      <c r="AF1186" s="939"/>
      <c r="AG1186" s="939"/>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38">
        <v>29</v>
      </c>
      <c r="B1187" s="938">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39"/>
      <c r="AD1187" s="939"/>
      <c r="AE1187" s="939"/>
      <c r="AF1187" s="939"/>
      <c r="AG1187" s="939"/>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38">
        <v>30</v>
      </c>
      <c r="B1188" s="938">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39"/>
      <c r="AD1188" s="939"/>
      <c r="AE1188" s="939"/>
      <c r="AF1188" s="939"/>
      <c r="AG1188" s="939"/>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392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98</v>
      </c>
      <c r="D1191" s="364"/>
      <c r="E1191" s="364"/>
      <c r="F1191" s="364"/>
      <c r="G1191" s="364"/>
      <c r="H1191" s="364"/>
      <c r="I1191" s="364"/>
      <c r="J1191" s="417" t="s">
        <v>101</v>
      </c>
      <c r="K1191" s="610"/>
      <c r="L1191" s="610"/>
      <c r="M1191" s="610"/>
      <c r="N1191" s="610"/>
      <c r="O1191" s="610"/>
      <c r="P1191" s="364" t="s">
        <v>24</v>
      </c>
      <c r="Q1191" s="364"/>
      <c r="R1191" s="364"/>
      <c r="S1191" s="364"/>
      <c r="T1191" s="364"/>
      <c r="U1191" s="364"/>
      <c r="V1191" s="364"/>
      <c r="W1191" s="364"/>
      <c r="X1191" s="364"/>
      <c r="Y1191" s="660" t="s">
        <v>478</v>
      </c>
      <c r="Z1191" s="660"/>
      <c r="AA1191" s="660"/>
      <c r="AB1191" s="660"/>
      <c r="AC1191" s="417" t="s">
        <v>398</v>
      </c>
      <c r="AD1191" s="417"/>
      <c r="AE1191" s="417"/>
      <c r="AF1191" s="417"/>
      <c r="AG1191" s="417"/>
      <c r="AH1191" s="660" t="s">
        <v>434</v>
      </c>
      <c r="AI1191" s="364"/>
      <c r="AJ1191" s="364"/>
      <c r="AK1191" s="364"/>
      <c r="AL1191" s="364" t="s">
        <v>25</v>
      </c>
      <c r="AM1191" s="364"/>
      <c r="AN1191" s="364"/>
      <c r="AO1191" s="246"/>
      <c r="AP1191" s="417" t="s">
        <v>482</v>
      </c>
      <c r="AQ1191" s="417"/>
      <c r="AR1191" s="417"/>
      <c r="AS1191" s="417"/>
      <c r="AT1191" s="417"/>
      <c r="AU1191" s="417"/>
      <c r="AV1191" s="417"/>
      <c r="AW1191" s="417"/>
      <c r="AX1191" s="417"/>
      <c r="AY1191">
        <f>$AY$1189</f>
        <v>0</v>
      </c>
    </row>
    <row r="1192" spans="1:51" ht="26.25" customHeight="1" x14ac:dyDescent="0.15">
      <c r="A1192" s="938">
        <v>1</v>
      </c>
      <c r="B1192" s="938">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39"/>
      <c r="AD1192" s="939"/>
      <c r="AE1192" s="939"/>
      <c r="AF1192" s="939"/>
      <c r="AG1192" s="939"/>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38">
        <v>2</v>
      </c>
      <c r="B1193" s="938">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39"/>
      <c r="AD1193" s="939"/>
      <c r="AE1193" s="939"/>
      <c r="AF1193" s="939"/>
      <c r="AG1193" s="939"/>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38">
        <v>3</v>
      </c>
      <c r="B1194" s="938">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39"/>
      <c r="AD1194" s="939"/>
      <c r="AE1194" s="939"/>
      <c r="AF1194" s="939"/>
      <c r="AG1194" s="939"/>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38">
        <v>4</v>
      </c>
      <c r="B1195" s="938">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39"/>
      <c r="AD1195" s="939"/>
      <c r="AE1195" s="939"/>
      <c r="AF1195" s="939"/>
      <c r="AG1195" s="939"/>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38">
        <v>5</v>
      </c>
      <c r="B1196" s="938">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39"/>
      <c r="AD1196" s="939"/>
      <c r="AE1196" s="939"/>
      <c r="AF1196" s="939"/>
      <c r="AG1196" s="939"/>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38">
        <v>6</v>
      </c>
      <c r="B1197" s="938">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39"/>
      <c r="AD1197" s="939"/>
      <c r="AE1197" s="939"/>
      <c r="AF1197" s="939"/>
      <c r="AG1197" s="939"/>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38">
        <v>7</v>
      </c>
      <c r="B1198" s="938">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39"/>
      <c r="AD1198" s="939"/>
      <c r="AE1198" s="939"/>
      <c r="AF1198" s="939"/>
      <c r="AG1198" s="939"/>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38">
        <v>8</v>
      </c>
      <c r="B1199" s="938">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39"/>
      <c r="AD1199" s="939"/>
      <c r="AE1199" s="939"/>
      <c r="AF1199" s="939"/>
      <c r="AG1199" s="939"/>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38">
        <v>9</v>
      </c>
      <c r="B1200" s="938">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39"/>
      <c r="AD1200" s="939"/>
      <c r="AE1200" s="939"/>
      <c r="AF1200" s="939"/>
      <c r="AG1200" s="939"/>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38">
        <v>10</v>
      </c>
      <c r="B1201" s="938">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39"/>
      <c r="AD1201" s="939"/>
      <c r="AE1201" s="939"/>
      <c r="AF1201" s="939"/>
      <c r="AG1201" s="939"/>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38">
        <v>11</v>
      </c>
      <c r="B1202" s="938">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39"/>
      <c r="AD1202" s="939"/>
      <c r="AE1202" s="939"/>
      <c r="AF1202" s="939"/>
      <c r="AG1202" s="939"/>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38">
        <v>12</v>
      </c>
      <c r="B1203" s="938">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39"/>
      <c r="AD1203" s="939"/>
      <c r="AE1203" s="939"/>
      <c r="AF1203" s="939"/>
      <c r="AG1203" s="939"/>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38">
        <v>13</v>
      </c>
      <c r="B1204" s="938">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39"/>
      <c r="AD1204" s="939"/>
      <c r="AE1204" s="939"/>
      <c r="AF1204" s="939"/>
      <c r="AG1204" s="939"/>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38">
        <v>14</v>
      </c>
      <c r="B1205" s="938">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39"/>
      <c r="AD1205" s="939"/>
      <c r="AE1205" s="939"/>
      <c r="AF1205" s="939"/>
      <c r="AG1205" s="939"/>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38">
        <v>15</v>
      </c>
      <c r="B1206" s="938">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39"/>
      <c r="AD1206" s="939"/>
      <c r="AE1206" s="939"/>
      <c r="AF1206" s="939"/>
      <c r="AG1206" s="939"/>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38">
        <v>16</v>
      </c>
      <c r="B1207" s="938">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39"/>
      <c r="AD1207" s="939"/>
      <c r="AE1207" s="939"/>
      <c r="AF1207" s="939"/>
      <c r="AG1207" s="939"/>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38">
        <v>17</v>
      </c>
      <c r="B1208" s="938">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39"/>
      <c r="AD1208" s="939"/>
      <c r="AE1208" s="939"/>
      <c r="AF1208" s="939"/>
      <c r="AG1208" s="939"/>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38">
        <v>18</v>
      </c>
      <c r="B1209" s="938">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39"/>
      <c r="AD1209" s="939"/>
      <c r="AE1209" s="939"/>
      <c r="AF1209" s="939"/>
      <c r="AG1209" s="939"/>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38">
        <v>19</v>
      </c>
      <c r="B1210" s="938">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39"/>
      <c r="AD1210" s="939"/>
      <c r="AE1210" s="939"/>
      <c r="AF1210" s="939"/>
      <c r="AG1210" s="939"/>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38">
        <v>20</v>
      </c>
      <c r="B1211" s="938">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39"/>
      <c r="AD1211" s="939"/>
      <c r="AE1211" s="939"/>
      <c r="AF1211" s="939"/>
      <c r="AG1211" s="939"/>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38">
        <v>21</v>
      </c>
      <c r="B1212" s="938">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39"/>
      <c r="AD1212" s="939"/>
      <c r="AE1212" s="939"/>
      <c r="AF1212" s="939"/>
      <c r="AG1212" s="939"/>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38">
        <v>22</v>
      </c>
      <c r="B1213" s="938">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39"/>
      <c r="AD1213" s="939"/>
      <c r="AE1213" s="939"/>
      <c r="AF1213" s="939"/>
      <c r="AG1213" s="939"/>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38">
        <v>23</v>
      </c>
      <c r="B1214" s="938">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39"/>
      <c r="AD1214" s="939"/>
      <c r="AE1214" s="939"/>
      <c r="AF1214" s="939"/>
      <c r="AG1214" s="939"/>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38">
        <v>24</v>
      </c>
      <c r="B1215" s="938">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39"/>
      <c r="AD1215" s="939"/>
      <c r="AE1215" s="939"/>
      <c r="AF1215" s="939"/>
      <c r="AG1215" s="939"/>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38">
        <v>25</v>
      </c>
      <c r="B1216" s="938">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39"/>
      <c r="AD1216" s="939"/>
      <c r="AE1216" s="939"/>
      <c r="AF1216" s="939"/>
      <c r="AG1216" s="939"/>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38">
        <v>26</v>
      </c>
      <c r="B1217" s="938">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39"/>
      <c r="AD1217" s="939"/>
      <c r="AE1217" s="939"/>
      <c r="AF1217" s="939"/>
      <c r="AG1217" s="939"/>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38">
        <v>27</v>
      </c>
      <c r="B1218" s="938">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39"/>
      <c r="AD1218" s="939"/>
      <c r="AE1218" s="939"/>
      <c r="AF1218" s="939"/>
      <c r="AG1218" s="939"/>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38">
        <v>28</v>
      </c>
      <c r="B1219" s="938">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39"/>
      <c r="AD1219" s="939"/>
      <c r="AE1219" s="939"/>
      <c r="AF1219" s="939"/>
      <c r="AG1219" s="939"/>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38">
        <v>29</v>
      </c>
      <c r="B1220" s="938">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39"/>
      <c r="AD1220" s="939"/>
      <c r="AE1220" s="939"/>
      <c r="AF1220" s="939"/>
      <c r="AG1220" s="939"/>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38">
        <v>30</v>
      </c>
      <c r="B1221" s="938">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39"/>
      <c r="AD1221" s="939"/>
      <c r="AE1221" s="939"/>
      <c r="AF1221" s="939"/>
      <c r="AG1221" s="939"/>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332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98</v>
      </c>
      <c r="D1224" s="364"/>
      <c r="E1224" s="364"/>
      <c r="F1224" s="364"/>
      <c r="G1224" s="364"/>
      <c r="H1224" s="364"/>
      <c r="I1224" s="364"/>
      <c r="J1224" s="417" t="s">
        <v>101</v>
      </c>
      <c r="K1224" s="610"/>
      <c r="L1224" s="610"/>
      <c r="M1224" s="610"/>
      <c r="N1224" s="610"/>
      <c r="O1224" s="610"/>
      <c r="P1224" s="364" t="s">
        <v>24</v>
      </c>
      <c r="Q1224" s="364"/>
      <c r="R1224" s="364"/>
      <c r="S1224" s="364"/>
      <c r="T1224" s="364"/>
      <c r="U1224" s="364"/>
      <c r="V1224" s="364"/>
      <c r="W1224" s="364"/>
      <c r="X1224" s="364"/>
      <c r="Y1224" s="660" t="s">
        <v>478</v>
      </c>
      <c r="Z1224" s="660"/>
      <c r="AA1224" s="660"/>
      <c r="AB1224" s="660"/>
      <c r="AC1224" s="417" t="s">
        <v>398</v>
      </c>
      <c r="AD1224" s="417"/>
      <c r="AE1224" s="417"/>
      <c r="AF1224" s="417"/>
      <c r="AG1224" s="417"/>
      <c r="AH1224" s="660" t="s">
        <v>434</v>
      </c>
      <c r="AI1224" s="364"/>
      <c r="AJ1224" s="364"/>
      <c r="AK1224" s="364"/>
      <c r="AL1224" s="364" t="s">
        <v>25</v>
      </c>
      <c r="AM1224" s="364"/>
      <c r="AN1224" s="364"/>
      <c r="AO1224" s="246"/>
      <c r="AP1224" s="417" t="s">
        <v>482</v>
      </c>
      <c r="AQ1224" s="417"/>
      <c r="AR1224" s="417"/>
      <c r="AS1224" s="417"/>
      <c r="AT1224" s="417"/>
      <c r="AU1224" s="417"/>
      <c r="AV1224" s="417"/>
      <c r="AW1224" s="417"/>
      <c r="AX1224" s="417"/>
      <c r="AY1224">
        <f>$AY$1222</f>
        <v>0</v>
      </c>
    </row>
    <row r="1225" spans="1:51" ht="26.25" customHeight="1" x14ac:dyDescent="0.15">
      <c r="A1225" s="938">
        <v>1</v>
      </c>
      <c r="B1225" s="938">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39"/>
      <c r="AD1225" s="939"/>
      <c r="AE1225" s="939"/>
      <c r="AF1225" s="939"/>
      <c r="AG1225" s="939"/>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38">
        <v>2</v>
      </c>
      <c r="B1226" s="938">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39"/>
      <c r="AD1226" s="939"/>
      <c r="AE1226" s="939"/>
      <c r="AF1226" s="939"/>
      <c r="AG1226" s="939"/>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38">
        <v>3</v>
      </c>
      <c r="B1227" s="938">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39"/>
      <c r="AD1227" s="939"/>
      <c r="AE1227" s="939"/>
      <c r="AF1227" s="939"/>
      <c r="AG1227" s="939"/>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38">
        <v>4</v>
      </c>
      <c r="B1228" s="938">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39"/>
      <c r="AD1228" s="939"/>
      <c r="AE1228" s="939"/>
      <c r="AF1228" s="939"/>
      <c r="AG1228" s="939"/>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38">
        <v>5</v>
      </c>
      <c r="B1229" s="938">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39"/>
      <c r="AD1229" s="939"/>
      <c r="AE1229" s="939"/>
      <c r="AF1229" s="939"/>
      <c r="AG1229" s="939"/>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38">
        <v>6</v>
      </c>
      <c r="B1230" s="938">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39"/>
      <c r="AD1230" s="939"/>
      <c r="AE1230" s="939"/>
      <c r="AF1230" s="939"/>
      <c r="AG1230" s="939"/>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38">
        <v>7</v>
      </c>
      <c r="B1231" s="938">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39"/>
      <c r="AD1231" s="939"/>
      <c r="AE1231" s="939"/>
      <c r="AF1231" s="939"/>
      <c r="AG1231" s="939"/>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38">
        <v>8</v>
      </c>
      <c r="B1232" s="938">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39"/>
      <c r="AD1232" s="939"/>
      <c r="AE1232" s="939"/>
      <c r="AF1232" s="939"/>
      <c r="AG1232" s="939"/>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38">
        <v>9</v>
      </c>
      <c r="B1233" s="938">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39"/>
      <c r="AD1233" s="939"/>
      <c r="AE1233" s="939"/>
      <c r="AF1233" s="939"/>
      <c r="AG1233" s="939"/>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38">
        <v>10</v>
      </c>
      <c r="B1234" s="938">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39"/>
      <c r="AD1234" s="939"/>
      <c r="AE1234" s="939"/>
      <c r="AF1234" s="939"/>
      <c r="AG1234" s="939"/>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38">
        <v>11</v>
      </c>
      <c r="B1235" s="938">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39"/>
      <c r="AD1235" s="939"/>
      <c r="AE1235" s="939"/>
      <c r="AF1235" s="939"/>
      <c r="AG1235" s="939"/>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38">
        <v>12</v>
      </c>
      <c r="B1236" s="938">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39"/>
      <c r="AD1236" s="939"/>
      <c r="AE1236" s="939"/>
      <c r="AF1236" s="939"/>
      <c r="AG1236" s="939"/>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38">
        <v>13</v>
      </c>
      <c r="B1237" s="938">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39"/>
      <c r="AD1237" s="939"/>
      <c r="AE1237" s="939"/>
      <c r="AF1237" s="939"/>
      <c r="AG1237" s="939"/>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38">
        <v>14</v>
      </c>
      <c r="B1238" s="938">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39"/>
      <c r="AD1238" s="939"/>
      <c r="AE1238" s="939"/>
      <c r="AF1238" s="939"/>
      <c r="AG1238" s="939"/>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38">
        <v>15</v>
      </c>
      <c r="B1239" s="938">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39"/>
      <c r="AD1239" s="939"/>
      <c r="AE1239" s="939"/>
      <c r="AF1239" s="939"/>
      <c r="AG1239" s="939"/>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38">
        <v>16</v>
      </c>
      <c r="B1240" s="938">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39"/>
      <c r="AD1240" s="939"/>
      <c r="AE1240" s="939"/>
      <c r="AF1240" s="939"/>
      <c r="AG1240" s="939"/>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38">
        <v>17</v>
      </c>
      <c r="B1241" s="938">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39"/>
      <c r="AD1241" s="939"/>
      <c r="AE1241" s="939"/>
      <c r="AF1241" s="939"/>
      <c r="AG1241" s="939"/>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38">
        <v>18</v>
      </c>
      <c r="B1242" s="938">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39"/>
      <c r="AD1242" s="939"/>
      <c r="AE1242" s="939"/>
      <c r="AF1242" s="939"/>
      <c r="AG1242" s="939"/>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38">
        <v>19</v>
      </c>
      <c r="B1243" s="938">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39"/>
      <c r="AD1243" s="939"/>
      <c r="AE1243" s="939"/>
      <c r="AF1243" s="939"/>
      <c r="AG1243" s="939"/>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38">
        <v>20</v>
      </c>
      <c r="B1244" s="938">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39"/>
      <c r="AD1244" s="939"/>
      <c r="AE1244" s="939"/>
      <c r="AF1244" s="939"/>
      <c r="AG1244" s="939"/>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38">
        <v>21</v>
      </c>
      <c r="B1245" s="938">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39"/>
      <c r="AD1245" s="939"/>
      <c r="AE1245" s="939"/>
      <c r="AF1245" s="939"/>
      <c r="AG1245" s="939"/>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38">
        <v>22</v>
      </c>
      <c r="B1246" s="938">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39"/>
      <c r="AD1246" s="939"/>
      <c r="AE1246" s="939"/>
      <c r="AF1246" s="939"/>
      <c r="AG1246" s="939"/>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38">
        <v>23</v>
      </c>
      <c r="B1247" s="938">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39"/>
      <c r="AD1247" s="939"/>
      <c r="AE1247" s="939"/>
      <c r="AF1247" s="939"/>
      <c r="AG1247" s="939"/>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38">
        <v>24</v>
      </c>
      <c r="B1248" s="938">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39"/>
      <c r="AD1248" s="939"/>
      <c r="AE1248" s="939"/>
      <c r="AF1248" s="939"/>
      <c r="AG1248" s="939"/>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38">
        <v>25</v>
      </c>
      <c r="B1249" s="938">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39"/>
      <c r="AD1249" s="939"/>
      <c r="AE1249" s="939"/>
      <c r="AF1249" s="939"/>
      <c r="AG1249" s="939"/>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38">
        <v>26</v>
      </c>
      <c r="B1250" s="938">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39"/>
      <c r="AD1250" s="939"/>
      <c r="AE1250" s="939"/>
      <c r="AF1250" s="939"/>
      <c r="AG1250" s="939"/>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38">
        <v>27</v>
      </c>
      <c r="B1251" s="938">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39"/>
      <c r="AD1251" s="939"/>
      <c r="AE1251" s="939"/>
      <c r="AF1251" s="939"/>
      <c r="AG1251" s="939"/>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38">
        <v>28</v>
      </c>
      <c r="B1252" s="938">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39"/>
      <c r="AD1252" s="939"/>
      <c r="AE1252" s="939"/>
      <c r="AF1252" s="939"/>
      <c r="AG1252" s="939"/>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38">
        <v>29</v>
      </c>
      <c r="B1253" s="938">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39"/>
      <c r="AD1253" s="939"/>
      <c r="AE1253" s="939"/>
      <c r="AF1253" s="939"/>
      <c r="AG1253" s="939"/>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38">
        <v>30</v>
      </c>
      <c r="B1254" s="938">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39"/>
      <c r="AD1254" s="939"/>
      <c r="AE1254" s="939"/>
      <c r="AF1254" s="939"/>
      <c r="AG1254" s="939"/>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393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98</v>
      </c>
      <c r="D1257" s="364"/>
      <c r="E1257" s="364"/>
      <c r="F1257" s="364"/>
      <c r="G1257" s="364"/>
      <c r="H1257" s="364"/>
      <c r="I1257" s="364"/>
      <c r="J1257" s="417" t="s">
        <v>101</v>
      </c>
      <c r="K1257" s="610"/>
      <c r="L1257" s="610"/>
      <c r="M1257" s="610"/>
      <c r="N1257" s="610"/>
      <c r="O1257" s="610"/>
      <c r="P1257" s="364" t="s">
        <v>24</v>
      </c>
      <c r="Q1257" s="364"/>
      <c r="R1257" s="364"/>
      <c r="S1257" s="364"/>
      <c r="T1257" s="364"/>
      <c r="U1257" s="364"/>
      <c r="V1257" s="364"/>
      <c r="W1257" s="364"/>
      <c r="X1257" s="364"/>
      <c r="Y1257" s="660" t="s">
        <v>478</v>
      </c>
      <c r="Z1257" s="660"/>
      <c r="AA1257" s="660"/>
      <c r="AB1257" s="660"/>
      <c r="AC1257" s="417" t="s">
        <v>398</v>
      </c>
      <c r="AD1257" s="417"/>
      <c r="AE1257" s="417"/>
      <c r="AF1257" s="417"/>
      <c r="AG1257" s="417"/>
      <c r="AH1257" s="660" t="s">
        <v>434</v>
      </c>
      <c r="AI1257" s="364"/>
      <c r="AJ1257" s="364"/>
      <c r="AK1257" s="364"/>
      <c r="AL1257" s="364" t="s">
        <v>25</v>
      </c>
      <c r="AM1257" s="364"/>
      <c r="AN1257" s="364"/>
      <c r="AO1257" s="246"/>
      <c r="AP1257" s="417" t="s">
        <v>482</v>
      </c>
      <c r="AQ1257" s="417"/>
      <c r="AR1257" s="417"/>
      <c r="AS1257" s="417"/>
      <c r="AT1257" s="417"/>
      <c r="AU1257" s="417"/>
      <c r="AV1257" s="417"/>
      <c r="AW1257" s="417"/>
      <c r="AX1257" s="417"/>
      <c r="AY1257">
        <f>$AY$1255</f>
        <v>0</v>
      </c>
    </row>
    <row r="1258" spans="1:51" ht="26.25" customHeight="1" x14ac:dyDescent="0.15">
      <c r="A1258" s="938">
        <v>1</v>
      </c>
      <c r="B1258" s="938">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39"/>
      <c r="AD1258" s="939"/>
      <c r="AE1258" s="939"/>
      <c r="AF1258" s="939"/>
      <c r="AG1258" s="939"/>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38">
        <v>2</v>
      </c>
      <c r="B1259" s="938">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39"/>
      <c r="AD1259" s="939"/>
      <c r="AE1259" s="939"/>
      <c r="AF1259" s="939"/>
      <c r="AG1259" s="939"/>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38">
        <v>3</v>
      </c>
      <c r="B1260" s="938">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39"/>
      <c r="AD1260" s="939"/>
      <c r="AE1260" s="939"/>
      <c r="AF1260" s="939"/>
      <c r="AG1260" s="939"/>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38">
        <v>4</v>
      </c>
      <c r="B1261" s="938">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39"/>
      <c r="AD1261" s="939"/>
      <c r="AE1261" s="939"/>
      <c r="AF1261" s="939"/>
      <c r="AG1261" s="939"/>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38">
        <v>5</v>
      </c>
      <c r="B1262" s="938">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39"/>
      <c r="AD1262" s="939"/>
      <c r="AE1262" s="939"/>
      <c r="AF1262" s="939"/>
      <c r="AG1262" s="939"/>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38">
        <v>6</v>
      </c>
      <c r="B1263" s="938">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39"/>
      <c r="AD1263" s="939"/>
      <c r="AE1263" s="939"/>
      <c r="AF1263" s="939"/>
      <c r="AG1263" s="939"/>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38">
        <v>7</v>
      </c>
      <c r="B1264" s="938">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39"/>
      <c r="AD1264" s="939"/>
      <c r="AE1264" s="939"/>
      <c r="AF1264" s="939"/>
      <c r="AG1264" s="939"/>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38">
        <v>8</v>
      </c>
      <c r="B1265" s="938">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39"/>
      <c r="AD1265" s="939"/>
      <c r="AE1265" s="939"/>
      <c r="AF1265" s="939"/>
      <c r="AG1265" s="939"/>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38">
        <v>9</v>
      </c>
      <c r="B1266" s="938">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39"/>
      <c r="AD1266" s="939"/>
      <c r="AE1266" s="939"/>
      <c r="AF1266" s="939"/>
      <c r="AG1266" s="939"/>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38">
        <v>10</v>
      </c>
      <c r="B1267" s="938">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39"/>
      <c r="AD1267" s="939"/>
      <c r="AE1267" s="939"/>
      <c r="AF1267" s="939"/>
      <c r="AG1267" s="939"/>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38">
        <v>11</v>
      </c>
      <c r="B1268" s="938">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39"/>
      <c r="AD1268" s="939"/>
      <c r="AE1268" s="939"/>
      <c r="AF1268" s="939"/>
      <c r="AG1268" s="939"/>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38">
        <v>12</v>
      </c>
      <c r="B1269" s="938">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39"/>
      <c r="AD1269" s="939"/>
      <c r="AE1269" s="939"/>
      <c r="AF1269" s="939"/>
      <c r="AG1269" s="939"/>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38">
        <v>13</v>
      </c>
      <c r="B1270" s="938">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39"/>
      <c r="AD1270" s="939"/>
      <c r="AE1270" s="939"/>
      <c r="AF1270" s="939"/>
      <c r="AG1270" s="939"/>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38">
        <v>14</v>
      </c>
      <c r="B1271" s="938">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39"/>
      <c r="AD1271" s="939"/>
      <c r="AE1271" s="939"/>
      <c r="AF1271" s="939"/>
      <c r="AG1271" s="939"/>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38">
        <v>15</v>
      </c>
      <c r="B1272" s="938">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39"/>
      <c r="AD1272" s="939"/>
      <c r="AE1272" s="939"/>
      <c r="AF1272" s="939"/>
      <c r="AG1272" s="939"/>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38">
        <v>16</v>
      </c>
      <c r="B1273" s="938">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39"/>
      <c r="AD1273" s="939"/>
      <c r="AE1273" s="939"/>
      <c r="AF1273" s="939"/>
      <c r="AG1273" s="939"/>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38">
        <v>17</v>
      </c>
      <c r="B1274" s="938">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39"/>
      <c r="AD1274" s="939"/>
      <c r="AE1274" s="939"/>
      <c r="AF1274" s="939"/>
      <c r="AG1274" s="939"/>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38">
        <v>18</v>
      </c>
      <c r="B1275" s="938">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39"/>
      <c r="AD1275" s="939"/>
      <c r="AE1275" s="939"/>
      <c r="AF1275" s="939"/>
      <c r="AG1275" s="939"/>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38">
        <v>19</v>
      </c>
      <c r="B1276" s="938">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39"/>
      <c r="AD1276" s="939"/>
      <c r="AE1276" s="939"/>
      <c r="AF1276" s="939"/>
      <c r="AG1276" s="939"/>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38">
        <v>20</v>
      </c>
      <c r="B1277" s="938">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39"/>
      <c r="AD1277" s="939"/>
      <c r="AE1277" s="939"/>
      <c r="AF1277" s="939"/>
      <c r="AG1277" s="939"/>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38">
        <v>21</v>
      </c>
      <c r="B1278" s="938">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39"/>
      <c r="AD1278" s="939"/>
      <c r="AE1278" s="939"/>
      <c r="AF1278" s="939"/>
      <c r="AG1278" s="939"/>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38">
        <v>22</v>
      </c>
      <c r="B1279" s="938">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39"/>
      <c r="AD1279" s="939"/>
      <c r="AE1279" s="939"/>
      <c r="AF1279" s="939"/>
      <c r="AG1279" s="939"/>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38">
        <v>23</v>
      </c>
      <c r="B1280" s="938">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39"/>
      <c r="AD1280" s="939"/>
      <c r="AE1280" s="939"/>
      <c r="AF1280" s="939"/>
      <c r="AG1280" s="939"/>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38">
        <v>24</v>
      </c>
      <c r="B1281" s="938">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39"/>
      <c r="AD1281" s="939"/>
      <c r="AE1281" s="939"/>
      <c r="AF1281" s="939"/>
      <c r="AG1281" s="939"/>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38">
        <v>25</v>
      </c>
      <c r="B1282" s="938">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39"/>
      <c r="AD1282" s="939"/>
      <c r="AE1282" s="939"/>
      <c r="AF1282" s="939"/>
      <c r="AG1282" s="939"/>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38">
        <v>26</v>
      </c>
      <c r="B1283" s="938">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39"/>
      <c r="AD1283" s="939"/>
      <c r="AE1283" s="939"/>
      <c r="AF1283" s="939"/>
      <c r="AG1283" s="939"/>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38">
        <v>27</v>
      </c>
      <c r="B1284" s="938">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39"/>
      <c r="AD1284" s="939"/>
      <c r="AE1284" s="939"/>
      <c r="AF1284" s="939"/>
      <c r="AG1284" s="939"/>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38">
        <v>28</v>
      </c>
      <c r="B1285" s="938">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39"/>
      <c r="AD1285" s="939"/>
      <c r="AE1285" s="939"/>
      <c r="AF1285" s="939"/>
      <c r="AG1285" s="939"/>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38">
        <v>29</v>
      </c>
      <c r="B1286" s="938">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39"/>
      <c r="AD1286" s="939"/>
      <c r="AE1286" s="939"/>
      <c r="AF1286" s="939"/>
      <c r="AG1286" s="939"/>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38">
        <v>30</v>
      </c>
      <c r="B1287" s="938">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39"/>
      <c r="AD1287" s="939"/>
      <c r="AE1287" s="939"/>
      <c r="AF1287" s="939"/>
      <c r="AG1287" s="939"/>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394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98</v>
      </c>
      <c r="D1290" s="364"/>
      <c r="E1290" s="364"/>
      <c r="F1290" s="364"/>
      <c r="G1290" s="364"/>
      <c r="H1290" s="364"/>
      <c r="I1290" s="364"/>
      <c r="J1290" s="417" t="s">
        <v>101</v>
      </c>
      <c r="K1290" s="610"/>
      <c r="L1290" s="610"/>
      <c r="M1290" s="610"/>
      <c r="N1290" s="610"/>
      <c r="O1290" s="610"/>
      <c r="P1290" s="364" t="s">
        <v>24</v>
      </c>
      <c r="Q1290" s="364"/>
      <c r="R1290" s="364"/>
      <c r="S1290" s="364"/>
      <c r="T1290" s="364"/>
      <c r="U1290" s="364"/>
      <c r="V1290" s="364"/>
      <c r="W1290" s="364"/>
      <c r="X1290" s="364"/>
      <c r="Y1290" s="660" t="s">
        <v>478</v>
      </c>
      <c r="Z1290" s="660"/>
      <c r="AA1290" s="660"/>
      <c r="AB1290" s="660"/>
      <c r="AC1290" s="417" t="s">
        <v>398</v>
      </c>
      <c r="AD1290" s="417"/>
      <c r="AE1290" s="417"/>
      <c r="AF1290" s="417"/>
      <c r="AG1290" s="417"/>
      <c r="AH1290" s="660" t="s">
        <v>434</v>
      </c>
      <c r="AI1290" s="364"/>
      <c r="AJ1290" s="364"/>
      <c r="AK1290" s="364"/>
      <c r="AL1290" s="364" t="s">
        <v>25</v>
      </c>
      <c r="AM1290" s="364"/>
      <c r="AN1290" s="364"/>
      <c r="AO1290" s="246"/>
      <c r="AP1290" s="417" t="s">
        <v>482</v>
      </c>
      <c r="AQ1290" s="417"/>
      <c r="AR1290" s="417"/>
      <c r="AS1290" s="417"/>
      <c r="AT1290" s="417"/>
      <c r="AU1290" s="417"/>
      <c r="AV1290" s="417"/>
      <c r="AW1290" s="417"/>
      <c r="AX1290" s="417"/>
      <c r="AY1290">
        <f>$AY$1288</f>
        <v>0</v>
      </c>
    </row>
    <row r="1291" spans="1:51" ht="26.25" customHeight="1" x14ac:dyDescent="0.15">
      <c r="A1291" s="938">
        <v>1</v>
      </c>
      <c r="B1291" s="938">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39"/>
      <c r="AD1291" s="939"/>
      <c r="AE1291" s="939"/>
      <c r="AF1291" s="939"/>
      <c r="AG1291" s="939"/>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38">
        <v>2</v>
      </c>
      <c r="B1292" s="938">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39"/>
      <c r="AD1292" s="939"/>
      <c r="AE1292" s="939"/>
      <c r="AF1292" s="939"/>
      <c r="AG1292" s="939"/>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38">
        <v>3</v>
      </c>
      <c r="B1293" s="938">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39"/>
      <c r="AD1293" s="939"/>
      <c r="AE1293" s="939"/>
      <c r="AF1293" s="939"/>
      <c r="AG1293" s="939"/>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38">
        <v>4</v>
      </c>
      <c r="B1294" s="938">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39"/>
      <c r="AD1294" s="939"/>
      <c r="AE1294" s="939"/>
      <c r="AF1294" s="939"/>
      <c r="AG1294" s="939"/>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38">
        <v>5</v>
      </c>
      <c r="B1295" s="938">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39"/>
      <c r="AD1295" s="939"/>
      <c r="AE1295" s="939"/>
      <c r="AF1295" s="939"/>
      <c r="AG1295" s="939"/>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38">
        <v>6</v>
      </c>
      <c r="B1296" s="938">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39"/>
      <c r="AD1296" s="939"/>
      <c r="AE1296" s="939"/>
      <c r="AF1296" s="939"/>
      <c r="AG1296" s="939"/>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38">
        <v>7</v>
      </c>
      <c r="B1297" s="938">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39"/>
      <c r="AD1297" s="939"/>
      <c r="AE1297" s="939"/>
      <c r="AF1297" s="939"/>
      <c r="AG1297" s="939"/>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38">
        <v>8</v>
      </c>
      <c r="B1298" s="938">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39"/>
      <c r="AD1298" s="939"/>
      <c r="AE1298" s="939"/>
      <c r="AF1298" s="939"/>
      <c r="AG1298" s="939"/>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38">
        <v>9</v>
      </c>
      <c r="B1299" s="938">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39"/>
      <c r="AD1299" s="939"/>
      <c r="AE1299" s="939"/>
      <c r="AF1299" s="939"/>
      <c r="AG1299" s="939"/>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38">
        <v>10</v>
      </c>
      <c r="B1300" s="938">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39"/>
      <c r="AD1300" s="939"/>
      <c r="AE1300" s="939"/>
      <c r="AF1300" s="939"/>
      <c r="AG1300" s="939"/>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38">
        <v>11</v>
      </c>
      <c r="B1301" s="938">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39"/>
      <c r="AD1301" s="939"/>
      <c r="AE1301" s="939"/>
      <c r="AF1301" s="939"/>
      <c r="AG1301" s="939"/>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38">
        <v>12</v>
      </c>
      <c r="B1302" s="938">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39"/>
      <c r="AD1302" s="939"/>
      <c r="AE1302" s="939"/>
      <c r="AF1302" s="939"/>
      <c r="AG1302" s="939"/>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38">
        <v>13</v>
      </c>
      <c r="B1303" s="938">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39"/>
      <c r="AD1303" s="939"/>
      <c r="AE1303" s="939"/>
      <c r="AF1303" s="939"/>
      <c r="AG1303" s="939"/>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38">
        <v>14</v>
      </c>
      <c r="B1304" s="938">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39"/>
      <c r="AD1304" s="939"/>
      <c r="AE1304" s="939"/>
      <c r="AF1304" s="939"/>
      <c r="AG1304" s="939"/>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38">
        <v>15</v>
      </c>
      <c r="B1305" s="938">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39"/>
      <c r="AD1305" s="939"/>
      <c r="AE1305" s="939"/>
      <c r="AF1305" s="939"/>
      <c r="AG1305" s="939"/>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38">
        <v>16</v>
      </c>
      <c r="B1306" s="938">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39"/>
      <c r="AD1306" s="939"/>
      <c r="AE1306" s="939"/>
      <c r="AF1306" s="939"/>
      <c r="AG1306" s="939"/>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38">
        <v>17</v>
      </c>
      <c r="B1307" s="938">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39"/>
      <c r="AD1307" s="939"/>
      <c r="AE1307" s="939"/>
      <c r="AF1307" s="939"/>
      <c r="AG1307" s="939"/>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38">
        <v>18</v>
      </c>
      <c r="B1308" s="938">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39"/>
      <c r="AD1308" s="939"/>
      <c r="AE1308" s="939"/>
      <c r="AF1308" s="939"/>
      <c r="AG1308" s="939"/>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38">
        <v>19</v>
      </c>
      <c r="B1309" s="938">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39"/>
      <c r="AD1309" s="939"/>
      <c r="AE1309" s="939"/>
      <c r="AF1309" s="939"/>
      <c r="AG1309" s="939"/>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38">
        <v>20</v>
      </c>
      <c r="B1310" s="938">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39"/>
      <c r="AD1310" s="939"/>
      <c r="AE1310" s="939"/>
      <c r="AF1310" s="939"/>
      <c r="AG1310" s="939"/>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38">
        <v>21</v>
      </c>
      <c r="B1311" s="938">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39"/>
      <c r="AD1311" s="939"/>
      <c r="AE1311" s="939"/>
      <c r="AF1311" s="939"/>
      <c r="AG1311" s="939"/>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38">
        <v>22</v>
      </c>
      <c r="B1312" s="938">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39"/>
      <c r="AD1312" s="939"/>
      <c r="AE1312" s="939"/>
      <c r="AF1312" s="939"/>
      <c r="AG1312" s="939"/>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38">
        <v>23</v>
      </c>
      <c r="B1313" s="938">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39"/>
      <c r="AD1313" s="939"/>
      <c r="AE1313" s="939"/>
      <c r="AF1313" s="939"/>
      <c r="AG1313" s="939"/>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38">
        <v>24</v>
      </c>
      <c r="B1314" s="938">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39"/>
      <c r="AD1314" s="939"/>
      <c r="AE1314" s="939"/>
      <c r="AF1314" s="939"/>
      <c r="AG1314" s="939"/>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38">
        <v>25</v>
      </c>
      <c r="B1315" s="938">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39"/>
      <c r="AD1315" s="939"/>
      <c r="AE1315" s="939"/>
      <c r="AF1315" s="939"/>
      <c r="AG1315" s="939"/>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38">
        <v>26</v>
      </c>
      <c r="B1316" s="938">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39"/>
      <c r="AD1316" s="939"/>
      <c r="AE1316" s="939"/>
      <c r="AF1316" s="939"/>
      <c r="AG1316" s="939"/>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38">
        <v>27</v>
      </c>
      <c r="B1317" s="938">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39"/>
      <c r="AD1317" s="939"/>
      <c r="AE1317" s="939"/>
      <c r="AF1317" s="939"/>
      <c r="AG1317" s="939"/>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38">
        <v>28</v>
      </c>
      <c r="B1318" s="938">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39"/>
      <c r="AD1318" s="939"/>
      <c r="AE1318" s="939"/>
      <c r="AF1318" s="939"/>
      <c r="AG1318" s="939"/>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38">
        <v>29</v>
      </c>
      <c r="B1319" s="938">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39"/>
      <c r="AD1319" s="939"/>
      <c r="AE1319" s="939"/>
      <c r="AF1319" s="939"/>
      <c r="AG1319" s="939"/>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38">
        <v>30</v>
      </c>
      <c r="B1320" s="938">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39"/>
      <c r="AD1320" s="939"/>
      <c r="AE1320" s="939"/>
      <c r="AF1320" s="939"/>
      <c r="AG1320" s="939"/>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中野崇臣</dc:creator>
  <cp:lastModifiedBy>ㅤ</cp:lastModifiedBy>
  <cp:lastPrinted>2021-06-29T05:29:10Z</cp:lastPrinted>
  <dcterms:created xsi:type="dcterms:W3CDTF">2012-03-13T00:50:25Z</dcterms:created>
  <dcterms:modified xsi:type="dcterms:W3CDTF">2021-06-29T05:30:16Z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2021-06-04T07:37:16Z</vt:filetime>
  </property>
</Properties>
</file>