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<sst xmlns="http://schemas.openxmlformats.org/spreadsheetml/2006/main" xmlns:r="http://schemas.openxmlformats.org/officeDocument/2006/relationships" count="662" uniqueCount="662">
  <si>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</si>
  <si>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</si>
  <si>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</si>
  <si>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</si>
  <si>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</si>
  <si>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</si>
  <si>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</si>
  <si>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</si>
  <si>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</si>
  <si>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</si>
  <si>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</si>
  <si>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</si>
  <si>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</si>
  <si>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</si>
  <si>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</si>
  <si>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</si>
  <si>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下水道における紙オムツ受入に向けた検討については、人口減少・少子高齢化対策に寄与する事業であり、平成29年度に策定した検討ロードマップに基づき、制度設計に必要なデータの整理・検討をR4年度までに実施し、ガイドラインとしてとりまとめることは、国として実施するべき取組である。</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</si>
  <si>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</si>
  <si>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</si>
  <si>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</si>
  <si>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</si>
  <si>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</si>
  <si>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</si>
  <si>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</si>
  <si>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</si>
  <si>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</si>
  <si>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</si>
  <si>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</si>
  <si>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</si>
  <si>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</si>
  <si>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</si>
  <si>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</si>
  <si>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</si>
  <si>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</si>
  <si>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</si>
  <si>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</si>
  <si>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</si>
  <si>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</si>
  <si>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</si>
  <si>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</si>
  <si>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</si>
  <si>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</si>
  <si>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</si>
  <si>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</si>
  <si>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</si>
  <si>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</si>
  <si>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</si>
  <si>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</si>
  <si>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</si>
  <si>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</si>
  <si>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</si>
  <si>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</si>
  <si>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</si>
  <si>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</si>
  <si>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</si>
  <si>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</si>
  <si>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</si>
  <si>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</si>
  <si>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</si>
  <si>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</si>
  <si>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</si>
  <si>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</si>
  <si>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費　目</t>
    <rPh sb="0" eb="1">
      <t>ヒ</t>
    </rPh>
    <rPh sb="2" eb="3">
      <t>メ</t>
    </rPh>
    <phoneticPr fontId="4"/>
  </si>
  <si>
    <t>2030年度</t>
    <rPh sb="5" eb="6">
      <t>ド</t>
    </rPh>
    <phoneticPr fontId="4"/>
  </si>
  <si>
    <t>関連事業</t>
    <rPh sb="0" eb="2">
      <t>カンレン</t>
    </rPh>
    <rPh sb="2" eb="4">
      <t>ジギョウ</t>
    </rPh>
    <phoneticPr fontId="4"/>
  </si>
  <si>
    <t>成果実績は成果目標に見合ったものである。</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</si>
  <si>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</si>
  <si>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</si>
  <si>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</si>
  <si>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</si>
  <si>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</si>
  <si>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</si>
  <si>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</si>
  <si>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</si>
  <si>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</si>
  <si>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</si>
  <si>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</si>
  <si>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</si>
  <si>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</si>
  <si>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</si>
  <si>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</si>
  <si>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</si>
  <si>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</si>
  <si>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</si>
  <si>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</si>
  <si>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</si>
  <si>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</si>
  <si>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</si>
  <si>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</si>
  <si>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</si>
  <si>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</si>
  <si>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</si>
  <si>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</si>
  <si>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</si>
  <si>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</si>
  <si>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</si>
  <si>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</si>
  <si>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</si>
  <si>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</si>
  <si>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</si>
  <si>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</si>
  <si>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</si>
  <si>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</si>
  <si>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</si>
  <si>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</si>
  <si>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人口減少・高齢化社会の到来に備えた施策として必要な調査項目の洗い出しを実施するとともに、今後も競争性、透明性及び公平性の観点から委託業務等を発注し、国費投入の必要性、事業の効率性、有効性等を検証しながら事業を進めていく。</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</si>
  <si>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</si>
  <si>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</si>
  <si>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</si>
  <si>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</si>
  <si>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</si>
  <si>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</si>
  <si>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</si>
  <si>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</si>
  <si>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</si>
  <si>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</si>
  <si>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</si>
  <si>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</si>
  <si>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</si>
  <si>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</si>
  <si>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</si>
  <si>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</si>
  <si>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</si>
  <si>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</si>
  <si>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</si>
  <si>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</si>
  <si>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</si>
  <si>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</si>
  <si>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</si>
  <si>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</si>
  <si>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</si>
  <si>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</si>
  <si>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</si>
  <si>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</si>
  <si>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</si>
  <si>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</si>
  <si>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</si>
  <si>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</si>
  <si>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</si>
  <si>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</si>
  <si>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</si>
  <si>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</si>
  <si>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</si>
  <si>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</si>
  <si>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</si>
  <si>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</si>
  <si>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</si>
  <si>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</si>
  <si>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</si>
  <si>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</si>
  <si>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</si>
  <si>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</si>
  <si>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</si>
  <si>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</si>
  <si>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</si>
  <si>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</si>
  <si>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</si>
  <si>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</si>
  <si>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</si>
  <si>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</si>
  <si>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</si>
  <si>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</si>
  <si>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</si>
  <si>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</si>
  <si>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</si>
  <si>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</si>
  <si>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</si>
  <si>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</si>
  <si>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</si>
  <si>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</si>
  <si>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</si>
  <si>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</si>
  <si>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</si>
  <si>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</si>
  <si>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</si>
  <si>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</si>
  <si>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</si>
  <si>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</si>
  <si>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</si>
  <si>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</si>
  <si>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</si>
  <si>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</si>
  <si>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</si>
  <si>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</si>
  <si>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</si>
  <si>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</si>
  <si>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</si>
  <si>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</si>
  <si>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</si>
  <si>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</si>
  <si>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</si>
  <si>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</si>
  <si>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</si>
  <si>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</si>
  <si>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</si>
  <si>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</si>
  <si>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</si>
  <si>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</si>
  <si>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</si>
  <si>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</si>
  <si>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</si>
  <si>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</si>
  <si>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</si>
  <si>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</si>
  <si>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</si>
  <si>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</si>
  <si>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</si>
  <si>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</si>
  <si>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</si>
  <si>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</si>
  <si>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</si>
  <si>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</si>
  <si>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</si>
  <si>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</si>
  <si>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</si>
  <si>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</si>
  <si>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</si>
  <si>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</si>
  <si>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</si>
  <si>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</si>
  <si>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</si>
  <si>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</si>
  <si>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</si>
  <si>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</si>
  <si>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</si>
  <si>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</si>
  <si>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</si>
  <si>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</si>
  <si>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</si>
  <si>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</si>
  <si>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水環境対策調査費</t>
  </si>
  <si>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</si>
  <si>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</si>
  <si>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</si>
  <si>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</si>
  <si>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</si>
  <si>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</si>
  <si>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</si>
  <si>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</si>
  <si>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</si>
  <si>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</si>
  <si>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</si>
  <si>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</si>
  <si>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</si>
  <si>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</si>
  <si>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</si>
  <si>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</si>
  <si>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</si>
  <si>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</si>
  <si>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</si>
  <si>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</si>
  <si>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</si>
  <si>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</si>
  <si>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</si>
  <si>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</si>
  <si>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</si>
  <si>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</si>
  <si>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</si>
  <si>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</si>
  <si>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</si>
  <si>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</si>
  <si>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</si>
  <si>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</si>
  <si>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</si>
  <si>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</si>
  <si>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</si>
  <si>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</si>
  <si>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</si>
  <si>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</si>
  <si>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</si>
  <si>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</si>
  <si>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</si>
  <si>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</si>
  <si>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</si>
  <si>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</si>
  <si>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</si>
  <si>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</si>
  <si>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</si>
  <si>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</si>
  <si>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</si>
  <si>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</si>
  <si>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</si>
  <si>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</si>
  <si>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</si>
  <si>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</si>
  <si>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</si>
  <si>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</si>
  <si>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</si>
  <si>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</si>
  <si>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</si>
  <si>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</si>
  <si>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</si>
  <si>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</si>
  <si>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</si>
  <si>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A.管清工業株式会社・パナソニック株式会社共同提案体</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</si>
  <si>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</si>
  <si>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</si>
  <si>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</si>
  <si>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</si>
  <si>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</si>
  <si>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</si>
  <si>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下水道への紙オムツ受入に向けた検討ロードマップ（平成30年３月 国土交通省水管理・国土保全局下水道部 公表）</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</si>
  <si>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</si>
  <si>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</si>
  <si>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</si>
  <si>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</si>
  <si>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</si>
  <si>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</si>
  <si>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</si>
  <si>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</si>
  <si>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</si>
  <si>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</si>
  <si>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</si>
  <si>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</si>
  <si>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</si>
  <si>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</si>
  <si>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</si>
  <si>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</si>
  <si>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</si>
  <si>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</si>
  <si>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</si>
  <si>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</si>
  <si>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</si>
  <si>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</si>
  <si>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</si>
  <si>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</si>
  <si>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</si>
  <si>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</si>
  <si>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</si>
  <si>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</si>
  <si>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</si>
  <si>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</si>
  <si>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</si>
  <si>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管清工業株式会社・パナソニック株式会社共同提案体</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</si>
  <si>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</si>
  <si>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</si>
  <si>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</si>
  <si>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</si>
  <si>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</si>
  <si>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実績額／社会実験の実施数</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</si>
  <si>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</si>
  <si>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</si>
  <si>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</si>
  <si>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</si>
  <si>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</si>
  <si>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</si>
  <si>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</si>
  <si>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</si>
  <si>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</si>
  <si>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</si>
  <si>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</si>
  <si>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</si>
  <si>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24/1</t>
  </si>
  <si>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</si>
  <si>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</si>
  <si>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</si>
  <si>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</si>
  <si>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</si>
  <si>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</si>
  <si>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</si>
  <si>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</si>
  <si>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</si>
  <si>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</si>
  <si>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</si>
  <si>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</si>
  <si>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</si>
  <si>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</si>
  <si>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</si>
  <si>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</si>
  <si>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</si>
  <si>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</si>
  <si>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</si>
  <si>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</si>
  <si>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</si>
  <si>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</si>
  <si>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</si>
  <si>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</si>
  <si>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</si>
  <si>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</si>
  <si>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</si>
  <si>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</si>
  <si>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</si>
  <si>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</si>
  <si>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</si>
  <si>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</si>
  <si>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</si>
  <si>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</si>
  <si>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</si>
  <si>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</si>
  <si>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</si>
  <si>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</si>
  <si>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</si>
  <si>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</si>
  <si>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</si>
  <si>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</si>
  <si>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</si>
  <si>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</si>
  <si>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</si>
  <si>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</si>
  <si>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</si>
  <si>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</si>
  <si>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</si>
  <si>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</si>
  <si>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</si>
  <si>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</si>
  <si>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</si>
  <si>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</si>
  <si>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</si>
  <si>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</si>
  <si>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</si>
  <si>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</si>
  <si>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</si>
  <si>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</si>
  <si>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</si>
  <si>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</si>
  <si>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</si>
  <si>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</si>
  <si>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</si>
  <si>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</si>
  <si>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</si>
  <si>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</si>
  <si>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</si>
  <si>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</si>
  <si>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</si>
  <si>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</si>
  <si>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</si>
  <si>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人口減少・少子高齢化対策のため、下水道への紙オムツ受入実現に向けた取り組みは、早急に進めるべき優先度の高い課題であり、装置が広く社会に導入される場合の社会的・経済的なメリット・デメリットの検証、制度設計する上で必要となるデータの整理・検討という手段は適切である。</t>
  </si>
  <si>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</si>
  <si>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</si>
  <si>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</si>
  <si>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</si>
  <si>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</si>
  <si>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</si>
  <si>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</si>
  <si>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</si>
  <si>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</si>
  <si>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</si>
  <si>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</si>
  <si>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</si>
  <si>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</si>
  <si>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</si>
  <si>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</si>
  <si>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</si>
  <si>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</si>
  <si>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</si>
  <si>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</si>
  <si>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</si>
  <si>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</si>
  <si>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</si>
  <si>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</si>
  <si>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</si>
  <si>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</si>
  <si>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妥当である。</t>
    <rPh sb="0" eb="2">
      <t>ダトウ</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</si>
  <si>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</si>
  <si>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</si>
  <si>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</si>
  <si>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</si>
  <si>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</si>
  <si>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</si>
  <si>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下水道への紙オムツ受入はまだ実施されておらず、国において制度設計に必要なデータ整理・検討を行う必要がある。</t>
  </si>
  <si>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</si>
  <si>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</si>
  <si>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</si>
  <si>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</si>
  <si>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</si>
  <si>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</si>
  <si>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</si>
  <si>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</si>
  <si>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</si>
  <si>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</si>
  <si>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</si>
  <si>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</si>
  <si>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</si>
  <si>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</si>
  <si>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</si>
  <si>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</si>
  <si>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</si>
  <si>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</si>
  <si>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</si>
  <si>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</si>
  <si>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</si>
  <si>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</si>
  <si>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下水道への紙オムツ受入実現に向けて、社会実験の実施及び紙オムツ分離装置が広く社会に導入される場合の社会的・経済的なメリット・デメリットを検証し、早期に地方公共団体が制度設計する上で必要となるデータの整理・検討を行う。</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</si>
  <si>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</si>
  <si>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</si>
  <si>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</si>
  <si>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</si>
  <si>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</si>
  <si>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</si>
  <si>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</si>
  <si>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</si>
  <si>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</si>
  <si>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</si>
  <si>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</si>
  <si>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</si>
  <si>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</si>
  <si>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</si>
  <si>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</si>
  <si>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</si>
  <si>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</si>
  <si>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</si>
  <si>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</si>
  <si>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</si>
  <si>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</si>
  <si>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</si>
  <si>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</si>
  <si>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</si>
  <si>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</si>
  <si>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集計・管理されたデータは有効に活用されている。</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</si>
  <si>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</si>
  <si>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</si>
  <si>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</si>
  <si>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</si>
  <si>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</si>
  <si>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</si>
  <si>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</si>
  <si>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</si>
  <si>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</si>
  <si>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</si>
  <si>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</si>
  <si>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</si>
  <si>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</si>
  <si>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</si>
  <si>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</si>
  <si>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</si>
  <si>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</si>
  <si>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</si>
  <si>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</si>
  <si>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</si>
  <si>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</si>
  <si>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</si>
  <si>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</si>
  <si>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</si>
  <si>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</si>
  <si>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</si>
  <si>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</si>
  <si>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</si>
  <si>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</si>
  <si>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</si>
  <si>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</si>
  <si>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</si>
  <si>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</si>
  <si>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</si>
  <si>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</si>
  <si>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</si>
  <si>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</si>
  <si>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</si>
  <si>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</si>
  <si>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</si>
  <si>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</si>
  <si>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</si>
  <si>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</si>
  <si>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</si>
  <si>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</si>
  <si>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</si>
  <si>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</si>
  <si>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</si>
  <si>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</si>
  <si>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</si>
  <si>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令和２年度紙オムツ受入れによる下水道施設への影響調査業務</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</si>
  <si>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</si>
  <si>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</si>
  <si>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</si>
  <si>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</si>
  <si>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</si>
  <si>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</si>
  <si>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</si>
  <si>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</si>
  <si>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</si>
  <si>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</si>
  <si>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</si>
  <si>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</si>
  <si>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</si>
  <si>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</si>
  <si>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</si>
  <si>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</si>
  <si>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社会実験の実施数</t>
  </si>
  <si>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</si>
  <si>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</si>
  <si>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</si>
  <si>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</si>
  <si>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</si>
  <si>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</si>
  <si>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</si>
  <si>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</si>
  <si>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</si>
  <si>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</si>
  <si>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</si>
  <si>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</si>
  <si>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</si>
  <si>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</si>
  <si>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</si>
  <si>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</si>
  <si>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</si>
  <si>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</si>
  <si>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</si>
  <si>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基本的に請負者への支出のみである。</t>
  </si>
  <si>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</si>
  <si>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</si>
  <si>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</si>
  <si>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</si>
  <si>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</si>
  <si>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</si>
  <si>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</si>
  <si>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</si>
  <si>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</si>
  <si>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</si>
  <si>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</si>
  <si>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</si>
  <si>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</si>
  <si>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</si>
  <si>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</si>
  <si>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</si>
  <si>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</si>
  <si>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</si>
  <si>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活動実績は見込みに見合ったものである。</t>
  </si>
  <si>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</si>
  <si>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</si>
  <si>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</si>
  <si>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</si>
  <si>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</si>
  <si>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紙オムツ受入による下水道施設への影響調査業務</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</si>
  <si>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</si>
  <si>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</si>
  <si>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</si>
  <si>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</si>
  <si>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</si>
  <si>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</si>
  <si>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</si>
  <si>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</si>
  <si>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</si>
  <si>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</si>
  <si>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</si>
  <si>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</si>
  <si>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</si>
  <si>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</si>
  <si>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</si>
  <si>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</si>
  <si>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</si>
  <si>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</si>
  <si>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</si>
  <si>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</si>
  <si>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紙オムツ受入による下水道施設への影響調査経費</t>
  </si>
  <si>
    <t>水管理・国土保全局下水道部</t>
  </si>
  <si>
    <t>下水道企画課</t>
  </si>
  <si>
    <t>○</t>
  </si>
  <si>
    <t>新下水道ビジョン加速戦略（平成29年8月）では、少子高齢社会への対応として「下水道への紙オムツ受入可能性の検討」を位置付け、平成29年度に策定したロードマップに基づき検討を進めているところであり、地方公共団体が下水道への紙オムツ受入実現のための制度設計を行う上で必要となる事項の調査・分析を行うことを目的とする。</t>
  </si>
  <si>
    <t>令和４年度中に下水道への紙オムツ受入のためのガイドラインを公表する。</t>
  </si>
  <si>
    <t>ガイドラインの作成数</t>
  </si>
  <si>
    <t>件</t>
  </si>
  <si>
    <t>百万円</t>
  </si>
  <si>
    <t>百万円/件</t>
  </si>
  <si>
    <t>２　良好な生活環境、自然環境の形成、バリアフリー社会の実現</t>
  </si>
  <si>
    <t>既存の下水道ストックを活用することで介護・育児の負担軽減を図り、国民生活の利便性の向上及び地域の魅力アップにつなげる。</t>
  </si>
  <si>
    <t>有</t>
  </si>
  <si>
    <t>下水道への紙オムツ受入に向けた検討は、人口減少・少子高齢化に伴う育児・介護の負担を大きく減少させることができるものである。</t>
  </si>
  <si>
    <t>費目、使途は本施策に必要な検討を要するものに限っている。</t>
  </si>
  <si>
    <t>発注にあたり、コスト削減や透明性・公平性を確保している。</t>
  </si>
  <si>
    <t>23/1</t>
  </si>
  <si>
    <t>新下水道ビジョン加速戦略（平成29年８月）
令和２年度革新的事業活動に関する実行計画（令和２年７月成長戦略閣議決定）</t>
  </si>
  <si>
    <t>調査費</t>
    <rPh sb="0" eb="3">
      <t>チョウサヒ</t>
    </rPh>
    <phoneticPr fontId="4"/>
  </si>
  <si>
    <t>課長　奥原　崇</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</si>
</sst>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106045</xdr:colOff>
      <xdr:row>749</xdr:row>
      <xdr:rowOff>84455</xdr:rowOff>
    </xdr:from>
    <xdr:to xmlns:xdr="http://schemas.openxmlformats.org/drawingml/2006/spreadsheetDrawing">
      <xdr:col>19</xdr:col>
      <xdr:colOff>174625</xdr:colOff>
      <xdr:row>752</xdr:row>
      <xdr:rowOff>4445</xdr:rowOff>
    </xdr:to>
    <xdr:sp macro="" textlink="">
      <xdr:nvSpPr>
        <xdr:cNvPr id="2" name="テキスト ボックス 2"/>
        <xdr:cNvSpPr txBox="1"/>
      </xdr:nvSpPr>
      <xdr:spPr>
        <a:xfrm>
          <a:off x="1906270" y="40800655"/>
          <a:ext cx="2068830" cy="9925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２３</a:t>
          </a:r>
          <a:r>
            <a:rPr kumimoji="1" lang="ja-JP" altLang="en-US" sz="1400"/>
            <a:t>百万円</a:t>
          </a:r>
        </a:p>
      </xdr:txBody>
    </xdr:sp>
    <xdr:clientData/>
  </xdr:twoCellAnchor>
  <xdr:twoCellAnchor>
    <xdr:from xmlns:xdr="http://schemas.openxmlformats.org/drawingml/2006/spreadsheetDrawing">
      <xdr:col>9</xdr:col>
      <xdr:colOff>116205</xdr:colOff>
      <xdr:row>752</xdr:row>
      <xdr:rowOff>348615</xdr:rowOff>
    </xdr:from>
    <xdr:to xmlns:xdr="http://schemas.openxmlformats.org/drawingml/2006/spreadsheetDrawing">
      <xdr:col>19</xdr:col>
      <xdr:colOff>185420</xdr:colOff>
      <xdr:row>754</xdr:row>
      <xdr:rowOff>346710</xdr:rowOff>
    </xdr:to>
    <xdr:sp macro="" textlink="">
      <xdr:nvSpPr>
        <xdr:cNvPr id="3" name="大かっこ 3"/>
        <xdr:cNvSpPr/>
      </xdr:nvSpPr>
      <xdr:spPr>
        <a:xfrm>
          <a:off x="1916430" y="42137330"/>
          <a:ext cx="2069465" cy="718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下水道への紙オムツ受入に向けた検討の企画・立案、進捗管理・指導</a:t>
          </a:r>
        </a:p>
      </xdr:txBody>
    </xdr:sp>
    <xdr:clientData/>
  </xdr:twoCellAnchor>
  <xdr:twoCellAnchor>
    <xdr:from xmlns:xdr="http://schemas.openxmlformats.org/drawingml/2006/spreadsheetDrawing">
      <xdr:col>20</xdr:col>
      <xdr:colOff>29210</xdr:colOff>
      <xdr:row>750</xdr:row>
      <xdr:rowOff>228600</xdr:rowOff>
    </xdr:from>
    <xdr:to xmlns:xdr="http://schemas.openxmlformats.org/drawingml/2006/spreadsheetDrawing">
      <xdr:col>28</xdr:col>
      <xdr:colOff>133985</xdr:colOff>
      <xdr:row>750</xdr:row>
      <xdr:rowOff>228600</xdr:rowOff>
    </xdr:to>
    <xdr:cxnSp macro="">
      <xdr:nvCxnSpPr>
        <xdr:cNvPr id="4" name="直線矢印コネクタ 4"/>
        <xdr:cNvCxnSpPr/>
      </xdr:nvCxnSpPr>
      <xdr:spPr>
        <a:xfrm>
          <a:off x="4029710" y="41304845"/>
          <a:ext cx="17049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128905</xdr:colOff>
      <xdr:row>748</xdr:row>
      <xdr:rowOff>254000</xdr:rowOff>
    </xdr:from>
    <xdr:to xmlns:xdr="http://schemas.openxmlformats.org/drawingml/2006/spreadsheetDrawing">
      <xdr:col>38</xdr:col>
      <xdr:colOff>102235</xdr:colOff>
      <xdr:row>749</xdr:row>
      <xdr:rowOff>145415</xdr:rowOff>
    </xdr:to>
    <xdr:sp macro="" textlink="">
      <xdr:nvSpPr>
        <xdr:cNvPr id="5" name="テキスト ボックス 5"/>
        <xdr:cNvSpPr txBox="1"/>
      </xdr:nvSpPr>
      <xdr:spPr>
        <a:xfrm>
          <a:off x="5729605" y="40610155"/>
          <a:ext cx="1973580" cy="2514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mlns:xdr="http://schemas.openxmlformats.org/drawingml/2006/spreadsheetDrawing">
      <xdr:col>28</xdr:col>
      <xdr:colOff>172720</xdr:colOff>
      <xdr:row>749</xdr:row>
      <xdr:rowOff>162560</xdr:rowOff>
    </xdr:from>
    <xdr:to xmlns:xdr="http://schemas.openxmlformats.org/drawingml/2006/spreadsheetDrawing">
      <xdr:col>43</xdr:col>
      <xdr:colOff>1270</xdr:colOff>
      <xdr:row>752</xdr:row>
      <xdr:rowOff>59055</xdr:rowOff>
    </xdr:to>
    <xdr:sp macro="" textlink="">
      <xdr:nvSpPr>
        <xdr:cNvPr id="6" name="テキスト ボックス 6"/>
        <xdr:cNvSpPr txBox="1"/>
      </xdr:nvSpPr>
      <xdr:spPr>
        <a:xfrm>
          <a:off x="5773420" y="40878760"/>
          <a:ext cx="2828925" cy="96901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endParaRPr kumimoji="1" lang="en-US" altLang="ja-JP" sz="1400"/>
        </a:p>
        <a:p>
          <a:pPr algn="ctr"/>
          <a:r>
            <a:rPr kumimoji="1" lang="ja-JP" altLang="en-US" sz="1400"/>
            <a:t>２３百万円</a:t>
          </a:r>
        </a:p>
      </xdr:txBody>
    </xdr:sp>
    <xdr:clientData/>
  </xdr:twoCellAnchor>
  <xdr:twoCellAnchor>
    <xdr:from xmlns:xdr="http://schemas.openxmlformats.org/drawingml/2006/spreadsheetDrawing">
      <xdr:col>28</xdr:col>
      <xdr:colOff>185420</xdr:colOff>
      <xdr:row>753</xdr:row>
      <xdr:rowOff>62230</xdr:rowOff>
    </xdr:from>
    <xdr:to xmlns:xdr="http://schemas.openxmlformats.org/drawingml/2006/spreadsheetDrawing">
      <xdr:col>43</xdr:col>
      <xdr:colOff>22225</xdr:colOff>
      <xdr:row>756</xdr:row>
      <xdr:rowOff>94615</xdr:rowOff>
    </xdr:to>
    <xdr:sp macro="" textlink="">
      <xdr:nvSpPr>
        <xdr:cNvPr id="7" name="大かっこ 7"/>
        <xdr:cNvSpPr/>
      </xdr:nvSpPr>
      <xdr:spPr>
        <a:xfrm>
          <a:off x="5786120" y="42210990"/>
          <a:ext cx="2837180" cy="11049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ja-JP" sz="1100">
              <a:solidFill>
                <a:schemeClr val="tx1"/>
              </a:solidFill>
              <a:effectLst/>
              <a:latin typeface="+mn-lt"/>
              <a:ea typeface="+mn-ea"/>
              <a:cs typeface="+mn-cs"/>
            </a:rPr>
            <a:t>下水道における紙オムツの受入実現に向け、Ａタイプ（固形物分離タイプ）ガイドラインに準拠した装置を使用した社会実験を実施し、装置導入に伴う下水道等への影響を評価・検証</a:t>
          </a:r>
          <a:r>
            <a:rPr lang="ja-JP" altLang="en-US" sz="1100">
              <a:solidFill>
                <a:schemeClr val="tx1"/>
              </a:solidFill>
              <a:effectLst/>
              <a:latin typeface="+mn-lt"/>
              <a:ea typeface="+mn-ea"/>
              <a:cs typeface="+mn-cs"/>
            </a:rPr>
            <a:t>を行う。</a:t>
          </a:r>
          <a:endParaRPr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90" zoomScaleNormal="75" zoomScaleSheetLayoutView="90" workbookViewId="0">
      <selection activeCell="G4" sqref="G4:X4"/>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3" t="s">
        <v>0</v>
      </c>
      <c r="Y2" s="2"/>
      <c r="Z2" s="2"/>
      <c r="AA2" s="2"/>
      <c r="AB2" s="2"/>
      <c r="AC2" s="2"/>
      <c r="AD2" s="636">
        <v>2021</v>
      </c>
      <c r="AE2" s="636"/>
      <c r="AF2" s="636"/>
      <c r="AG2" s="636"/>
      <c r="AH2" s="636"/>
      <c r="AI2" s="721" t="s">
        <v>440</v>
      </c>
      <c r="AJ2" s="636" t="s">
        <v>631</v>
      </c>
      <c r="AK2" s="636"/>
      <c r="AL2" s="636"/>
      <c r="AM2" s="636"/>
      <c r="AN2" s="721" t="s">
        <v>440</v>
      </c>
      <c r="AO2" s="636">
        <v>20</v>
      </c>
      <c r="AP2" s="636"/>
      <c r="AQ2" s="636"/>
      <c r="AR2" s="758" t="s">
        <v>440</v>
      </c>
      <c r="AS2" s="769">
        <v>62</v>
      </c>
      <c r="AT2" s="769"/>
      <c r="AU2" s="769"/>
      <c r="AV2" s="721" t="str">
        <f>IF(AW2="","","-")</f>
        <v/>
      </c>
      <c r="AW2" s="778"/>
      <c r="AX2" s="778"/>
    </row>
    <row r="3" spans="1:50" ht="21" customHeight="1">
      <c r="A3" s="3" t="s">
        <v>637</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90</v>
      </c>
      <c r="AJ3" s="727" t="s">
        <v>272</v>
      </c>
      <c r="AK3" s="727"/>
      <c r="AL3" s="727"/>
      <c r="AM3" s="727"/>
      <c r="AN3" s="727"/>
      <c r="AO3" s="727"/>
      <c r="AP3" s="727"/>
      <c r="AQ3" s="727"/>
      <c r="AR3" s="727"/>
      <c r="AS3" s="727"/>
      <c r="AT3" s="727"/>
      <c r="AU3" s="727"/>
      <c r="AV3" s="727"/>
      <c r="AW3" s="727"/>
      <c r="AX3" s="779" t="s">
        <v>129</v>
      </c>
    </row>
    <row r="4" spans="1:50" ht="24.75" customHeight="1">
      <c r="A4" s="4" t="s">
        <v>51</v>
      </c>
      <c r="B4" s="72"/>
      <c r="C4" s="72"/>
      <c r="D4" s="72"/>
      <c r="E4" s="72"/>
      <c r="F4" s="72"/>
      <c r="G4" s="257" t="s">
        <v>642</v>
      </c>
      <c r="H4" s="324"/>
      <c r="I4" s="324"/>
      <c r="J4" s="324"/>
      <c r="K4" s="324"/>
      <c r="L4" s="324"/>
      <c r="M4" s="324"/>
      <c r="N4" s="324"/>
      <c r="O4" s="324"/>
      <c r="P4" s="324"/>
      <c r="Q4" s="324"/>
      <c r="R4" s="324"/>
      <c r="S4" s="324"/>
      <c r="T4" s="324"/>
      <c r="U4" s="324"/>
      <c r="V4" s="324"/>
      <c r="W4" s="324"/>
      <c r="X4" s="324"/>
      <c r="Y4" s="499" t="s">
        <v>7</v>
      </c>
      <c r="Z4" s="532"/>
      <c r="AA4" s="532"/>
      <c r="AB4" s="532"/>
      <c r="AC4" s="532"/>
      <c r="AD4" s="637"/>
      <c r="AE4" s="658" t="s">
        <v>643</v>
      </c>
      <c r="AF4" s="324"/>
      <c r="AG4" s="324"/>
      <c r="AH4" s="324"/>
      <c r="AI4" s="324"/>
      <c r="AJ4" s="324"/>
      <c r="AK4" s="324"/>
      <c r="AL4" s="324"/>
      <c r="AM4" s="324"/>
      <c r="AN4" s="324"/>
      <c r="AO4" s="324"/>
      <c r="AP4" s="744"/>
      <c r="AQ4" s="748" t="s">
        <v>21</v>
      </c>
      <c r="AR4" s="532"/>
      <c r="AS4" s="532"/>
      <c r="AT4" s="532"/>
      <c r="AU4" s="532"/>
      <c r="AV4" s="532"/>
      <c r="AW4" s="532"/>
      <c r="AX4" s="780"/>
    </row>
    <row r="5" spans="1:50" ht="30" customHeight="1">
      <c r="A5" s="5" t="s">
        <v>133</v>
      </c>
      <c r="B5" s="73"/>
      <c r="C5" s="73"/>
      <c r="D5" s="73"/>
      <c r="E5" s="73"/>
      <c r="F5" s="204"/>
      <c r="G5" s="258" t="s">
        <v>506</v>
      </c>
      <c r="H5" s="325"/>
      <c r="I5" s="325"/>
      <c r="J5" s="325"/>
      <c r="K5" s="325"/>
      <c r="L5" s="325"/>
      <c r="M5" s="390" t="s">
        <v>131</v>
      </c>
      <c r="N5" s="396"/>
      <c r="O5" s="396"/>
      <c r="P5" s="396"/>
      <c r="Q5" s="396"/>
      <c r="R5" s="454"/>
      <c r="S5" s="458" t="s">
        <v>265</v>
      </c>
      <c r="T5" s="325"/>
      <c r="U5" s="325"/>
      <c r="V5" s="325"/>
      <c r="W5" s="325"/>
      <c r="X5" s="474"/>
      <c r="Y5" s="500" t="s">
        <v>25</v>
      </c>
      <c r="Z5" s="533"/>
      <c r="AA5" s="533"/>
      <c r="AB5" s="533"/>
      <c r="AC5" s="533"/>
      <c r="AD5" s="565"/>
      <c r="AE5" s="659" t="s">
        <v>644</v>
      </c>
      <c r="AF5" s="659"/>
      <c r="AG5" s="659"/>
      <c r="AH5" s="659"/>
      <c r="AI5" s="659"/>
      <c r="AJ5" s="659"/>
      <c r="AK5" s="659"/>
      <c r="AL5" s="659"/>
      <c r="AM5" s="659"/>
      <c r="AN5" s="659"/>
      <c r="AO5" s="659"/>
      <c r="AP5" s="745"/>
      <c r="AQ5" s="749" t="s">
        <v>661</v>
      </c>
      <c r="AR5" s="759"/>
      <c r="AS5" s="759"/>
      <c r="AT5" s="759"/>
      <c r="AU5" s="759"/>
      <c r="AV5" s="759"/>
      <c r="AW5" s="759"/>
      <c r="AX5" s="781"/>
    </row>
    <row r="6" spans="1:50" ht="39" customHeight="1">
      <c r="A6" s="6" t="s">
        <v>27</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440</v>
      </c>
      <c r="H7" s="294"/>
      <c r="I7" s="294"/>
      <c r="J7" s="294"/>
      <c r="K7" s="294"/>
      <c r="L7" s="294"/>
      <c r="M7" s="294"/>
      <c r="N7" s="294"/>
      <c r="O7" s="294"/>
      <c r="P7" s="294"/>
      <c r="Q7" s="294"/>
      <c r="R7" s="294"/>
      <c r="S7" s="294"/>
      <c r="T7" s="294"/>
      <c r="U7" s="294"/>
      <c r="V7" s="294"/>
      <c r="W7" s="294"/>
      <c r="X7" s="475"/>
      <c r="Y7" s="501" t="s">
        <v>251</v>
      </c>
      <c r="Z7" s="105"/>
      <c r="AA7" s="105"/>
      <c r="AB7" s="105"/>
      <c r="AC7" s="105"/>
      <c r="AD7" s="638"/>
      <c r="AE7" s="660" t="s">
        <v>659</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335</v>
      </c>
      <c r="B8" s="75"/>
      <c r="C8" s="75"/>
      <c r="D8" s="75"/>
      <c r="E8" s="75"/>
      <c r="F8" s="205"/>
      <c r="G8" s="261" t="str">
        <f>入力規則等!A27</f>
        <v>-</v>
      </c>
      <c r="H8" s="327"/>
      <c r="I8" s="327"/>
      <c r="J8" s="327"/>
      <c r="K8" s="327"/>
      <c r="L8" s="327"/>
      <c r="M8" s="327"/>
      <c r="N8" s="327"/>
      <c r="O8" s="327"/>
      <c r="P8" s="327"/>
      <c r="Q8" s="327"/>
      <c r="R8" s="327"/>
      <c r="S8" s="327"/>
      <c r="T8" s="327"/>
      <c r="U8" s="327"/>
      <c r="V8" s="327"/>
      <c r="W8" s="327"/>
      <c r="X8" s="476"/>
      <c r="Y8" s="502" t="s">
        <v>337</v>
      </c>
      <c r="Z8" s="534"/>
      <c r="AA8" s="534"/>
      <c r="AB8" s="534"/>
      <c r="AC8" s="534"/>
      <c r="AD8" s="639"/>
      <c r="AE8" s="661" t="str">
        <f>入力規則等!K13</f>
        <v>その他の事項経費</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79</v>
      </c>
      <c r="B9" s="76"/>
      <c r="C9" s="76"/>
      <c r="D9" s="76"/>
      <c r="E9" s="76"/>
      <c r="F9" s="76"/>
      <c r="G9" s="262" t="s">
        <v>646</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87</v>
      </c>
      <c r="B10" s="77"/>
      <c r="C10" s="77"/>
      <c r="D10" s="77"/>
      <c r="E10" s="77"/>
      <c r="F10" s="77"/>
      <c r="G10" s="263" t="s">
        <v>482</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17</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82</v>
      </c>
      <c r="B12" s="78"/>
      <c r="C12" s="78"/>
      <c r="D12" s="78"/>
      <c r="E12" s="78"/>
      <c r="F12" s="207"/>
      <c r="G12" s="265"/>
      <c r="H12" s="331"/>
      <c r="I12" s="331"/>
      <c r="J12" s="331"/>
      <c r="K12" s="331"/>
      <c r="L12" s="331"/>
      <c r="M12" s="331"/>
      <c r="N12" s="331"/>
      <c r="O12" s="331"/>
      <c r="P12" s="426" t="s">
        <v>418</v>
      </c>
      <c r="Q12" s="302"/>
      <c r="R12" s="302"/>
      <c r="S12" s="302"/>
      <c r="T12" s="302"/>
      <c r="U12" s="302"/>
      <c r="V12" s="460"/>
      <c r="W12" s="426" t="s">
        <v>78</v>
      </c>
      <c r="X12" s="302"/>
      <c r="Y12" s="302"/>
      <c r="Z12" s="302"/>
      <c r="AA12" s="302"/>
      <c r="AB12" s="302"/>
      <c r="AC12" s="460"/>
      <c r="AD12" s="426" t="s">
        <v>181</v>
      </c>
      <c r="AE12" s="302"/>
      <c r="AF12" s="302"/>
      <c r="AG12" s="302"/>
      <c r="AH12" s="302"/>
      <c r="AI12" s="302"/>
      <c r="AJ12" s="460"/>
      <c r="AK12" s="426" t="s">
        <v>638</v>
      </c>
      <c r="AL12" s="302"/>
      <c r="AM12" s="302"/>
      <c r="AN12" s="302"/>
      <c r="AO12" s="302"/>
      <c r="AP12" s="302"/>
      <c r="AQ12" s="460"/>
      <c r="AR12" s="426" t="s">
        <v>639</v>
      </c>
      <c r="AS12" s="302"/>
      <c r="AT12" s="302"/>
      <c r="AU12" s="302"/>
      <c r="AV12" s="302"/>
      <c r="AW12" s="302"/>
      <c r="AX12" s="788"/>
    </row>
    <row r="13" spans="1:50" ht="21" customHeight="1">
      <c r="A13" s="11"/>
      <c r="B13" s="79"/>
      <c r="C13" s="79"/>
      <c r="D13" s="79"/>
      <c r="E13" s="79"/>
      <c r="F13" s="208"/>
      <c r="G13" s="266" t="s">
        <v>4</v>
      </c>
      <c r="H13" s="332"/>
      <c r="I13" s="365" t="s">
        <v>13</v>
      </c>
      <c r="J13" s="373"/>
      <c r="K13" s="373"/>
      <c r="L13" s="373"/>
      <c r="M13" s="373"/>
      <c r="N13" s="373"/>
      <c r="O13" s="399"/>
      <c r="P13" s="427">
        <v>0</v>
      </c>
      <c r="Q13" s="447"/>
      <c r="R13" s="447"/>
      <c r="S13" s="447"/>
      <c r="T13" s="447"/>
      <c r="U13" s="447"/>
      <c r="V13" s="461"/>
      <c r="W13" s="427">
        <v>0</v>
      </c>
      <c r="X13" s="447"/>
      <c r="Y13" s="447"/>
      <c r="Z13" s="447"/>
      <c r="AA13" s="447"/>
      <c r="AB13" s="447"/>
      <c r="AC13" s="461"/>
      <c r="AD13" s="427">
        <v>23</v>
      </c>
      <c r="AE13" s="447"/>
      <c r="AF13" s="447"/>
      <c r="AG13" s="447"/>
      <c r="AH13" s="447"/>
      <c r="AI13" s="447"/>
      <c r="AJ13" s="461"/>
      <c r="AK13" s="427">
        <v>24</v>
      </c>
      <c r="AL13" s="447"/>
      <c r="AM13" s="447"/>
      <c r="AN13" s="447"/>
      <c r="AO13" s="447"/>
      <c r="AP13" s="447"/>
      <c r="AQ13" s="461"/>
      <c r="AR13" s="431"/>
      <c r="AS13" s="449"/>
      <c r="AT13" s="449"/>
      <c r="AU13" s="449"/>
      <c r="AV13" s="449"/>
      <c r="AW13" s="449"/>
      <c r="AX13" s="789"/>
    </row>
    <row r="14" spans="1:50" ht="21" customHeight="1">
      <c r="A14" s="11"/>
      <c r="B14" s="79"/>
      <c r="C14" s="79"/>
      <c r="D14" s="79"/>
      <c r="E14" s="79"/>
      <c r="F14" s="208"/>
      <c r="G14" s="267"/>
      <c r="H14" s="333"/>
      <c r="I14" s="366" t="s">
        <v>6</v>
      </c>
      <c r="J14" s="374"/>
      <c r="K14" s="374"/>
      <c r="L14" s="374"/>
      <c r="M14" s="374"/>
      <c r="N14" s="374"/>
      <c r="O14" s="400"/>
      <c r="P14" s="427" t="s">
        <v>440</v>
      </c>
      <c r="Q14" s="447"/>
      <c r="R14" s="447"/>
      <c r="S14" s="447"/>
      <c r="T14" s="447"/>
      <c r="U14" s="447"/>
      <c r="V14" s="461"/>
      <c r="W14" s="427" t="s">
        <v>440</v>
      </c>
      <c r="X14" s="447"/>
      <c r="Y14" s="447"/>
      <c r="Z14" s="447"/>
      <c r="AA14" s="447"/>
      <c r="AB14" s="447"/>
      <c r="AC14" s="461"/>
      <c r="AD14" s="427" t="s">
        <v>440</v>
      </c>
      <c r="AE14" s="447"/>
      <c r="AF14" s="447"/>
      <c r="AG14" s="447"/>
      <c r="AH14" s="447"/>
      <c r="AI14" s="447"/>
      <c r="AJ14" s="461"/>
      <c r="AK14" s="427"/>
      <c r="AL14" s="447"/>
      <c r="AM14" s="447"/>
      <c r="AN14" s="447"/>
      <c r="AO14" s="447"/>
      <c r="AP14" s="447"/>
      <c r="AQ14" s="461"/>
      <c r="AR14" s="760"/>
      <c r="AS14" s="760"/>
      <c r="AT14" s="760"/>
      <c r="AU14" s="760"/>
      <c r="AV14" s="760"/>
      <c r="AW14" s="760"/>
      <c r="AX14" s="790"/>
    </row>
    <row r="15" spans="1:50" ht="21" customHeight="1">
      <c r="A15" s="11"/>
      <c r="B15" s="79"/>
      <c r="C15" s="79"/>
      <c r="D15" s="79"/>
      <c r="E15" s="79"/>
      <c r="F15" s="208"/>
      <c r="G15" s="267"/>
      <c r="H15" s="333"/>
      <c r="I15" s="366" t="s">
        <v>111</v>
      </c>
      <c r="J15" s="375"/>
      <c r="K15" s="375"/>
      <c r="L15" s="375"/>
      <c r="M15" s="375"/>
      <c r="N15" s="375"/>
      <c r="O15" s="401"/>
      <c r="P15" s="427" t="s">
        <v>440</v>
      </c>
      <c r="Q15" s="447"/>
      <c r="R15" s="447"/>
      <c r="S15" s="447"/>
      <c r="T15" s="447"/>
      <c r="U15" s="447"/>
      <c r="V15" s="461"/>
      <c r="W15" s="427" t="s">
        <v>440</v>
      </c>
      <c r="X15" s="447"/>
      <c r="Y15" s="447"/>
      <c r="Z15" s="447"/>
      <c r="AA15" s="447"/>
      <c r="AB15" s="447"/>
      <c r="AC15" s="461"/>
      <c r="AD15" s="427" t="s">
        <v>440</v>
      </c>
      <c r="AE15" s="447"/>
      <c r="AF15" s="447"/>
      <c r="AG15" s="447"/>
      <c r="AH15" s="447"/>
      <c r="AI15" s="447"/>
      <c r="AJ15" s="461"/>
      <c r="AK15" s="427" t="s">
        <v>440</v>
      </c>
      <c r="AL15" s="447"/>
      <c r="AM15" s="447"/>
      <c r="AN15" s="447"/>
      <c r="AO15" s="447"/>
      <c r="AP15" s="447"/>
      <c r="AQ15" s="461"/>
      <c r="AR15" s="427"/>
      <c r="AS15" s="447"/>
      <c r="AT15" s="447"/>
      <c r="AU15" s="447"/>
      <c r="AV15" s="447"/>
      <c r="AW15" s="447"/>
      <c r="AX15" s="791"/>
    </row>
    <row r="16" spans="1:50" ht="21" customHeight="1">
      <c r="A16" s="11"/>
      <c r="B16" s="79"/>
      <c r="C16" s="79"/>
      <c r="D16" s="79"/>
      <c r="E16" s="79"/>
      <c r="F16" s="208"/>
      <c r="G16" s="267"/>
      <c r="H16" s="333"/>
      <c r="I16" s="366" t="s">
        <v>58</v>
      </c>
      <c r="J16" s="375"/>
      <c r="K16" s="375"/>
      <c r="L16" s="375"/>
      <c r="M16" s="375"/>
      <c r="N16" s="375"/>
      <c r="O16" s="401"/>
      <c r="P16" s="427" t="s">
        <v>440</v>
      </c>
      <c r="Q16" s="447"/>
      <c r="R16" s="447"/>
      <c r="S16" s="447"/>
      <c r="T16" s="447"/>
      <c r="U16" s="447"/>
      <c r="V16" s="461"/>
      <c r="W16" s="427" t="s">
        <v>440</v>
      </c>
      <c r="X16" s="447"/>
      <c r="Y16" s="447"/>
      <c r="Z16" s="447"/>
      <c r="AA16" s="447"/>
      <c r="AB16" s="447"/>
      <c r="AC16" s="461"/>
      <c r="AD16" s="427" t="s">
        <v>440</v>
      </c>
      <c r="AE16" s="447"/>
      <c r="AF16" s="447"/>
      <c r="AG16" s="447"/>
      <c r="AH16" s="447"/>
      <c r="AI16" s="447"/>
      <c r="AJ16" s="461"/>
      <c r="AK16" s="427"/>
      <c r="AL16" s="447"/>
      <c r="AM16" s="447"/>
      <c r="AN16" s="447"/>
      <c r="AO16" s="447"/>
      <c r="AP16" s="447"/>
      <c r="AQ16" s="461"/>
      <c r="AR16" s="761"/>
      <c r="AS16" s="770"/>
      <c r="AT16" s="770"/>
      <c r="AU16" s="770"/>
      <c r="AV16" s="770"/>
      <c r="AW16" s="770"/>
      <c r="AX16" s="792"/>
    </row>
    <row r="17" spans="1:50" ht="24.75" customHeight="1">
      <c r="A17" s="11"/>
      <c r="B17" s="79"/>
      <c r="C17" s="79"/>
      <c r="D17" s="79"/>
      <c r="E17" s="79"/>
      <c r="F17" s="208"/>
      <c r="G17" s="267"/>
      <c r="H17" s="333"/>
      <c r="I17" s="366" t="s">
        <v>122</v>
      </c>
      <c r="J17" s="374"/>
      <c r="K17" s="374"/>
      <c r="L17" s="374"/>
      <c r="M17" s="374"/>
      <c r="N17" s="374"/>
      <c r="O17" s="400"/>
      <c r="P17" s="427" t="s">
        <v>440</v>
      </c>
      <c r="Q17" s="447"/>
      <c r="R17" s="447"/>
      <c r="S17" s="447"/>
      <c r="T17" s="447"/>
      <c r="U17" s="447"/>
      <c r="V17" s="461"/>
      <c r="W17" s="427" t="s">
        <v>440</v>
      </c>
      <c r="X17" s="447"/>
      <c r="Y17" s="447"/>
      <c r="Z17" s="447"/>
      <c r="AA17" s="447"/>
      <c r="AB17" s="447"/>
      <c r="AC17" s="461"/>
      <c r="AD17" s="427" t="s">
        <v>440</v>
      </c>
      <c r="AE17" s="447"/>
      <c r="AF17" s="447"/>
      <c r="AG17" s="447"/>
      <c r="AH17" s="447"/>
      <c r="AI17" s="447"/>
      <c r="AJ17" s="461"/>
      <c r="AK17" s="427"/>
      <c r="AL17" s="447"/>
      <c r="AM17" s="447"/>
      <c r="AN17" s="447"/>
      <c r="AO17" s="447"/>
      <c r="AP17" s="447"/>
      <c r="AQ17" s="461"/>
      <c r="AR17" s="762"/>
      <c r="AS17" s="762"/>
      <c r="AT17" s="762"/>
      <c r="AU17" s="762"/>
      <c r="AV17" s="762"/>
      <c r="AW17" s="762"/>
      <c r="AX17" s="793"/>
    </row>
    <row r="18" spans="1:50" ht="24.75" customHeight="1">
      <c r="A18" s="11"/>
      <c r="B18" s="79"/>
      <c r="C18" s="79"/>
      <c r="D18" s="79"/>
      <c r="E18" s="79"/>
      <c r="F18" s="208"/>
      <c r="G18" s="268"/>
      <c r="H18" s="334"/>
      <c r="I18" s="367" t="s">
        <v>72</v>
      </c>
      <c r="J18" s="376"/>
      <c r="K18" s="376"/>
      <c r="L18" s="376"/>
      <c r="M18" s="376"/>
      <c r="N18" s="376"/>
      <c r="O18" s="402"/>
      <c r="P18" s="428">
        <f>SUM(P13:V17)</f>
        <v>0</v>
      </c>
      <c r="Q18" s="448"/>
      <c r="R18" s="448"/>
      <c r="S18" s="448"/>
      <c r="T18" s="448"/>
      <c r="U18" s="448"/>
      <c r="V18" s="462"/>
      <c r="W18" s="428">
        <f>SUM(W13:AC17)</f>
        <v>0</v>
      </c>
      <c r="X18" s="448"/>
      <c r="Y18" s="448"/>
      <c r="Z18" s="448"/>
      <c r="AA18" s="448"/>
      <c r="AB18" s="448"/>
      <c r="AC18" s="462"/>
      <c r="AD18" s="428">
        <f>SUM(AD13:AJ17)</f>
        <v>23</v>
      </c>
      <c r="AE18" s="448"/>
      <c r="AF18" s="448"/>
      <c r="AG18" s="448"/>
      <c r="AH18" s="448"/>
      <c r="AI18" s="448"/>
      <c r="AJ18" s="462"/>
      <c r="AK18" s="428">
        <f>SUM(AK13:AQ17)</f>
        <v>24</v>
      </c>
      <c r="AL18" s="448"/>
      <c r="AM18" s="448"/>
      <c r="AN18" s="448"/>
      <c r="AO18" s="448"/>
      <c r="AP18" s="448"/>
      <c r="AQ18" s="462"/>
      <c r="AR18" s="428">
        <f>SUM(AR13:AX17)</f>
        <v>0</v>
      </c>
      <c r="AS18" s="448"/>
      <c r="AT18" s="448"/>
      <c r="AU18" s="448"/>
      <c r="AV18" s="448"/>
      <c r="AW18" s="448"/>
      <c r="AX18" s="794"/>
    </row>
    <row r="19" spans="1:50" ht="24.75" customHeight="1">
      <c r="A19" s="11"/>
      <c r="B19" s="79"/>
      <c r="C19" s="79"/>
      <c r="D19" s="79"/>
      <c r="E19" s="79"/>
      <c r="F19" s="208"/>
      <c r="G19" s="269" t="s">
        <v>31</v>
      </c>
      <c r="H19" s="335"/>
      <c r="I19" s="335"/>
      <c r="J19" s="335"/>
      <c r="K19" s="335"/>
      <c r="L19" s="335"/>
      <c r="M19" s="335"/>
      <c r="N19" s="335"/>
      <c r="O19" s="335"/>
      <c r="P19" s="427">
        <v>0</v>
      </c>
      <c r="Q19" s="447"/>
      <c r="R19" s="447"/>
      <c r="S19" s="447"/>
      <c r="T19" s="447"/>
      <c r="U19" s="447"/>
      <c r="V19" s="461"/>
      <c r="W19" s="427">
        <v>0</v>
      </c>
      <c r="X19" s="447"/>
      <c r="Y19" s="447"/>
      <c r="Z19" s="447"/>
      <c r="AA19" s="447"/>
      <c r="AB19" s="447"/>
      <c r="AC19" s="461"/>
      <c r="AD19" s="427">
        <v>23</v>
      </c>
      <c r="AE19" s="447"/>
      <c r="AF19" s="447"/>
      <c r="AG19" s="447"/>
      <c r="AH19" s="447"/>
      <c r="AI19" s="447"/>
      <c r="AJ19" s="461"/>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38</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f>IF(AD18=0,"-",SUM(AD19)/AD18)</f>
        <v>1</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407</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f>IF(AD19=0,"-",SUM(AD19)/SUM(AD13,AD14))</f>
        <v>1</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242</v>
      </c>
      <c r="B22" s="80"/>
      <c r="C22" s="80"/>
      <c r="D22" s="80"/>
      <c r="E22" s="80"/>
      <c r="F22" s="210"/>
      <c r="G22" s="271" t="s">
        <v>234</v>
      </c>
      <c r="H22" s="131"/>
      <c r="I22" s="131"/>
      <c r="J22" s="131"/>
      <c r="K22" s="131"/>
      <c r="L22" s="131"/>
      <c r="M22" s="131"/>
      <c r="N22" s="131"/>
      <c r="O22" s="187"/>
      <c r="P22" s="430" t="s">
        <v>198</v>
      </c>
      <c r="Q22" s="131"/>
      <c r="R22" s="131"/>
      <c r="S22" s="131"/>
      <c r="T22" s="131"/>
      <c r="U22" s="131"/>
      <c r="V22" s="187"/>
      <c r="W22" s="430" t="s">
        <v>640</v>
      </c>
      <c r="X22" s="131"/>
      <c r="Y22" s="131"/>
      <c r="Z22" s="131"/>
      <c r="AA22" s="131"/>
      <c r="AB22" s="131"/>
      <c r="AC22" s="187"/>
      <c r="AD22" s="430" t="s">
        <v>167</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230</v>
      </c>
      <c r="H23" s="337"/>
      <c r="I23" s="337"/>
      <c r="J23" s="337"/>
      <c r="K23" s="337"/>
      <c r="L23" s="337"/>
      <c r="M23" s="337"/>
      <c r="N23" s="337"/>
      <c r="O23" s="403"/>
      <c r="P23" s="431">
        <v>24</v>
      </c>
      <c r="Q23" s="449"/>
      <c r="R23" s="449"/>
      <c r="S23" s="449"/>
      <c r="T23" s="449"/>
      <c r="U23" s="449"/>
      <c r="V23" s="463"/>
      <c r="W23" s="431"/>
      <c r="X23" s="449"/>
      <c r="Y23" s="449"/>
      <c r="Z23" s="449"/>
      <c r="AA23" s="449"/>
      <c r="AB23" s="449"/>
      <c r="AC23" s="463"/>
      <c r="AD23" s="640" t="s">
        <v>440</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hidden="1" customHeight="1">
      <c r="A24" s="13"/>
      <c r="B24" s="81"/>
      <c r="C24" s="81"/>
      <c r="D24" s="81"/>
      <c r="E24" s="81"/>
      <c r="F24" s="211"/>
      <c r="G24" s="273"/>
      <c r="H24" s="338"/>
      <c r="I24" s="338"/>
      <c r="J24" s="338"/>
      <c r="K24" s="338"/>
      <c r="L24" s="338"/>
      <c r="M24" s="338"/>
      <c r="N24" s="338"/>
      <c r="O24" s="404"/>
      <c r="P24" s="427"/>
      <c r="Q24" s="447"/>
      <c r="R24" s="447"/>
      <c r="S24" s="447"/>
      <c r="T24" s="447"/>
      <c r="U24" s="447"/>
      <c r="V24" s="461"/>
      <c r="W24" s="427"/>
      <c r="X24" s="447"/>
      <c r="Y24" s="447"/>
      <c r="Z24" s="447"/>
      <c r="AA24" s="447"/>
      <c r="AB24" s="447"/>
      <c r="AC24" s="461"/>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7"/>
      <c r="R25" s="447"/>
      <c r="S25" s="447"/>
      <c r="T25" s="447"/>
      <c r="U25" s="447"/>
      <c r="V25" s="461"/>
      <c r="W25" s="427"/>
      <c r="X25" s="447"/>
      <c r="Y25" s="447"/>
      <c r="Z25" s="447"/>
      <c r="AA25" s="447"/>
      <c r="AB25" s="447"/>
      <c r="AC25" s="461"/>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7"/>
      <c r="R26" s="447"/>
      <c r="S26" s="447"/>
      <c r="T26" s="447"/>
      <c r="U26" s="447"/>
      <c r="V26" s="461"/>
      <c r="W26" s="427"/>
      <c r="X26" s="447"/>
      <c r="Y26" s="447"/>
      <c r="Z26" s="447"/>
      <c r="AA26" s="447"/>
      <c r="AB26" s="447"/>
      <c r="AC26" s="461"/>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7"/>
      <c r="R27" s="447"/>
      <c r="S27" s="447"/>
      <c r="T27" s="447"/>
      <c r="U27" s="447"/>
      <c r="V27" s="461"/>
      <c r="W27" s="427"/>
      <c r="X27" s="447"/>
      <c r="Y27" s="447"/>
      <c r="Z27" s="447"/>
      <c r="AA27" s="447"/>
      <c r="AB27" s="447"/>
      <c r="AC27" s="461"/>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151</v>
      </c>
      <c r="H28" s="339"/>
      <c r="I28" s="339"/>
      <c r="J28" s="339"/>
      <c r="K28" s="339"/>
      <c r="L28" s="339"/>
      <c r="M28" s="339"/>
      <c r="N28" s="339"/>
      <c r="O28" s="405"/>
      <c r="P28" s="428">
        <f>P29-SUM(P23:P27)</f>
        <v>0</v>
      </c>
      <c r="Q28" s="448"/>
      <c r="R28" s="448"/>
      <c r="S28" s="448"/>
      <c r="T28" s="448"/>
      <c r="U28" s="448"/>
      <c r="V28" s="462"/>
      <c r="W28" s="428">
        <f>W29-SUM(W23:W27)</f>
        <v>0</v>
      </c>
      <c r="X28" s="448"/>
      <c r="Y28" s="448"/>
      <c r="Z28" s="448"/>
      <c r="AA28" s="448"/>
      <c r="AB28" s="448"/>
      <c r="AC28" s="462"/>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72</v>
      </c>
      <c r="H29" s="340"/>
      <c r="I29" s="340"/>
      <c r="J29" s="340"/>
      <c r="K29" s="340"/>
      <c r="L29" s="340"/>
      <c r="M29" s="340"/>
      <c r="N29" s="340"/>
      <c r="O29" s="406"/>
      <c r="P29" s="427">
        <f>AK13</f>
        <v>24</v>
      </c>
      <c r="Q29" s="447"/>
      <c r="R29" s="447"/>
      <c r="S29" s="447"/>
      <c r="T29" s="447"/>
      <c r="U29" s="447"/>
      <c r="V29" s="461"/>
      <c r="W29" s="464">
        <f>AR13</f>
        <v>0</v>
      </c>
      <c r="X29" s="477"/>
      <c r="Y29" s="477"/>
      <c r="Z29" s="477"/>
      <c r="AA29" s="477"/>
      <c r="AB29" s="477"/>
      <c r="AC29" s="614"/>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404</v>
      </c>
      <c r="B30" s="83"/>
      <c r="C30" s="83"/>
      <c r="D30" s="83"/>
      <c r="E30" s="83"/>
      <c r="F30" s="213"/>
      <c r="G30" s="276" t="s">
        <v>199</v>
      </c>
      <c r="H30" s="341"/>
      <c r="I30" s="341"/>
      <c r="J30" s="341"/>
      <c r="K30" s="341"/>
      <c r="L30" s="341"/>
      <c r="M30" s="341"/>
      <c r="N30" s="341"/>
      <c r="O30" s="407"/>
      <c r="P30" s="432" t="s">
        <v>84</v>
      </c>
      <c r="Q30" s="341"/>
      <c r="R30" s="341"/>
      <c r="S30" s="341"/>
      <c r="T30" s="341"/>
      <c r="U30" s="341"/>
      <c r="V30" s="341"/>
      <c r="W30" s="341"/>
      <c r="X30" s="407"/>
      <c r="Y30" s="503"/>
      <c r="Z30" s="535"/>
      <c r="AA30" s="553"/>
      <c r="AB30" s="578" t="s">
        <v>42</v>
      </c>
      <c r="AC30" s="615"/>
      <c r="AD30" s="643"/>
      <c r="AE30" s="578" t="s">
        <v>418</v>
      </c>
      <c r="AF30" s="615"/>
      <c r="AG30" s="615"/>
      <c r="AH30" s="643"/>
      <c r="AI30" s="723" t="s">
        <v>78</v>
      </c>
      <c r="AJ30" s="723"/>
      <c r="AK30" s="723"/>
      <c r="AL30" s="578"/>
      <c r="AM30" s="723" t="s">
        <v>506</v>
      </c>
      <c r="AN30" s="723"/>
      <c r="AO30" s="723"/>
      <c r="AP30" s="578"/>
      <c r="AQ30" s="751" t="s">
        <v>305</v>
      </c>
      <c r="AR30" s="763"/>
      <c r="AS30" s="763"/>
      <c r="AT30" s="771"/>
      <c r="AU30" s="341" t="s">
        <v>233</v>
      </c>
      <c r="AV30" s="341"/>
      <c r="AW30" s="341"/>
      <c r="AX30" s="800"/>
    </row>
    <row r="31" spans="1:50" ht="18.75" customHeight="1">
      <c r="A31" s="16"/>
      <c r="B31" s="84"/>
      <c r="C31" s="84"/>
      <c r="D31" s="84"/>
      <c r="E31" s="84"/>
      <c r="F31" s="214"/>
      <c r="G31" s="277"/>
      <c r="H31" s="291"/>
      <c r="I31" s="291"/>
      <c r="J31" s="291"/>
      <c r="K31" s="291"/>
      <c r="L31" s="291"/>
      <c r="M31" s="291"/>
      <c r="N31" s="291"/>
      <c r="O31" s="408"/>
      <c r="P31" s="433"/>
      <c r="Q31" s="291"/>
      <c r="R31" s="291"/>
      <c r="S31" s="291"/>
      <c r="T31" s="291"/>
      <c r="U31" s="291"/>
      <c r="V31" s="291"/>
      <c r="W31" s="291"/>
      <c r="X31" s="408"/>
      <c r="Y31" s="504"/>
      <c r="Z31" s="395"/>
      <c r="AA31" s="498"/>
      <c r="AB31" s="579"/>
      <c r="AC31" s="305"/>
      <c r="AD31" s="494"/>
      <c r="AE31" s="579"/>
      <c r="AF31" s="305"/>
      <c r="AG31" s="305"/>
      <c r="AH31" s="494"/>
      <c r="AI31" s="724"/>
      <c r="AJ31" s="724"/>
      <c r="AK31" s="724"/>
      <c r="AL31" s="579"/>
      <c r="AM31" s="724"/>
      <c r="AN31" s="724"/>
      <c r="AO31" s="724"/>
      <c r="AP31" s="579"/>
      <c r="AQ31" s="752" t="s">
        <v>440</v>
      </c>
      <c r="AR31" s="678"/>
      <c r="AS31" s="346" t="s">
        <v>306</v>
      </c>
      <c r="AT31" s="414"/>
      <c r="AU31" s="764">
        <v>4</v>
      </c>
      <c r="AV31" s="764"/>
      <c r="AW31" s="291" t="s">
        <v>282</v>
      </c>
      <c r="AX31" s="801"/>
    </row>
    <row r="32" spans="1:50" ht="23.25" customHeight="1">
      <c r="A32" s="17"/>
      <c r="B32" s="84"/>
      <c r="C32" s="84"/>
      <c r="D32" s="84"/>
      <c r="E32" s="84"/>
      <c r="F32" s="214"/>
      <c r="G32" s="278" t="s">
        <v>647</v>
      </c>
      <c r="H32" s="315"/>
      <c r="I32" s="315"/>
      <c r="J32" s="315"/>
      <c r="K32" s="315"/>
      <c r="L32" s="315"/>
      <c r="M32" s="315"/>
      <c r="N32" s="315"/>
      <c r="O32" s="409"/>
      <c r="P32" s="238" t="s">
        <v>648</v>
      </c>
      <c r="Q32" s="238"/>
      <c r="R32" s="238"/>
      <c r="S32" s="238"/>
      <c r="T32" s="238"/>
      <c r="U32" s="238"/>
      <c r="V32" s="238"/>
      <c r="W32" s="238"/>
      <c r="X32" s="417"/>
      <c r="Y32" s="505" t="s">
        <v>48</v>
      </c>
      <c r="Z32" s="536"/>
      <c r="AA32" s="554"/>
      <c r="AB32" s="580" t="s">
        <v>649</v>
      </c>
      <c r="AC32" s="580"/>
      <c r="AD32" s="580"/>
      <c r="AE32" s="664" t="s">
        <v>440</v>
      </c>
      <c r="AF32" s="688"/>
      <c r="AG32" s="688"/>
      <c r="AH32" s="688"/>
      <c r="AI32" s="664" t="s">
        <v>440</v>
      </c>
      <c r="AJ32" s="688"/>
      <c r="AK32" s="688"/>
      <c r="AL32" s="688"/>
      <c r="AM32" s="664"/>
      <c r="AN32" s="688"/>
      <c r="AO32" s="688"/>
      <c r="AP32" s="688"/>
      <c r="AQ32" s="667" t="s">
        <v>440</v>
      </c>
      <c r="AR32" s="690"/>
      <c r="AS32" s="690"/>
      <c r="AT32" s="713"/>
      <c r="AU32" s="688" t="s">
        <v>440</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94</v>
      </c>
      <c r="Z33" s="302"/>
      <c r="AA33" s="460"/>
      <c r="AB33" s="581" t="s">
        <v>649</v>
      </c>
      <c r="AC33" s="581"/>
      <c r="AD33" s="581"/>
      <c r="AE33" s="664" t="s">
        <v>440</v>
      </c>
      <c r="AF33" s="688"/>
      <c r="AG33" s="688"/>
      <c r="AH33" s="688"/>
      <c r="AI33" s="664" t="s">
        <v>440</v>
      </c>
      <c r="AJ33" s="688"/>
      <c r="AK33" s="688"/>
      <c r="AL33" s="688"/>
      <c r="AM33" s="664"/>
      <c r="AN33" s="688"/>
      <c r="AO33" s="688"/>
      <c r="AP33" s="688"/>
      <c r="AQ33" s="667" t="s">
        <v>440</v>
      </c>
      <c r="AR33" s="690"/>
      <c r="AS33" s="690"/>
      <c r="AT33" s="713"/>
      <c r="AU33" s="688">
        <v>1</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55</v>
      </c>
      <c r="Z34" s="302"/>
      <c r="AA34" s="460"/>
      <c r="AB34" s="582" t="s">
        <v>49</v>
      </c>
      <c r="AC34" s="582"/>
      <c r="AD34" s="582"/>
      <c r="AE34" s="664" t="s">
        <v>440</v>
      </c>
      <c r="AF34" s="688"/>
      <c r="AG34" s="688"/>
      <c r="AH34" s="688"/>
      <c r="AI34" s="664" t="s">
        <v>440</v>
      </c>
      <c r="AJ34" s="688"/>
      <c r="AK34" s="688"/>
      <c r="AL34" s="688"/>
      <c r="AM34" s="664"/>
      <c r="AN34" s="688"/>
      <c r="AO34" s="688"/>
      <c r="AP34" s="688"/>
      <c r="AQ34" s="667" t="s">
        <v>440</v>
      </c>
      <c r="AR34" s="690"/>
      <c r="AS34" s="690"/>
      <c r="AT34" s="713"/>
      <c r="AU34" s="688" t="s">
        <v>440</v>
      </c>
      <c r="AV34" s="688"/>
      <c r="AW34" s="688"/>
      <c r="AX34" s="802"/>
    </row>
    <row r="35" spans="1:51" ht="23.25" customHeight="1">
      <c r="A35" s="19" t="s">
        <v>255</v>
      </c>
      <c r="B35" s="86"/>
      <c r="C35" s="86"/>
      <c r="D35" s="86"/>
      <c r="E35" s="86"/>
      <c r="F35" s="216"/>
      <c r="G35" s="278" t="s">
        <v>301</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404</v>
      </c>
      <c r="B37" s="88"/>
      <c r="C37" s="88"/>
      <c r="D37" s="88"/>
      <c r="E37" s="88"/>
      <c r="F37" s="218"/>
      <c r="G37" s="281" t="s">
        <v>199</v>
      </c>
      <c r="H37" s="344"/>
      <c r="I37" s="344"/>
      <c r="J37" s="344"/>
      <c r="K37" s="344"/>
      <c r="L37" s="344"/>
      <c r="M37" s="344"/>
      <c r="N37" s="344"/>
      <c r="O37" s="412"/>
      <c r="P37" s="434" t="s">
        <v>84</v>
      </c>
      <c r="Q37" s="344"/>
      <c r="R37" s="344"/>
      <c r="S37" s="344"/>
      <c r="T37" s="344"/>
      <c r="U37" s="344"/>
      <c r="V37" s="344"/>
      <c r="W37" s="344"/>
      <c r="X37" s="412"/>
      <c r="Y37" s="506"/>
      <c r="Z37" s="508"/>
      <c r="AA37" s="555"/>
      <c r="AB37" s="583" t="s">
        <v>42</v>
      </c>
      <c r="AC37" s="616"/>
      <c r="AD37" s="644"/>
      <c r="AE37" s="65" t="s">
        <v>418</v>
      </c>
      <c r="AF37" s="65"/>
      <c r="AG37" s="65"/>
      <c r="AH37" s="65"/>
      <c r="AI37" s="65" t="s">
        <v>78</v>
      </c>
      <c r="AJ37" s="65"/>
      <c r="AK37" s="65"/>
      <c r="AL37" s="65"/>
      <c r="AM37" s="65" t="s">
        <v>506</v>
      </c>
      <c r="AN37" s="65"/>
      <c r="AO37" s="65"/>
      <c r="AP37" s="65"/>
      <c r="AQ37" s="600" t="s">
        <v>305</v>
      </c>
      <c r="AR37" s="355"/>
      <c r="AS37" s="355"/>
      <c r="AT37" s="495"/>
      <c r="AU37" s="344" t="s">
        <v>233</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3"/>
      <c r="Q38" s="291"/>
      <c r="R38" s="291"/>
      <c r="S38" s="291"/>
      <c r="T38" s="291"/>
      <c r="U38" s="291"/>
      <c r="V38" s="291"/>
      <c r="W38" s="291"/>
      <c r="X38" s="408"/>
      <c r="Y38" s="504"/>
      <c r="Z38" s="395"/>
      <c r="AA38" s="498"/>
      <c r="AB38" s="579"/>
      <c r="AC38" s="305"/>
      <c r="AD38" s="494"/>
      <c r="AE38" s="65"/>
      <c r="AF38" s="65"/>
      <c r="AG38" s="65"/>
      <c r="AH38" s="65"/>
      <c r="AI38" s="65"/>
      <c r="AJ38" s="65"/>
      <c r="AK38" s="65"/>
      <c r="AL38" s="65"/>
      <c r="AM38" s="65"/>
      <c r="AN38" s="65"/>
      <c r="AO38" s="65"/>
      <c r="AP38" s="65"/>
      <c r="AQ38" s="752"/>
      <c r="AR38" s="678"/>
      <c r="AS38" s="346" t="s">
        <v>306</v>
      </c>
      <c r="AT38" s="414"/>
      <c r="AU38" s="764"/>
      <c r="AV38" s="764"/>
      <c r="AW38" s="291" t="s">
        <v>282</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5" t="s">
        <v>48</v>
      </c>
      <c r="Z39" s="536"/>
      <c r="AA39" s="554"/>
      <c r="AB39" s="580"/>
      <c r="AC39" s="580"/>
      <c r="AD39" s="580"/>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94</v>
      </c>
      <c r="Z40" s="302"/>
      <c r="AA40" s="460"/>
      <c r="AB40" s="581"/>
      <c r="AC40" s="581"/>
      <c r="AD40" s="581"/>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55</v>
      </c>
      <c r="Z41" s="302"/>
      <c r="AA41" s="460"/>
      <c r="AB41" s="582" t="s">
        <v>49</v>
      </c>
      <c r="AC41" s="582"/>
      <c r="AD41" s="582"/>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255</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404</v>
      </c>
      <c r="B44" s="88"/>
      <c r="C44" s="88"/>
      <c r="D44" s="88"/>
      <c r="E44" s="88"/>
      <c r="F44" s="218"/>
      <c r="G44" s="281" t="s">
        <v>199</v>
      </c>
      <c r="H44" s="344"/>
      <c r="I44" s="344"/>
      <c r="J44" s="344"/>
      <c r="K44" s="344"/>
      <c r="L44" s="344"/>
      <c r="M44" s="344"/>
      <c r="N44" s="344"/>
      <c r="O44" s="412"/>
      <c r="P44" s="434" t="s">
        <v>84</v>
      </c>
      <c r="Q44" s="344"/>
      <c r="R44" s="344"/>
      <c r="S44" s="344"/>
      <c r="T44" s="344"/>
      <c r="U44" s="344"/>
      <c r="V44" s="344"/>
      <c r="W44" s="344"/>
      <c r="X44" s="412"/>
      <c r="Y44" s="506"/>
      <c r="Z44" s="508"/>
      <c r="AA44" s="555"/>
      <c r="AB44" s="583" t="s">
        <v>42</v>
      </c>
      <c r="AC44" s="616"/>
      <c r="AD44" s="644"/>
      <c r="AE44" s="65" t="s">
        <v>418</v>
      </c>
      <c r="AF44" s="65"/>
      <c r="AG44" s="65"/>
      <c r="AH44" s="65"/>
      <c r="AI44" s="65" t="s">
        <v>78</v>
      </c>
      <c r="AJ44" s="65"/>
      <c r="AK44" s="65"/>
      <c r="AL44" s="65"/>
      <c r="AM44" s="65" t="s">
        <v>506</v>
      </c>
      <c r="AN44" s="65"/>
      <c r="AO44" s="65"/>
      <c r="AP44" s="65"/>
      <c r="AQ44" s="600" t="s">
        <v>305</v>
      </c>
      <c r="AR44" s="355"/>
      <c r="AS44" s="355"/>
      <c r="AT44" s="495"/>
      <c r="AU44" s="344" t="s">
        <v>233</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3"/>
      <c r="Q45" s="291"/>
      <c r="R45" s="291"/>
      <c r="S45" s="291"/>
      <c r="T45" s="291"/>
      <c r="U45" s="291"/>
      <c r="V45" s="291"/>
      <c r="W45" s="291"/>
      <c r="X45" s="408"/>
      <c r="Y45" s="504"/>
      <c r="Z45" s="395"/>
      <c r="AA45" s="498"/>
      <c r="AB45" s="579"/>
      <c r="AC45" s="305"/>
      <c r="AD45" s="494"/>
      <c r="AE45" s="65"/>
      <c r="AF45" s="65"/>
      <c r="AG45" s="65"/>
      <c r="AH45" s="65"/>
      <c r="AI45" s="65"/>
      <c r="AJ45" s="65"/>
      <c r="AK45" s="65"/>
      <c r="AL45" s="65"/>
      <c r="AM45" s="65"/>
      <c r="AN45" s="65"/>
      <c r="AO45" s="65"/>
      <c r="AP45" s="65"/>
      <c r="AQ45" s="752"/>
      <c r="AR45" s="678"/>
      <c r="AS45" s="346" t="s">
        <v>306</v>
      </c>
      <c r="AT45" s="414"/>
      <c r="AU45" s="764"/>
      <c r="AV45" s="764"/>
      <c r="AW45" s="291" t="s">
        <v>282</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5" t="s">
        <v>48</v>
      </c>
      <c r="Z46" s="536"/>
      <c r="AA46" s="554"/>
      <c r="AB46" s="580"/>
      <c r="AC46" s="580"/>
      <c r="AD46" s="580"/>
      <c r="AE46" s="665"/>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94</v>
      </c>
      <c r="Z47" s="302"/>
      <c r="AA47" s="460"/>
      <c r="AB47" s="581"/>
      <c r="AC47" s="581"/>
      <c r="AD47" s="581"/>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55</v>
      </c>
      <c r="Z48" s="302"/>
      <c r="AA48" s="460"/>
      <c r="AB48" s="582" t="s">
        <v>49</v>
      </c>
      <c r="AC48" s="582"/>
      <c r="AD48" s="582"/>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255</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404</v>
      </c>
      <c r="B51" s="84"/>
      <c r="C51" s="84"/>
      <c r="D51" s="84"/>
      <c r="E51" s="84"/>
      <c r="F51" s="214"/>
      <c r="G51" s="281" t="s">
        <v>199</v>
      </c>
      <c r="H51" s="344"/>
      <c r="I51" s="344"/>
      <c r="J51" s="344"/>
      <c r="K51" s="344"/>
      <c r="L51" s="344"/>
      <c r="M51" s="344"/>
      <c r="N51" s="344"/>
      <c r="O51" s="412"/>
      <c r="P51" s="434" t="s">
        <v>84</v>
      </c>
      <c r="Q51" s="344"/>
      <c r="R51" s="344"/>
      <c r="S51" s="344"/>
      <c r="T51" s="344"/>
      <c r="U51" s="344"/>
      <c r="V51" s="344"/>
      <c r="W51" s="344"/>
      <c r="X51" s="412"/>
      <c r="Y51" s="506"/>
      <c r="Z51" s="508"/>
      <c r="AA51" s="555"/>
      <c r="AB51" s="583" t="s">
        <v>42</v>
      </c>
      <c r="AC51" s="616"/>
      <c r="AD51" s="644"/>
      <c r="AE51" s="65" t="s">
        <v>418</v>
      </c>
      <c r="AF51" s="65"/>
      <c r="AG51" s="65"/>
      <c r="AH51" s="65"/>
      <c r="AI51" s="65" t="s">
        <v>78</v>
      </c>
      <c r="AJ51" s="65"/>
      <c r="AK51" s="65"/>
      <c r="AL51" s="65"/>
      <c r="AM51" s="65" t="s">
        <v>506</v>
      </c>
      <c r="AN51" s="65"/>
      <c r="AO51" s="65"/>
      <c r="AP51" s="65"/>
      <c r="AQ51" s="600" t="s">
        <v>305</v>
      </c>
      <c r="AR51" s="355"/>
      <c r="AS51" s="355"/>
      <c r="AT51" s="495"/>
      <c r="AU51" s="774" t="s">
        <v>233</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3"/>
      <c r="Q52" s="291"/>
      <c r="R52" s="291"/>
      <c r="S52" s="291"/>
      <c r="T52" s="291"/>
      <c r="U52" s="291"/>
      <c r="V52" s="291"/>
      <c r="W52" s="291"/>
      <c r="X52" s="408"/>
      <c r="Y52" s="504"/>
      <c r="Z52" s="395"/>
      <c r="AA52" s="498"/>
      <c r="AB52" s="579"/>
      <c r="AC52" s="305"/>
      <c r="AD52" s="494"/>
      <c r="AE52" s="65"/>
      <c r="AF52" s="65"/>
      <c r="AG52" s="65"/>
      <c r="AH52" s="65"/>
      <c r="AI52" s="65"/>
      <c r="AJ52" s="65"/>
      <c r="AK52" s="65"/>
      <c r="AL52" s="65"/>
      <c r="AM52" s="65"/>
      <c r="AN52" s="65"/>
      <c r="AO52" s="65"/>
      <c r="AP52" s="65"/>
      <c r="AQ52" s="752"/>
      <c r="AR52" s="678"/>
      <c r="AS52" s="346" t="s">
        <v>306</v>
      </c>
      <c r="AT52" s="414"/>
      <c r="AU52" s="764"/>
      <c r="AV52" s="764"/>
      <c r="AW52" s="291" t="s">
        <v>282</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5" t="s">
        <v>48</v>
      </c>
      <c r="Z53" s="536"/>
      <c r="AA53" s="554"/>
      <c r="AB53" s="580"/>
      <c r="AC53" s="580"/>
      <c r="AD53" s="580"/>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94</v>
      </c>
      <c r="Z54" s="302"/>
      <c r="AA54" s="460"/>
      <c r="AB54" s="581"/>
      <c r="AC54" s="581"/>
      <c r="AD54" s="581"/>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55</v>
      </c>
      <c r="Z55" s="302"/>
      <c r="AA55" s="460"/>
      <c r="AB55" s="584" t="s">
        <v>49</v>
      </c>
      <c r="AC55" s="584"/>
      <c r="AD55" s="584"/>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255</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404</v>
      </c>
      <c r="B58" s="84"/>
      <c r="C58" s="84"/>
      <c r="D58" s="84"/>
      <c r="E58" s="84"/>
      <c r="F58" s="214"/>
      <c r="G58" s="281" t="s">
        <v>199</v>
      </c>
      <c r="H58" s="344"/>
      <c r="I58" s="344"/>
      <c r="J58" s="344"/>
      <c r="K58" s="344"/>
      <c r="L58" s="344"/>
      <c r="M58" s="344"/>
      <c r="N58" s="344"/>
      <c r="O58" s="412"/>
      <c r="P58" s="434" t="s">
        <v>84</v>
      </c>
      <c r="Q58" s="344"/>
      <c r="R58" s="344"/>
      <c r="S58" s="344"/>
      <c r="T58" s="344"/>
      <c r="U58" s="344"/>
      <c r="V58" s="344"/>
      <c r="W58" s="344"/>
      <c r="X58" s="412"/>
      <c r="Y58" s="506"/>
      <c r="Z58" s="508"/>
      <c r="AA58" s="555"/>
      <c r="AB58" s="583" t="s">
        <v>42</v>
      </c>
      <c r="AC58" s="616"/>
      <c r="AD58" s="644"/>
      <c r="AE58" s="65" t="s">
        <v>418</v>
      </c>
      <c r="AF58" s="65"/>
      <c r="AG58" s="65"/>
      <c r="AH58" s="65"/>
      <c r="AI58" s="65" t="s">
        <v>78</v>
      </c>
      <c r="AJ58" s="65"/>
      <c r="AK58" s="65"/>
      <c r="AL58" s="65"/>
      <c r="AM58" s="65" t="s">
        <v>506</v>
      </c>
      <c r="AN58" s="65"/>
      <c r="AO58" s="65"/>
      <c r="AP58" s="65"/>
      <c r="AQ58" s="600" t="s">
        <v>305</v>
      </c>
      <c r="AR58" s="355"/>
      <c r="AS58" s="355"/>
      <c r="AT58" s="495"/>
      <c r="AU58" s="774" t="s">
        <v>233</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3"/>
      <c r="Q59" s="291"/>
      <c r="R59" s="291"/>
      <c r="S59" s="291"/>
      <c r="T59" s="291"/>
      <c r="U59" s="291"/>
      <c r="V59" s="291"/>
      <c r="W59" s="291"/>
      <c r="X59" s="408"/>
      <c r="Y59" s="504"/>
      <c r="Z59" s="395"/>
      <c r="AA59" s="498"/>
      <c r="AB59" s="579"/>
      <c r="AC59" s="305"/>
      <c r="AD59" s="494"/>
      <c r="AE59" s="65"/>
      <c r="AF59" s="65"/>
      <c r="AG59" s="65"/>
      <c r="AH59" s="65"/>
      <c r="AI59" s="65"/>
      <c r="AJ59" s="65"/>
      <c r="AK59" s="65"/>
      <c r="AL59" s="65"/>
      <c r="AM59" s="65"/>
      <c r="AN59" s="65"/>
      <c r="AO59" s="65"/>
      <c r="AP59" s="65"/>
      <c r="AQ59" s="752"/>
      <c r="AR59" s="678"/>
      <c r="AS59" s="346" t="s">
        <v>306</v>
      </c>
      <c r="AT59" s="414"/>
      <c r="AU59" s="764"/>
      <c r="AV59" s="764"/>
      <c r="AW59" s="291" t="s">
        <v>282</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5" t="s">
        <v>48</v>
      </c>
      <c r="Z60" s="536"/>
      <c r="AA60" s="554"/>
      <c r="AB60" s="580"/>
      <c r="AC60" s="580"/>
      <c r="AD60" s="580"/>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94</v>
      </c>
      <c r="Z61" s="302"/>
      <c r="AA61" s="460"/>
      <c r="AB61" s="581"/>
      <c r="AC61" s="581"/>
      <c r="AD61" s="581"/>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55</v>
      </c>
      <c r="Z62" s="302"/>
      <c r="AA62" s="460"/>
      <c r="AB62" s="582" t="s">
        <v>49</v>
      </c>
      <c r="AC62" s="582"/>
      <c r="AD62" s="582"/>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255</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270</v>
      </c>
      <c r="B65" s="90"/>
      <c r="C65" s="90"/>
      <c r="D65" s="90"/>
      <c r="E65" s="90"/>
      <c r="F65" s="220"/>
      <c r="G65" s="282"/>
      <c r="H65" s="345" t="s">
        <v>199</v>
      </c>
      <c r="I65" s="345"/>
      <c r="J65" s="345"/>
      <c r="K65" s="345"/>
      <c r="L65" s="345"/>
      <c r="M65" s="345"/>
      <c r="N65" s="345"/>
      <c r="O65" s="413"/>
      <c r="P65" s="435" t="s">
        <v>84</v>
      </c>
      <c r="Q65" s="345"/>
      <c r="R65" s="345"/>
      <c r="S65" s="345"/>
      <c r="T65" s="345"/>
      <c r="U65" s="345"/>
      <c r="V65" s="413"/>
      <c r="W65" s="465" t="s">
        <v>117</v>
      </c>
      <c r="X65" s="478"/>
      <c r="Y65" s="507"/>
      <c r="Z65" s="507"/>
      <c r="AA65" s="556"/>
      <c r="AB65" s="435" t="s">
        <v>42</v>
      </c>
      <c r="AC65" s="345"/>
      <c r="AD65" s="413"/>
      <c r="AE65" s="65" t="s">
        <v>418</v>
      </c>
      <c r="AF65" s="65"/>
      <c r="AG65" s="65"/>
      <c r="AH65" s="65"/>
      <c r="AI65" s="65" t="s">
        <v>78</v>
      </c>
      <c r="AJ65" s="65"/>
      <c r="AK65" s="65"/>
      <c r="AL65" s="65"/>
      <c r="AM65" s="65" t="s">
        <v>506</v>
      </c>
      <c r="AN65" s="65"/>
      <c r="AO65" s="65"/>
      <c r="AP65" s="65"/>
      <c r="AQ65" s="435" t="s">
        <v>305</v>
      </c>
      <c r="AR65" s="345"/>
      <c r="AS65" s="345"/>
      <c r="AT65" s="413"/>
      <c r="AU65" s="694" t="s">
        <v>233</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6"/>
      <c r="Q66" s="346"/>
      <c r="R66" s="346"/>
      <c r="S66" s="346"/>
      <c r="T66" s="346"/>
      <c r="U66" s="346"/>
      <c r="V66" s="414"/>
      <c r="W66" s="466"/>
      <c r="X66" s="479"/>
      <c r="Y66" s="508"/>
      <c r="Z66" s="508"/>
      <c r="AA66" s="555"/>
      <c r="AB66" s="436"/>
      <c r="AC66" s="346"/>
      <c r="AD66" s="414"/>
      <c r="AE66" s="65"/>
      <c r="AF66" s="65"/>
      <c r="AG66" s="65"/>
      <c r="AH66" s="65"/>
      <c r="AI66" s="65"/>
      <c r="AJ66" s="65"/>
      <c r="AK66" s="65"/>
      <c r="AL66" s="65"/>
      <c r="AM66" s="65"/>
      <c r="AN66" s="65"/>
      <c r="AO66" s="65"/>
      <c r="AP66" s="65"/>
      <c r="AQ66" s="752"/>
      <c r="AR66" s="678"/>
      <c r="AS66" s="346" t="s">
        <v>306</v>
      </c>
      <c r="AT66" s="414"/>
      <c r="AU66" s="764"/>
      <c r="AV66" s="764"/>
      <c r="AW66" s="346" t="s">
        <v>282</v>
      </c>
      <c r="AX66" s="808"/>
      <c r="AY66">
        <f t="shared" ref="AY66:AY72" si="4">$AY$65</f>
        <v>0</v>
      </c>
    </row>
    <row r="67" spans="1:51" ht="23.25" hidden="1" customHeight="1">
      <c r="A67" s="24"/>
      <c r="B67" s="91"/>
      <c r="C67" s="91"/>
      <c r="D67" s="91"/>
      <c r="E67" s="91"/>
      <c r="F67" s="221"/>
      <c r="G67" s="284" t="s">
        <v>308</v>
      </c>
      <c r="H67" s="347"/>
      <c r="I67" s="368"/>
      <c r="J67" s="368"/>
      <c r="K67" s="368"/>
      <c r="L67" s="368"/>
      <c r="M67" s="368"/>
      <c r="N67" s="368"/>
      <c r="O67" s="415"/>
      <c r="P67" s="347"/>
      <c r="Q67" s="368"/>
      <c r="R67" s="368"/>
      <c r="S67" s="368"/>
      <c r="T67" s="368"/>
      <c r="U67" s="368"/>
      <c r="V67" s="415"/>
      <c r="W67" s="467"/>
      <c r="X67" s="480"/>
      <c r="Y67" s="509" t="s">
        <v>48</v>
      </c>
      <c r="Z67" s="509"/>
      <c r="AA67" s="557"/>
      <c r="AB67" s="585" t="s">
        <v>91</v>
      </c>
      <c r="AC67" s="585"/>
      <c r="AD67" s="585"/>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68"/>
      <c r="X68" s="481"/>
      <c r="Y68" s="131" t="s">
        <v>94</v>
      </c>
      <c r="Z68" s="131"/>
      <c r="AA68" s="187"/>
      <c r="AB68" s="586" t="s">
        <v>91</v>
      </c>
      <c r="AC68" s="586"/>
      <c r="AD68" s="586"/>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69"/>
      <c r="X69" s="482"/>
      <c r="Y69" s="131" t="s">
        <v>55</v>
      </c>
      <c r="Z69" s="131"/>
      <c r="AA69" s="187"/>
      <c r="AB69" s="587" t="s">
        <v>49</v>
      </c>
      <c r="AC69" s="587"/>
      <c r="AD69" s="587"/>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409</v>
      </c>
      <c r="B70" s="91"/>
      <c r="C70" s="91"/>
      <c r="D70" s="91"/>
      <c r="E70" s="91"/>
      <c r="F70" s="221"/>
      <c r="G70" s="285" t="s">
        <v>303</v>
      </c>
      <c r="H70" s="349"/>
      <c r="I70" s="349"/>
      <c r="J70" s="349"/>
      <c r="K70" s="349"/>
      <c r="L70" s="349"/>
      <c r="M70" s="349"/>
      <c r="N70" s="349"/>
      <c r="O70" s="349"/>
      <c r="P70" s="349"/>
      <c r="Q70" s="349"/>
      <c r="R70" s="349"/>
      <c r="S70" s="349"/>
      <c r="T70" s="349"/>
      <c r="U70" s="349"/>
      <c r="V70" s="349"/>
      <c r="W70" s="470" t="s">
        <v>421</v>
      </c>
      <c r="X70" s="483"/>
      <c r="Y70" s="509" t="s">
        <v>48</v>
      </c>
      <c r="Z70" s="509"/>
      <c r="AA70" s="557"/>
      <c r="AB70" s="585" t="s">
        <v>91</v>
      </c>
      <c r="AC70" s="585"/>
      <c r="AD70" s="585"/>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1"/>
      <c r="X71" s="484"/>
      <c r="Y71" s="131" t="s">
        <v>94</v>
      </c>
      <c r="Z71" s="131"/>
      <c r="AA71" s="187"/>
      <c r="AB71" s="586" t="s">
        <v>91</v>
      </c>
      <c r="AC71" s="586"/>
      <c r="AD71" s="586"/>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2"/>
      <c r="X72" s="485"/>
      <c r="Y72" s="131" t="s">
        <v>55</v>
      </c>
      <c r="Z72" s="131"/>
      <c r="AA72" s="187"/>
      <c r="AB72" s="587" t="s">
        <v>49</v>
      </c>
      <c r="AC72" s="587"/>
      <c r="AD72" s="587"/>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270</v>
      </c>
      <c r="B73" s="90"/>
      <c r="C73" s="90"/>
      <c r="D73" s="90"/>
      <c r="E73" s="90"/>
      <c r="F73" s="220"/>
      <c r="G73" s="287"/>
      <c r="H73" s="345" t="s">
        <v>199</v>
      </c>
      <c r="I73" s="345"/>
      <c r="J73" s="345"/>
      <c r="K73" s="345"/>
      <c r="L73" s="345"/>
      <c r="M73" s="345"/>
      <c r="N73" s="345"/>
      <c r="O73" s="413"/>
      <c r="P73" s="435" t="s">
        <v>84</v>
      </c>
      <c r="Q73" s="345"/>
      <c r="R73" s="345"/>
      <c r="S73" s="345"/>
      <c r="T73" s="345"/>
      <c r="U73" s="345"/>
      <c r="V73" s="345"/>
      <c r="W73" s="345"/>
      <c r="X73" s="413"/>
      <c r="Y73" s="510"/>
      <c r="Z73" s="537"/>
      <c r="AA73" s="558"/>
      <c r="AB73" s="435" t="s">
        <v>42</v>
      </c>
      <c r="AC73" s="345"/>
      <c r="AD73" s="413"/>
      <c r="AE73" s="65" t="s">
        <v>418</v>
      </c>
      <c r="AF73" s="65"/>
      <c r="AG73" s="65"/>
      <c r="AH73" s="65"/>
      <c r="AI73" s="65" t="s">
        <v>78</v>
      </c>
      <c r="AJ73" s="65"/>
      <c r="AK73" s="65"/>
      <c r="AL73" s="65"/>
      <c r="AM73" s="65" t="s">
        <v>506</v>
      </c>
      <c r="AN73" s="65"/>
      <c r="AO73" s="65"/>
      <c r="AP73" s="65"/>
      <c r="AQ73" s="435" t="s">
        <v>305</v>
      </c>
      <c r="AR73" s="345"/>
      <c r="AS73" s="345"/>
      <c r="AT73" s="413"/>
      <c r="AU73" s="674" t="s">
        <v>233</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6"/>
      <c r="Q74" s="346"/>
      <c r="R74" s="346"/>
      <c r="S74" s="346"/>
      <c r="T74" s="346"/>
      <c r="U74" s="346"/>
      <c r="V74" s="346"/>
      <c r="W74" s="346"/>
      <c r="X74" s="414"/>
      <c r="Y74" s="511"/>
      <c r="Z74" s="538"/>
      <c r="AA74" s="559"/>
      <c r="AB74" s="436"/>
      <c r="AC74" s="346"/>
      <c r="AD74" s="414"/>
      <c r="AE74" s="65"/>
      <c r="AF74" s="65"/>
      <c r="AG74" s="65"/>
      <c r="AH74" s="65"/>
      <c r="AI74" s="65"/>
      <c r="AJ74" s="65"/>
      <c r="AK74" s="65"/>
      <c r="AL74" s="65"/>
      <c r="AM74" s="65"/>
      <c r="AN74" s="65"/>
      <c r="AO74" s="65"/>
      <c r="AP74" s="65"/>
      <c r="AQ74" s="752"/>
      <c r="AR74" s="678"/>
      <c r="AS74" s="346" t="s">
        <v>306</v>
      </c>
      <c r="AT74" s="414"/>
      <c r="AU74" s="752"/>
      <c r="AV74" s="678"/>
      <c r="AW74" s="346" t="s">
        <v>282</v>
      </c>
      <c r="AX74" s="808"/>
      <c r="AY74">
        <f>$AY$73</f>
        <v>0</v>
      </c>
    </row>
    <row r="75" spans="1:51" ht="23.25" hidden="1" customHeight="1">
      <c r="A75" s="24"/>
      <c r="B75" s="91"/>
      <c r="C75" s="91"/>
      <c r="D75" s="91"/>
      <c r="E75" s="91"/>
      <c r="F75" s="221"/>
      <c r="G75" s="284" t="s">
        <v>308</v>
      </c>
      <c r="H75" s="238"/>
      <c r="I75" s="238"/>
      <c r="J75" s="238"/>
      <c r="K75" s="238"/>
      <c r="L75" s="238"/>
      <c r="M75" s="238"/>
      <c r="N75" s="238"/>
      <c r="O75" s="417"/>
      <c r="P75" s="238"/>
      <c r="Q75" s="238"/>
      <c r="R75" s="238"/>
      <c r="S75" s="238"/>
      <c r="T75" s="238"/>
      <c r="U75" s="238"/>
      <c r="V75" s="238"/>
      <c r="W75" s="238"/>
      <c r="X75" s="417"/>
      <c r="Y75" s="512" t="s">
        <v>48</v>
      </c>
      <c r="Z75" s="509"/>
      <c r="AA75" s="557"/>
      <c r="AB75" s="588"/>
      <c r="AC75" s="588"/>
      <c r="AD75" s="588"/>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94</v>
      </c>
      <c r="Z76" s="131"/>
      <c r="AA76" s="187"/>
      <c r="AB76" s="589"/>
      <c r="AC76" s="589"/>
      <c r="AD76" s="589"/>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5" t="s">
        <v>55</v>
      </c>
      <c r="Z77" s="345"/>
      <c r="AA77" s="413"/>
      <c r="AB77" s="590" t="s">
        <v>49</v>
      </c>
      <c r="AC77" s="590"/>
      <c r="AD77" s="590"/>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291</v>
      </c>
      <c r="B78" s="93"/>
      <c r="C78" s="93"/>
      <c r="D78" s="93"/>
      <c r="E78" s="92" t="s">
        <v>40</v>
      </c>
      <c r="F78" s="222"/>
      <c r="G78" s="289" t="s">
        <v>303</v>
      </c>
      <c r="H78" s="352"/>
      <c r="I78" s="370"/>
      <c r="J78" s="370"/>
      <c r="K78" s="370"/>
      <c r="L78" s="370"/>
      <c r="M78" s="370"/>
      <c r="N78" s="370"/>
      <c r="O78" s="420"/>
      <c r="P78" s="203"/>
      <c r="Q78" s="203"/>
      <c r="R78" s="203"/>
      <c r="S78" s="203"/>
      <c r="T78" s="203"/>
      <c r="U78" s="203"/>
      <c r="V78" s="203"/>
      <c r="W78" s="203"/>
      <c r="X78" s="20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809"/>
      <c r="AY78">
        <f>$AY$73</f>
        <v>0</v>
      </c>
    </row>
    <row r="79" spans="1:51" ht="18.75" hidden="1" customHeight="1">
      <c r="A79" s="27" t="s">
        <v>249</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403</v>
      </c>
      <c r="AP79" s="747"/>
      <c r="AQ79" s="747"/>
      <c r="AR79" s="741"/>
      <c r="AS79" s="738"/>
      <c r="AT79" s="747"/>
      <c r="AU79" s="747"/>
      <c r="AV79" s="747"/>
      <c r="AW79" s="747"/>
      <c r="AX79" s="810"/>
      <c r="AY79">
        <f>COUNTIF($AR$79,"☑")</f>
        <v>0</v>
      </c>
    </row>
    <row r="80" spans="1:51" ht="18.75" hidden="1" customHeight="1">
      <c r="A80" s="28" t="s">
        <v>193</v>
      </c>
      <c r="B80" s="95" t="s">
        <v>326</v>
      </c>
      <c r="C80" s="141"/>
      <c r="D80" s="141"/>
      <c r="E80" s="141"/>
      <c r="F80" s="223"/>
      <c r="G80" s="290" t="s">
        <v>53</v>
      </c>
      <c r="H80" s="290"/>
      <c r="I80" s="290"/>
      <c r="J80" s="290"/>
      <c r="K80" s="290"/>
      <c r="L80" s="290"/>
      <c r="M80" s="290"/>
      <c r="N80" s="290"/>
      <c r="O80" s="290"/>
      <c r="P80" s="290"/>
      <c r="Q80" s="290"/>
      <c r="R80" s="290"/>
      <c r="S80" s="290"/>
      <c r="T80" s="290"/>
      <c r="U80" s="290"/>
      <c r="V80" s="290"/>
      <c r="W80" s="290"/>
      <c r="X80" s="290"/>
      <c r="Y80" s="290"/>
      <c r="Z80" s="290"/>
      <c r="AA80" s="421"/>
      <c r="AB80" s="437" t="s">
        <v>173</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3"/>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0"/>
      <c r="AB82" s="591"/>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1"/>
      <c r="AB83" s="592"/>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5"/>
      <c r="AB84" s="593"/>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247</v>
      </c>
      <c r="C85" s="98"/>
      <c r="D85" s="98"/>
      <c r="E85" s="98"/>
      <c r="F85" s="224"/>
      <c r="G85" s="295" t="s">
        <v>35</v>
      </c>
      <c r="H85" s="290"/>
      <c r="I85" s="290"/>
      <c r="J85" s="290"/>
      <c r="K85" s="290"/>
      <c r="L85" s="290"/>
      <c r="M85" s="290"/>
      <c r="N85" s="290"/>
      <c r="O85" s="421"/>
      <c r="P85" s="437" t="s">
        <v>113</v>
      </c>
      <c r="Q85" s="290"/>
      <c r="R85" s="290"/>
      <c r="S85" s="290"/>
      <c r="T85" s="290"/>
      <c r="U85" s="290"/>
      <c r="V85" s="290"/>
      <c r="W85" s="290"/>
      <c r="X85" s="421"/>
      <c r="Y85" s="514"/>
      <c r="Z85" s="539"/>
      <c r="AA85" s="562"/>
      <c r="AB85" s="594" t="s">
        <v>42</v>
      </c>
      <c r="AC85" s="617"/>
      <c r="AD85" s="645"/>
      <c r="AE85" s="65" t="s">
        <v>418</v>
      </c>
      <c r="AF85" s="65"/>
      <c r="AG85" s="65"/>
      <c r="AH85" s="65"/>
      <c r="AI85" s="65" t="s">
        <v>78</v>
      </c>
      <c r="AJ85" s="65"/>
      <c r="AK85" s="65"/>
      <c r="AL85" s="65"/>
      <c r="AM85" s="65" t="s">
        <v>506</v>
      </c>
      <c r="AN85" s="65"/>
      <c r="AO85" s="65"/>
      <c r="AP85" s="65"/>
      <c r="AQ85" s="435" t="s">
        <v>305</v>
      </c>
      <c r="AR85" s="345"/>
      <c r="AS85" s="345"/>
      <c r="AT85" s="413"/>
      <c r="AU85" s="775" t="s">
        <v>233</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3"/>
      <c r="Q86" s="291"/>
      <c r="R86" s="291"/>
      <c r="S86" s="291"/>
      <c r="T86" s="291"/>
      <c r="U86" s="291"/>
      <c r="V86" s="291"/>
      <c r="W86" s="291"/>
      <c r="X86" s="408"/>
      <c r="Y86" s="514"/>
      <c r="Z86" s="539"/>
      <c r="AA86" s="562"/>
      <c r="AB86" s="579"/>
      <c r="AC86" s="305"/>
      <c r="AD86" s="494"/>
      <c r="AE86" s="65"/>
      <c r="AF86" s="65"/>
      <c r="AG86" s="65"/>
      <c r="AH86" s="65"/>
      <c r="AI86" s="65"/>
      <c r="AJ86" s="65"/>
      <c r="AK86" s="65"/>
      <c r="AL86" s="65"/>
      <c r="AM86" s="65"/>
      <c r="AN86" s="65"/>
      <c r="AO86" s="65"/>
      <c r="AP86" s="65"/>
      <c r="AQ86" s="753"/>
      <c r="AR86" s="764"/>
      <c r="AS86" s="346" t="s">
        <v>306</v>
      </c>
      <c r="AT86" s="414"/>
      <c r="AU86" s="764"/>
      <c r="AV86" s="764"/>
      <c r="AW86" s="291" t="s">
        <v>282</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0"/>
      <c r="R87" s="450"/>
      <c r="S87" s="450"/>
      <c r="T87" s="450"/>
      <c r="U87" s="450"/>
      <c r="V87" s="450"/>
      <c r="W87" s="450"/>
      <c r="X87" s="486"/>
      <c r="Y87" s="515" t="s">
        <v>14</v>
      </c>
      <c r="Z87" s="540"/>
      <c r="AA87" s="563"/>
      <c r="AB87" s="580"/>
      <c r="AC87" s="580"/>
      <c r="AD87" s="580"/>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8"/>
      <c r="Q88" s="438"/>
      <c r="R88" s="438"/>
      <c r="S88" s="438"/>
      <c r="T88" s="438"/>
      <c r="U88" s="438"/>
      <c r="V88" s="438"/>
      <c r="W88" s="438"/>
      <c r="X88" s="487"/>
      <c r="Y88" s="516" t="s">
        <v>94</v>
      </c>
      <c r="Z88" s="301"/>
      <c r="AA88" s="491"/>
      <c r="AB88" s="581"/>
      <c r="AC88" s="581"/>
      <c r="AD88" s="581"/>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8"/>
      <c r="Y89" s="516" t="s">
        <v>55</v>
      </c>
      <c r="Z89" s="301"/>
      <c r="AA89" s="491"/>
      <c r="AB89" s="584" t="s">
        <v>49</v>
      </c>
      <c r="AC89" s="584"/>
      <c r="AD89" s="584"/>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247</v>
      </c>
      <c r="C90" s="98"/>
      <c r="D90" s="98"/>
      <c r="E90" s="98"/>
      <c r="F90" s="224"/>
      <c r="G90" s="295" t="s">
        <v>35</v>
      </c>
      <c r="H90" s="290"/>
      <c r="I90" s="290"/>
      <c r="J90" s="290"/>
      <c r="K90" s="290"/>
      <c r="L90" s="290"/>
      <c r="M90" s="290"/>
      <c r="N90" s="290"/>
      <c r="O90" s="421"/>
      <c r="P90" s="437" t="s">
        <v>113</v>
      </c>
      <c r="Q90" s="290"/>
      <c r="R90" s="290"/>
      <c r="S90" s="290"/>
      <c r="T90" s="290"/>
      <c r="U90" s="290"/>
      <c r="V90" s="290"/>
      <c r="W90" s="290"/>
      <c r="X90" s="421"/>
      <c r="Y90" s="514"/>
      <c r="Z90" s="539"/>
      <c r="AA90" s="562"/>
      <c r="AB90" s="594" t="s">
        <v>42</v>
      </c>
      <c r="AC90" s="617"/>
      <c r="AD90" s="645"/>
      <c r="AE90" s="65" t="s">
        <v>418</v>
      </c>
      <c r="AF90" s="65"/>
      <c r="AG90" s="65"/>
      <c r="AH90" s="65"/>
      <c r="AI90" s="65" t="s">
        <v>78</v>
      </c>
      <c r="AJ90" s="65"/>
      <c r="AK90" s="65"/>
      <c r="AL90" s="65"/>
      <c r="AM90" s="65" t="s">
        <v>506</v>
      </c>
      <c r="AN90" s="65"/>
      <c r="AO90" s="65"/>
      <c r="AP90" s="65"/>
      <c r="AQ90" s="435" t="s">
        <v>305</v>
      </c>
      <c r="AR90" s="345"/>
      <c r="AS90" s="345"/>
      <c r="AT90" s="413"/>
      <c r="AU90" s="775" t="s">
        <v>233</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3"/>
      <c r="Q91" s="291"/>
      <c r="R91" s="291"/>
      <c r="S91" s="291"/>
      <c r="T91" s="291"/>
      <c r="U91" s="291"/>
      <c r="V91" s="291"/>
      <c r="W91" s="291"/>
      <c r="X91" s="408"/>
      <c r="Y91" s="514"/>
      <c r="Z91" s="539"/>
      <c r="AA91" s="562"/>
      <c r="AB91" s="579"/>
      <c r="AC91" s="305"/>
      <c r="AD91" s="494"/>
      <c r="AE91" s="65"/>
      <c r="AF91" s="65"/>
      <c r="AG91" s="65"/>
      <c r="AH91" s="65"/>
      <c r="AI91" s="65"/>
      <c r="AJ91" s="65"/>
      <c r="AK91" s="65"/>
      <c r="AL91" s="65"/>
      <c r="AM91" s="65"/>
      <c r="AN91" s="65"/>
      <c r="AO91" s="65"/>
      <c r="AP91" s="65"/>
      <c r="AQ91" s="753"/>
      <c r="AR91" s="764"/>
      <c r="AS91" s="346" t="s">
        <v>306</v>
      </c>
      <c r="AT91" s="414"/>
      <c r="AU91" s="764"/>
      <c r="AV91" s="764"/>
      <c r="AW91" s="291" t="s">
        <v>282</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0"/>
      <c r="R92" s="450"/>
      <c r="S92" s="450"/>
      <c r="T92" s="450"/>
      <c r="U92" s="450"/>
      <c r="V92" s="450"/>
      <c r="W92" s="450"/>
      <c r="X92" s="486"/>
      <c r="Y92" s="515" t="s">
        <v>14</v>
      </c>
      <c r="Z92" s="540"/>
      <c r="AA92" s="563"/>
      <c r="AB92" s="580"/>
      <c r="AC92" s="580"/>
      <c r="AD92" s="580"/>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8"/>
      <c r="Q93" s="438"/>
      <c r="R93" s="438"/>
      <c r="S93" s="438"/>
      <c r="T93" s="438"/>
      <c r="U93" s="438"/>
      <c r="V93" s="438"/>
      <c r="W93" s="438"/>
      <c r="X93" s="487"/>
      <c r="Y93" s="516" t="s">
        <v>94</v>
      </c>
      <c r="Z93" s="301"/>
      <c r="AA93" s="491"/>
      <c r="AB93" s="581"/>
      <c r="AC93" s="581"/>
      <c r="AD93" s="581"/>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8"/>
      <c r="Y94" s="516" t="s">
        <v>55</v>
      </c>
      <c r="Z94" s="301"/>
      <c r="AA94" s="491"/>
      <c r="AB94" s="584" t="s">
        <v>49</v>
      </c>
      <c r="AC94" s="584"/>
      <c r="AD94" s="584"/>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247</v>
      </c>
      <c r="C95" s="98"/>
      <c r="D95" s="98"/>
      <c r="E95" s="98"/>
      <c r="F95" s="224"/>
      <c r="G95" s="295" t="s">
        <v>35</v>
      </c>
      <c r="H95" s="290"/>
      <c r="I95" s="290"/>
      <c r="J95" s="290"/>
      <c r="K95" s="290"/>
      <c r="L95" s="290"/>
      <c r="M95" s="290"/>
      <c r="N95" s="290"/>
      <c r="O95" s="421"/>
      <c r="P95" s="437" t="s">
        <v>113</v>
      </c>
      <c r="Q95" s="290"/>
      <c r="R95" s="290"/>
      <c r="S95" s="290"/>
      <c r="T95" s="290"/>
      <c r="U95" s="290"/>
      <c r="V95" s="290"/>
      <c r="W95" s="290"/>
      <c r="X95" s="421"/>
      <c r="Y95" s="514"/>
      <c r="Z95" s="539"/>
      <c r="AA95" s="562"/>
      <c r="AB95" s="594" t="s">
        <v>42</v>
      </c>
      <c r="AC95" s="617"/>
      <c r="AD95" s="645"/>
      <c r="AE95" s="65" t="s">
        <v>418</v>
      </c>
      <c r="AF95" s="65"/>
      <c r="AG95" s="65"/>
      <c r="AH95" s="65"/>
      <c r="AI95" s="65" t="s">
        <v>78</v>
      </c>
      <c r="AJ95" s="65"/>
      <c r="AK95" s="65"/>
      <c r="AL95" s="65"/>
      <c r="AM95" s="65" t="s">
        <v>506</v>
      </c>
      <c r="AN95" s="65"/>
      <c r="AO95" s="65"/>
      <c r="AP95" s="65"/>
      <c r="AQ95" s="435" t="s">
        <v>305</v>
      </c>
      <c r="AR95" s="345"/>
      <c r="AS95" s="345"/>
      <c r="AT95" s="413"/>
      <c r="AU95" s="775" t="s">
        <v>233</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3"/>
      <c r="Q96" s="291"/>
      <c r="R96" s="291"/>
      <c r="S96" s="291"/>
      <c r="T96" s="291"/>
      <c r="U96" s="291"/>
      <c r="V96" s="291"/>
      <c r="W96" s="291"/>
      <c r="X96" s="408"/>
      <c r="Y96" s="514"/>
      <c r="Z96" s="539"/>
      <c r="AA96" s="562"/>
      <c r="AB96" s="579"/>
      <c r="AC96" s="305"/>
      <c r="AD96" s="494"/>
      <c r="AE96" s="65"/>
      <c r="AF96" s="65"/>
      <c r="AG96" s="65"/>
      <c r="AH96" s="65"/>
      <c r="AI96" s="65"/>
      <c r="AJ96" s="65"/>
      <c r="AK96" s="65"/>
      <c r="AL96" s="65"/>
      <c r="AM96" s="65"/>
      <c r="AN96" s="65"/>
      <c r="AO96" s="65"/>
      <c r="AP96" s="65"/>
      <c r="AQ96" s="753"/>
      <c r="AR96" s="764"/>
      <c r="AS96" s="346" t="s">
        <v>306</v>
      </c>
      <c r="AT96" s="414"/>
      <c r="AU96" s="764"/>
      <c r="AV96" s="764"/>
      <c r="AW96" s="291" t="s">
        <v>282</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0"/>
      <c r="R97" s="450"/>
      <c r="S97" s="450"/>
      <c r="T97" s="450"/>
      <c r="U97" s="450"/>
      <c r="V97" s="450"/>
      <c r="W97" s="450"/>
      <c r="X97" s="486"/>
      <c r="Y97" s="515" t="s">
        <v>14</v>
      </c>
      <c r="Z97" s="540"/>
      <c r="AA97" s="563"/>
      <c r="AB97" s="595"/>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8"/>
      <c r="Q98" s="438"/>
      <c r="R98" s="438"/>
      <c r="S98" s="438"/>
      <c r="T98" s="438"/>
      <c r="U98" s="438"/>
      <c r="V98" s="438"/>
      <c r="W98" s="438"/>
      <c r="X98" s="487"/>
      <c r="Y98" s="516" t="s">
        <v>94</v>
      </c>
      <c r="Z98" s="301"/>
      <c r="AA98" s="491"/>
      <c r="AB98" s="595"/>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39"/>
      <c r="Q99" s="439"/>
      <c r="R99" s="439"/>
      <c r="S99" s="439"/>
      <c r="T99" s="439"/>
      <c r="U99" s="439"/>
      <c r="V99" s="439"/>
      <c r="W99" s="439"/>
      <c r="X99" s="489"/>
      <c r="Y99" s="517" t="s">
        <v>55</v>
      </c>
      <c r="Z99" s="541"/>
      <c r="AA99" s="564"/>
      <c r="AB99" s="596" t="s">
        <v>49</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405</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0"/>
      <c r="Y100" s="503"/>
      <c r="Z100" s="535"/>
      <c r="AA100" s="553"/>
      <c r="AB100" s="597" t="s">
        <v>42</v>
      </c>
      <c r="AC100" s="597"/>
      <c r="AD100" s="597"/>
      <c r="AE100" s="670" t="s">
        <v>418</v>
      </c>
      <c r="AF100" s="693"/>
      <c r="AG100" s="693"/>
      <c r="AH100" s="711"/>
      <c r="AI100" s="670" t="s">
        <v>78</v>
      </c>
      <c r="AJ100" s="693"/>
      <c r="AK100" s="693"/>
      <c r="AL100" s="711"/>
      <c r="AM100" s="670" t="s">
        <v>506</v>
      </c>
      <c r="AN100" s="693"/>
      <c r="AO100" s="693"/>
      <c r="AP100" s="711"/>
      <c r="AQ100" s="755" t="s">
        <v>162</v>
      </c>
      <c r="AR100" s="766"/>
      <c r="AS100" s="766"/>
      <c r="AT100" s="773"/>
      <c r="AU100" s="755" t="s">
        <v>285</v>
      </c>
      <c r="AV100" s="766"/>
      <c r="AW100" s="766"/>
      <c r="AX100" s="817"/>
    </row>
    <row r="101" spans="1:51" ht="23.25" customHeight="1">
      <c r="A101" s="32"/>
      <c r="B101" s="102"/>
      <c r="C101" s="102"/>
      <c r="D101" s="102"/>
      <c r="E101" s="102"/>
      <c r="F101" s="228"/>
      <c r="G101" s="238" t="s">
        <v>576</v>
      </c>
      <c r="H101" s="238"/>
      <c r="I101" s="238"/>
      <c r="J101" s="238"/>
      <c r="K101" s="238"/>
      <c r="L101" s="238"/>
      <c r="M101" s="238"/>
      <c r="N101" s="238"/>
      <c r="O101" s="238"/>
      <c r="P101" s="238"/>
      <c r="Q101" s="238"/>
      <c r="R101" s="238"/>
      <c r="S101" s="238"/>
      <c r="T101" s="238"/>
      <c r="U101" s="238"/>
      <c r="V101" s="238"/>
      <c r="W101" s="238"/>
      <c r="X101" s="417"/>
      <c r="Y101" s="518" t="s">
        <v>61</v>
      </c>
      <c r="Z101" s="533"/>
      <c r="AA101" s="565"/>
      <c r="AB101" s="580" t="s">
        <v>649</v>
      </c>
      <c r="AC101" s="580"/>
      <c r="AD101" s="580"/>
      <c r="AE101" s="665" t="s">
        <v>440</v>
      </c>
      <c r="AF101" s="665"/>
      <c r="AG101" s="665"/>
      <c r="AH101" s="665"/>
      <c r="AI101" s="665" t="s">
        <v>440</v>
      </c>
      <c r="AJ101" s="665"/>
      <c r="AK101" s="665"/>
      <c r="AL101" s="665"/>
      <c r="AM101" s="665">
        <v>1</v>
      </c>
      <c r="AN101" s="665"/>
      <c r="AO101" s="665"/>
      <c r="AP101" s="665"/>
      <c r="AQ101" s="665" t="s">
        <v>440</v>
      </c>
      <c r="AR101" s="665"/>
      <c r="AS101" s="665"/>
      <c r="AT101" s="665"/>
      <c r="AU101" s="664" t="s">
        <v>440</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19" t="s">
        <v>124</v>
      </c>
      <c r="Z102" s="542"/>
      <c r="AA102" s="566"/>
      <c r="AB102" s="580" t="s">
        <v>649</v>
      </c>
      <c r="AC102" s="580"/>
      <c r="AD102" s="580"/>
      <c r="AE102" s="665" t="s">
        <v>440</v>
      </c>
      <c r="AF102" s="665"/>
      <c r="AG102" s="665"/>
      <c r="AH102" s="665"/>
      <c r="AI102" s="665" t="s">
        <v>440</v>
      </c>
      <c r="AJ102" s="665"/>
      <c r="AK102" s="665"/>
      <c r="AL102" s="665"/>
      <c r="AM102" s="665">
        <v>1</v>
      </c>
      <c r="AN102" s="665"/>
      <c r="AO102" s="665"/>
      <c r="AP102" s="665"/>
      <c r="AQ102" s="665">
        <v>1</v>
      </c>
      <c r="AR102" s="665"/>
      <c r="AS102" s="665"/>
      <c r="AT102" s="665"/>
      <c r="AU102" s="666"/>
      <c r="AV102" s="689"/>
      <c r="AW102" s="689"/>
      <c r="AX102" s="818"/>
    </row>
    <row r="103" spans="1:51" ht="31.5" hidden="1" customHeight="1">
      <c r="A103" s="19" t="s">
        <v>405</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1"/>
      <c r="Y103" s="504"/>
      <c r="Z103" s="395"/>
      <c r="AA103" s="498"/>
      <c r="AB103" s="426" t="s">
        <v>42</v>
      </c>
      <c r="AC103" s="302"/>
      <c r="AD103" s="460"/>
      <c r="AE103" s="65" t="s">
        <v>418</v>
      </c>
      <c r="AF103" s="65"/>
      <c r="AG103" s="65"/>
      <c r="AH103" s="65"/>
      <c r="AI103" s="65" t="s">
        <v>78</v>
      </c>
      <c r="AJ103" s="65"/>
      <c r="AK103" s="65"/>
      <c r="AL103" s="65"/>
      <c r="AM103" s="65" t="s">
        <v>506</v>
      </c>
      <c r="AN103" s="65"/>
      <c r="AO103" s="65"/>
      <c r="AP103" s="65"/>
      <c r="AQ103" s="756" t="s">
        <v>162</v>
      </c>
      <c r="AR103" s="767"/>
      <c r="AS103" s="767"/>
      <c r="AT103" s="767"/>
      <c r="AU103" s="756" t="s">
        <v>285</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0" t="s">
        <v>61</v>
      </c>
      <c r="Z104" s="543"/>
      <c r="AA104" s="567"/>
      <c r="AB104" s="598"/>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19" t="s">
        <v>124</v>
      </c>
      <c r="Z105" s="544"/>
      <c r="AA105" s="568"/>
      <c r="AB105" s="595"/>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405</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1"/>
      <c r="Y106" s="504"/>
      <c r="Z106" s="395"/>
      <c r="AA106" s="498"/>
      <c r="AB106" s="426" t="s">
        <v>42</v>
      </c>
      <c r="AC106" s="302"/>
      <c r="AD106" s="460"/>
      <c r="AE106" s="65" t="s">
        <v>418</v>
      </c>
      <c r="AF106" s="65"/>
      <c r="AG106" s="65"/>
      <c r="AH106" s="65"/>
      <c r="AI106" s="65" t="s">
        <v>78</v>
      </c>
      <c r="AJ106" s="65"/>
      <c r="AK106" s="65"/>
      <c r="AL106" s="65"/>
      <c r="AM106" s="65" t="s">
        <v>506</v>
      </c>
      <c r="AN106" s="65"/>
      <c r="AO106" s="65"/>
      <c r="AP106" s="65"/>
      <c r="AQ106" s="756" t="s">
        <v>162</v>
      </c>
      <c r="AR106" s="767"/>
      <c r="AS106" s="767"/>
      <c r="AT106" s="767"/>
      <c r="AU106" s="756" t="s">
        <v>285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0" t="s">
        <v>61</v>
      </c>
      <c r="Z107" s="543"/>
      <c r="AA107" s="567"/>
      <c r="AB107" s="598"/>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19" t="s">
        <v>124</v>
      </c>
      <c r="Z108" s="544"/>
      <c r="AA108" s="568"/>
      <c r="AB108" s="595"/>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405</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1"/>
      <c r="Y109" s="504"/>
      <c r="Z109" s="395"/>
      <c r="AA109" s="498"/>
      <c r="AB109" s="426" t="s">
        <v>42</v>
      </c>
      <c r="AC109" s="302"/>
      <c r="AD109" s="460"/>
      <c r="AE109" s="65" t="s">
        <v>418</v>
      </c>
      <c r="AF109" s="65"/>
      <c r="AG109" s="65"/>
      <c r="AH109" s="65"/>
      <c r="AI109" s="65" t="s">
        <v>78</v>
      </c>
      <c r="AJ109" s="65"/>
      <c r="AK109" s="65"/>
      <c r="AL109" s="65"/>
      <c r="AM109" s="65" t="s">
        <v>506</v>
      </c>
      <c r="AN109" s="65"/>
      <c r="AO109" s="65"/>
      <c r="AP109" s="65"/>
      <c r="AQ109" s="756" t="s">
        <v>162</v>
      </c>
      <c r="AR109" s="767"/>
      <c r="AS109" s="767"/>
      <c r="AT109" s="767"/>
      <c r="AU109" s="756" t="s">
        <v>285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0" t="s">
        <v>61</v>
      </c>
      <c r="Z110" s="543"/>
      <c r="AA110" s="567"/>
      <c r="AB110" s="598"/>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19" t="s">
        <v>124</v>
      </c>
      <c r="Z111" s="544"/>
      <c r="AA111" s="568"/>
      <c r="AB111" s="595"/>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405</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1"/>
      <c r="Y112" s="504"/>
      <c r="Z112" s="395"/>
      <c r="AA112" s="498"/>
      <c r="AB112" s="426" t="s">
        <v>42</v>
      </c>
      <c r="AC112" s="302"/>
      <c r="AD112" s="460"/>
      <c r="AE112" s="65" t="s">
        <v>418</v>
      </c>
      <c r="AF112" s="65"/>
      <c r="AG112" s="65"/>
      <c r="AH112" s="65"/>
      <c r="AI112" s="65" t="s">
        <v>78</v>
      </c>
      <c r="AJ112" s="65"/>
      <c r="AK112" s="65"/>
      <c r="AL112" s="65"/>
      <c r="AM112" s="65" t="s">
        <v>506</v>
      </c>
      <c r="AN112" s="65"/>
      <c r="AO112" s="65"/>
      <c r="AP112" s="65"/>
      <c r="AQ112" s="756" t="s">
        <v>162</v>
      </c>
      <c r="AR112" s="767"/>
      <c r="AS112" s="767"/>
      <c r="AT112" s="767"/>
      <c r="AU112" s="756" t="s">
        <v>285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0" t="s">
        <v>61</v>
      </c>
      <c r="Z113" s="543"/>
      <c r="AA113" s="567"/>
      <c r="AB113" s="598"/>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19" t="s">
        <v>124</v>
      </c>
      <c r="Z114" s="544"/>
      <c r="AA114" s="568"/>
      <c r="AB114" s="595"/>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44</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0"/>
      <c r="Y115" s="521"/>
      <c r="Z115" s="545"/>
      <c r="AA115" s="569"/>
      <c r="AB115" s="426" t="s">
        <v>42</v>
      </c>
      <c r="AC115" s="302"/>
      <c r="AD115" s="460"/>
      <c r="AE115" s="65" t="s">
        <v>418</v>
      </c>
      <c r="AF115" s="65"/>
      <c r="AG115" s="65"/>
      <c r="AH115" s="65"/>
      <c r="AI115" s="65" t="s">
        <v>78</v>
      </c>
      <c r="AJ115" s="65"/>
      <c r="AK115" s="65"/>
      <c r="AL115" s="65"/>
      <c r="AM115" s="65" t="s">
        <v>506</v>
      </c>
      <c r="AN115" s="65"/>
      <c r="AO115" s="65"/>
      <c r="AP115" s="65"/>
      <c r="AQ115" s="757" t="s">
        <v>524</v>
      </c>
      <c r="AR115" s="768"/>
      <c r="AS115" s="768"/>
      <c r="AT115" s="768"/>
      <c r="AU115" s="768"/>
      <c r="AV115" s="768"/>
      <c r="AW115" s="768"/>
      <c r="AX115" s="821"/>
    </row>
    <row r="116" spans="1:51" ht="23.25" customHeight="1">
      <c r="A116" s="34"/>
      <c r="B116" s="104"/>
      <c r="C116" s="104"/>
      <c r="D116" s="104"/>
      <c r="E116" s="104"/>
      <c r="F116" s="230"/>
      <c r="G116" s="303" t="s">
        <v>339</v>
      </c>
      <c r="H116" s="303"/>
      <c r="I116" s="303"/>
      <c r="J116" s="303"/>
      <c r="K116" s="303"/>
      <c r="L116" s="303"/>
      <c r="M116" s="303"/>
      <c r="N116" s="303"/>
      <c r="O116" s="303"/>
      <c r="P116" s="303"/>
      <c r="Q116" s="303"/>
      <c r="R116" s="303"/>
      <c r="S116" s="303"/>
      <c r="T116" s="303"/>
      <c r="U116" s="303"/>
      <c r="V116" s="303"/>
      <c r="W116" s="303"/>
      <c r="X116" s="303"/>
      <c r="Y116" s="522" t="s">
        <v>44</v>
      </c>
      <c r="Z116" s="546"/>
      <c r="AA116" s="570"/>
      <c r="AB116" s="595" t="s">
        <v>650</v>
      </c>
      <c r="AC116" s="618"/>
      <c r="AD116" s="646"/>
      <c r="AE116" s="665" t="s">
        <v>440</v>
      </c>
      <c r="AF116" s="665"/>
      <c r="AG116" s="665"/>
      <c r="AH116" s="665"/>
      <c r="AI116" s="665" t="s">
        <v>440</v>
      </c>
      <c r="AJ116" s="665"/>
      <c r="AK116" s="665"/>
      <c r="AL116" s="665"/>
      <c r="AM116" s="665">
        <v>23</v>
      </c>
      <c r="AN116" s="665"/>
      <c r="AO116" s="665"/>
      <c r="AP116" s="665"/>
      <c r="AQ116" s="664">
        <v>24</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5" t="s">
        <v>101</v>
      </c>
      <c r="Z117" s="542"/>
      <c r="AA117" s="566"/>
      <c r="AB117" s="599" t="s">
        <v>651</v>
      </c>
      <c r="AC117" s="620"/>
      <c r="AD117" s="648"/>
      <c r="AE117" s="672" t="s">
        <v>440</v>
      </c>
      <c r="AF117" s="672"/>
      <c r="AG117" s="672"/>
      <c r="AH117" s="672"/>
      <c r="AI117" s="672" t="s">
        <v>440</v>
      </c>
      <c r="AJ117" s="672"/>
      <c r="AK117" s="672"/>
      <c r="AL117" s="672"/>
      <c r="AM117" s="672" t="s">
        <v>658</v>
      </c>
      <c r="AN117" s="672"/>
      <c r="AO117" s="672"/>
      <c r="AP117" s="672"/>
      <c r="AQ117" s="672" t="s">
        <v>352</v>
      </c>
      <c r="AR117" s="672"/>
      <c r="AS117" s="672"/>
      <c r="AT117" s="672"/>
      <c r="AU117" s="672"/>
      <c r="AV117" s="672"/>
      <c r="AW117" s="672"/>
      <c r="AX117" s="822"/>
    </row>
    <row r="118" spans="1:51" ht="23.25" hidden="1" customHeight="1">
      <c r="A118" s="33" t="s">
        <v>44</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0"/>
      <c r="Y118" s="521"/>
      <c r="Z118" s="545"/>
      <c r="AA118" s="569"/>
      <c r="AB118" s="426" t="s">
        <v>42</v>
      </c>
      <c r="AC118" s="302"/>
      <c r="AD118" s="460"/>
      <c r="AE118" s="65" t="s">
        <v>418</v>
      </c>
      <c r="AF118" s="65"/>
      <c r="AG118" s="65"/>
      <c r="AH118" s="65"/>
      <c r="AI118" s="65" t="s">
        <v>78</v>
      </c>
      <c r="AJ118" s="65"/>
      <c r="AK118" s="65"/>
      <c r="AL118" s="65"/>
      <c r="AM118" s="65" t="s">
        <v>506</v>
      </c>
      <c r="AN118" s="65"/>
      <c r="AO118" s="65"/>
      <c r="AP118" s="65"/>
      <c r="AQ118" s="757" t="s">
        <v>524</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412</v>
      </c>
      <c r="H119" s="303"/>
      <c r="I119" s="303"/>
      <c r="J119" s="303"/>
      <c r="K119" s="303"/>
      <c r="L119" s="303"/>
      <c r="M119" s="303"/>
      <c r="N119" s="303"/>
      <c r="O119" s="303"/>
      <c r="P119" s="303"/>
      <c r="Q119" s="303"/>
      <c r="R119" s="303"/>
      <c r="S119" s="303"/>
      <c r="T119" s="303"/>
      <c r="U119" s="303"/>
      <c r="V119" s="303"/>
      <c r="W119" s="303"/>
      <c r="X119" s="303"/>
      <c r="Y119" s="522" t="s">
        <v>44</v>
      </c>
      <c r="Z119" s="546"/>
      <c r="AA119" s="570"/>
      <c r="AB119" s="595"/>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5" t="s">
        <v>101</v>
      </c>
      <c r="Z120" s="542"/>
      <c r="AA120" s="566"/>
      <c r="AB120" s="599" t="s">
        <v>114</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44</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0"/>
      <c r="Y121" s="521"/>
      <c r="Z121" s="545"/>
      <c r="AA121" s="569"/>
      <c r="AB121" s="426" t="s">
        <v>42</v>
      </c>
      <c r="AC121" s="302"/>
      <c r="AD121" s="460"/>
      <c r="AE121" s="65" t="s">
        <v>418</v>
      </c>
      <c r="AF121" s="65"/>
      <c r="AG121" s="65"/>
      <c r="AH121" s="65"/>
      <c r="AI121" s="65" t="s">
        <v>78</v>
      </c>
      <c r="AJ121" s="65"/>
      <c r="AK121" s="65"/>
      <c r="AL121" s="65"/>
      <c r="AM121" s="65" t="s">
        <v>506</v>
      </c>
      <c r="AN121" s="65"/>
      <c r="AO121" s="65"/>
      <c r="AP121" s="65"/>
      <c r="AQ121" s="757" t="s">
        <v>524</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188</v>
      </c>
      <c r="H122" s="303"/>
      <c r="I122" s="303"/>
      <c r="J122" s="303"/>
      <c r="K122" s="303"/>
      <c r="L122" s="303"/>
      <c r="M122" s="303"/>
      <c r="N122" s="303"/>
      <c r="O122" s="303"/>
      <c r="P122" s="303"/>
      <c r="Q122" s="303"/>
      <c r="R122" s="303"/>
      <c r="S122" s="303"/>
      <c r="T122" s="303"/>
      <c r="U122" s="303"/>
      <c r="V122" s="303"/>
      <c r="W122" s="303"/>
      <c r="X122" s="303"/>
      <c r="Y122" s="522" t="s">
        <v>44</v>
      </c>
      <c r="Z122" s="546"/>
      <c r="AA122" s="570"/>
      <c r="AB122" s="595"/>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5" t="s">
        <v>101</v>
      </c>
      <c r="Z123" s="542"/>
      <c r="AA123" s="566"/>
      <c r="AB123" s="599" t="s">
        <v>114</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44</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0"/>
      <c r="Y124" s="521"/>
      <c r="Z124" s="545"/>
      <c r="AA124" s="569"/>
      <c r="AB124" s="426" t="s">
        <v>42</v>
      </c>
      <c r="AC124" s="302"/>
      <c r="AD124" s="460"/>
      <c r="AE124" s="65" t="s">
        <v>418</v>
      </c>
      <c r="AF124" s="65"/>
      <c r="AG124" s="65"/>
      <c r="AH124" s="65"/>
      <c r="AI124" s="65" t="s">
        <v>78</v>
      </c>
      <c r="AJ124" s="65"/>
      <c r="AK124" s="65"/>
      <c r="AL124" s="65"/>
      <c r="AM124" s="65" t="s">
        <v>506</v>
      </c>
      <c r="AN124" s="65"/>
      <c r="AO124" s="65"/>
      <c r="AP124" s="65"/>
      <c r="AQ124" s="757" t="s">
        <v>524</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188</v>
      </c>
      <c r="H125" s="303"/>
      <c r="I125" s="303"/>
      <c r="J125" s="303"/>
      <c r="K125" s="303"/>
      <c r="L125" s="303"/>
      <c r="M125" s="303"/>
      <c r="N125" s="303"/>
      <c r="O125" s="303"/>
      <c r="P125" s="303"/>
      <c r="Q125" s="303"/>
      <c r="R125" s="303"/>
      <c r="S125" s="303"/>
      <c r="T125" s="303"/>
      <c r="U125" s="303"/>
      <c r="V125" s="303"/>
      <c r="W125" s="303"/>
      <c r="X125" s="492"/>
      <c r="Y125" s="522" t="s">
        <v>44</v>
      </c>
      <c r="Z125" s="546"/>
      <c r="AA125" s="570"/>
      <c r="AB125" s="595"/>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3"/>
      <c r="Y126" s="505" t="s">
        <v>101</v>
      </c>
      <c r="Z126" s="542"/>
      <c r="AA126" s="566"/>
      <c r="AB126" s="599" t="s">
        <v>114</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44</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4"/>
      <c r="Y127" s="523"/>
      <c r="Z127" s="547"/>
      <c r="AA127" s="571"/>
      <c r="AB127" s="579" t="s">
        <v>42</v>
      </c>
      <c r="AC127" s="305"/>
      <c r="AD127" s="494"/>
      <c r="AE127" s="65" t="s">
        <v>418</v>
      </c>
      <c r="AF127" s="65"/>
      <c r="AG127" s="65"/>
      <c r="AH127" s="65"/>
      <c r="AI127" s="65" t="s">
        <v>78</v>
      </c>
      <c r="AJ127" s="65"/>
      <c r="AK127" s="65"/>
      <c r="AL127" s="65"/>
      <c r="AM127" s="65" t="s">
        <v>506</v>
      </c>
      <c r="AN127" s="65"/>
      <c r="AO127" s="65"/>
      <c r="AP127" s="65"/>
      <c r="AQ127" s="757" t="s">
        <v>524</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188</v>
      </c>
      <c r="H128" s="303"/>
      <c r="I128" s="303"/>
      <c r="J128" s="303"/>
      <c r="K128" s="303"/>
      <c r="L128" s="303"/>
      <c r="M128" s="303"/>
      <c r="N128" s="303"/>
      <c r="O128" s="303"/>
      <c r="P128" s="303"/>
      <c r="Q128" s="303"/>
      <c r="R128" s="303"/>
      <c r="S128" s="303"/>
      <c r="T128" s="303"/>
      <c r="U128" s="303"/>
      <c r="V128" s="303"/>
      <c r="W128" s="303"/>
      <c r="X128" s="303"/>
      <c r="Y128" s="522" t="s">
        <v>44</v>
      </c>
      <c r="Z128" s="546"/>
      <c r="AA128" s="570"/>
      <c r="AB128" s="595"/>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5" t="s">
        <v>101</v>
      </c>
      <c r="Z129" s="542"/>
      <c r="AA129" s="566"/>
      <c r="AB129" s="599" t="s">
        <v>114</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212</v>
      </c>
      <c r="B130" s="106"/>
      <c r="C130" s="142" t="s">
        <v>310</v>
      </c>
      <c r="D130" s="106"/>
      <c r="E130" s="188" t="s">
        <v>346</v>
      </c>
      <c r="F130" s="232"/>
      <c r="G130" s="306" t="s">
        <v>652</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344</v>
      </c>
      <c r="F131" s="233"/>
      <c r="G131" s="298" t="s">
        <v>149</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300</v>
      </c>
      <c r="F132" s="234"/>
      <c r="G132" s="307" t="s">
        <v>321</v>
      </c>
      <c r="H132" s="355"/>
      <c r="I132" s="355"/>
      <c r="J132" s="355"/>
      <c r="K132" s="355"/>
      <c r="L132" s="355"/>
      <c r="M132" s="355"/>
      <c r="N132" s="355"/>
      <c r="O132" s="355"/>
      <c r="P132" s="355"/>
      <c r="Q132" s="355"/>
      <c r="R132" s="355"/>
      <c r="S132" s="355"/>
      <c r="T132" s="355"/>
      <c r="U132" s="355"/>
      <c r="V132" s="355"/>
      <c r="W132" s="355"/>
      <c r="X132" s="495"/>
      <c r="Y132" s="511"/>
      <c r="Z132" s="538"/>
      <c r="AA132" s="559"/>
      <c r="AB132" s="600" t="s">
        <v>42</v>
      </c>
      <c r="AC132" s="355"/>
      <c r="AD132" s="495"/>
      <c r="AE132" s="435" t="s">
        <v>418</v>
      </c>
      <c r="AF132" s="345"/>
      <c r="AG132" s="345"/>
      <c r="AH132" s="413"/>
      <c r="AI132" s="435" t="s">
        <v>78</v>
      </c>
      <c r="AJ132" s="345"/>
      <c r="AK132" s="345"/>
      <c r="AL132" s="413"/>
      <c r="AM132" s="435" t="s">
        <v>181</v>
      </c>
      <c r="AN132" s="345"/>
      <c r="AO132" s="345"/>
      <c r="AP132" s="413"/>
      <c r="AQ132" s="600" t="s">
        <v>305</v>
      </c>
      <c r="AR132" s="355"/>
      <c r="AS132" s="355"/>
      <c r="AT132" s="495"/>
      <c r="AU132" s="776" t="s">
        <v>325</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4"/>
      <c r="Z133" s="539"/>
      <c r="AA133" s="562"/>
      <c r="AB133" s="436"/>
      <c r="AC133" s="346"/>
      <c r="AD133" s="414"/>
      <c r="AE133" s="436"/>
      <c r="AF133" s="346"/>
      <c r="AG133" s="346"/>
      <c r="AH133" s="414"/>
      <c r="AI133" s="436"/>
      <c r="AJ133" s="346"/>
      <c r="AK133" s="346"/>
      <c r="AL133" s="414"/>
      <c r="AM133" s="436"/>
      <c r="AN133" s="346"/>
      <c r="AO133" s="346"/>
      <c r="AP133" s="414"/>
      <c r="AQ133" s="753" t="s">
        <v>440</v>
      </c>
      <c r="AR133" s="764"/>
      <c r="AS133" s="346" t="s">
        <v>306</v>
      </c>
      <c r="AT133" s="414"/>
      <c r="AU133" s="678" t="s">
        <v>440</v>
      </c>
      <c r="AV133" s="678"/>
      <c r="AW133" s="346" t="s">
        <v>282</v>
      </c>
      <c r="AX133" s="808"/>
      <c r="AY133">
        <f>$AY$132</f>
        <v>1</v>
      </c>
    </row>
    <row r="134" spans="1:51" ht="39.75" customHeight="1">
      <c r="A134" s="38"/>
      <c r="B134" s="107"/>
      <c r="C134" s="143"/>
      <c r="D134" s="107"/>
      <c r="E134" s="143"/>
      <c r="F134" s="235"/>
      <c r="G134" s="296" t="s">
        <v>440</v>
      </c>
      <c r="H134" s="238"/>
      <c r="I134" s="238"/>
      <c r="J134" s="238"/>
      <c r="K134" s="238"/>
      <c r="L134" s="238"/>
      <c r="M134" s="238"/>
      <c r="N134" s="238"/>
      <c r="O134" s="238"/>
      <c r="P134" s="238"/>
      <c r="Q134" s="238"/>
      <c r="R134" s="238"/>
      <c r="S134" s="238"/>
      <c r="T134" s="238"/>
      <c r="U134" s="238"/>
      <c r="V134" s="238"/>
      <c r="W134" s="238"/>
      <c r="X134" s="417"/>
      <c r="Y134" s="512" t="s">
        <v>322</v>
      </c>
      <c r="Z134" s="509"/>
      <c r="AA134" s="557"/>
      <c r="AB134" s="601" t="s">
        <v>440</v>
      </c>
      <c r="AC134" s="589"/>
      <c r="AD134" s="589"/>
      <c r="AE134" s="673" t="s">
        <v>440</v>
      </c>
      <c r="AF134" s="690"/>
      <c r="AG134" s="690"/>
      <c r="AH134" s="690"/>
      <c r="AI134" s="673" t="s">
        <v>440</v>
      </c>
      <c r="AJ134" s="690"/>
      <c r="AK134" s="690"/>
      <c r="AL134" s="690"/>
      <c r="AM134" s="673" t="s">
        <v>440</v>
      </c>
      <c r="AN134" s="690"/>
      <c r="AO134" s="690"/>
      <c r="AP134" s="690"/>
      <c r="AQ134" s="673" t="s">
        <v>440</v>
      </c>
      <c r="AR134" s="690"/>
      <c r="AS134" s="690"/>
      <c r="AT134" s="690"/>
      <c r="AU134" s="673" t="s">
        <v>440</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94</v>
      </c>
      <c r="Z135" s="131"/>
      <c r="AA135" s="187"/>
      <c r="AB135" s="602" t="s">
        <v>440</v>
      </c>
      <c r="AC135" s="588"/>
      <c r="AD135" s="588"/>
      <c r="AE135" s="673" t="s">
        <v>440</v>
      </c>
      <c r="AF135" s="690"/>
      <c r="AG135" s="690"/>
      <c r="AH135" s="690"/>
      <c r="AI135" s="673" t="s">
        <v>440</v>
      </c>
      <c r="AJ135" s="690"/>
      <c r="AK135" s="690"/>
      <c r="AL135" s="690"/>
      <c r="AM135" s="673" t="s">
        <v>440</v>
      </c>
      <c r="AN135" s="690"/>
      <c r="AO135" s="690"/>
      <c r="AP135" s="690"/>
      <c r="AQ135" s="673" t="s">
        <v>440</v>
      </c>
      <c r="AR135" s="690"/>
      <c r="AS135" s="690"/>
      <c r="AT135" s="690"/>
      <c r="AU135" s="673" t="s">
        <v>440</v>
      </c>
      <c r="AV135" s="690"/>
      <c r="AW135" s="690"/>
      <c r="AX135" s="826"/>
      <c r="AY135">
        <f>$AY$132</f>
        <v>1</v>
      </c>
    </row>
    <row r="136" spans="1:51" ht="18.75" hidden="1" customHeight="1">
      <c r="A136" s="38"/>
      <c r="B136" s="107"/>
      <c r="C136" s="143"/>
      <c r="D136" s="107"/>
      <c r="E136" s="143"/>
      <c r="F136" s="235"/>
      <c r="G136" s="307" t="s">
        <v>321</v>
      </c>
      <c r="H136" s="355"/>
      <c r="I136" s="355"/>
      <c r="J136" s="355"/>
      <c r="K136" s="355"/>
      <c r="L136" s="355"/>
      <c r="M136" s="355"/>
      <c r="N136" s="355"/>
      <c r="O136" s="355"/>
      <c r="P136" s="355"/>
      <c r="Q136" s="355"/>
      <c r="R136" s="355"/>
      <c r="S136" s="355"/>
      <c r="T136" s="355"/>
      <c r="U136" s="355"/>
      <c r="V136" s="355"/>
      <c r="W136" s="355"/>
      <c r="X136" s="495"/>
      <c r="Y136" s="511"/>
      <c r="Z136" s="538"/>
      <c r="AA136" s="559"/>
      <c r="AB136" s="600" t="s">
        <v>42</v>
      </c>
      <c r="AC136" s="355"/>
      <c r="AD136" s="495"/>
      <c r="AE136" s="435" t="s">
        <v>418</v>
      </c>
      <c r="AF136" s="345"/>
      <c r="AG136" s="345"/>
      <c r="AH136" s="413"/>
      <c r="AI136" s="435" t="s">
        <v>78</v>
      </c>
      <c r="AJ136" s="345"/>
      <c r="AK136" s="345"/>
      <c r="AL136" s="413"/>
      <c r="AM136" s="435" t="s">
        <v>181</v>
      </c>
      <c r="AN136" s="345"/>
      <c r="AO136" s="345"/>
      <c r="AP136" s="413"/>
      <c r="AQ136" s="600" t="s">
        <v>305</v>
      </c>
      <c r="AR136" s="355"/>
      <c r="AS136" s="355"/>
      <c r="AT136" s="495"/>
      <c r="AU136" s="776" t="s">
        <v>325</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4"/>
      <c r="Z137" s="539"/>
      <c r="AA137" s="562"/>
      <c r="AB137" s="436"/>
      <c r="AC137" s="346"/>
      <c r="AD137" s="414"/>
      <c r="AE137" s="436"/>
      <c r="AF137" s="346"/>
      <c r="AG137" s="346"/>
      <c r="AH137" s="414"/>
      <c r="AI137" s="436"/>
      <c r="AJ137" s="346"/>
      <c r="AK137" s="346"/>
      <c r="AL137" s="414"/>
      <c r="AM137" s="436"/>
      <c r="AN137" s="346"/>
      <c r="AO137" s="346"/>
      <c r="AP137" s="414"/>
      <c r="AQ137" s="753"/>
      <c r="AR137" s="764"/>
      <c r="AS137" s="346" t="s">
        <v>306</v>
      </c>
      <c r="AT137" s="414"/>
      <c r="AU137" s="678"/>
      <c r="AV137" s="678"/>
      <c r="AW137" s="346" t="s">
        <v>282</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2" t="s">
        <v>322</v>
      </c>
      <c r="Z138" s="509"/>
      <c r="AA138" s="557"/>
      <c r="AB138" s="601"/>
      <c r="AC138" s="589"/>
      <c r="AD138" s="589"/>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94</v>
      </c>
      <c r="Z139" s="131"/>
      <c r="AA139" s="187"/>
      <c r="AB139" s="602"/>
      <c r="AC139" s="588"/>
      <c r="AD139" s="588"/>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321</v>
      </c>
      <c r="H140" s="355"/>
      <c r="I140" s="355"/>
      <c r="J140" s="355"/>
      <c r="K140" s="355"/>
      <c r="L140" s="355"/>
      <c r="M140" s="355"/>
      <c r="N140" s="355"/>
      <c r="O140" s="355"/>
      <c r="P140" s="355"/>
      <c r="Q140" s="355"/>
      <c r="R140" s="355"/>
      <c r="S140" s="355"/>
      <c r="T140" s="355"/>
      <c r="U140" s="355"/>
      <c r="V140" s="355"/>
      <c r="W140" s="355"/>
      <c r="X140" s="495"/>
      <c r="Y140" s="511"/>
      <c r="Z140" s="538"/>
      <c r="AA140" s="559"/>
      <c r="AB140" s="600" t="s">
        <v>42</v>
      </c>
      <c r="AC140" s="355"/>
      <c r="AD140" s="495"/>
      <c r="AE140" s="435" t="s">
        <v>418</v>
      </c>
      <c r="AF140" s="345"/>
      <c r="AG140" s="345"/>
      <c r="AH140" s="413"/>
      <c r="AI140" s="435" t="s">
        <v>78</v>
      </c>
      <c r="AJ140" s="345"/>
      <c r="AK140" s="345"/>
      <c r="AL140" s="413"/>
      <c r="AM140" s="435" t="s">
        <v>181</v>
      </c>
      <c r="AN140" s="345"/>
      <c r="AO140" s="345"/>
      <c r="AP140" s="413"/>
      <c r="AQ140" s="600" t="s">
        <v>305</v>
      </c>
      <c r="AR140" s="355"/>
      <c r="AS140" s="355"/>
      <c r="AT140" s="495"/>
      <c r="AU140" s="776" t="s">
        <v>325</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4"/>
      <c r="Z141" s="539"/>
      <c r="AA141" s="562"/>
      <c r="AB141" s="436"/>
      <c r="AC141" s="346"/>
      <c r="AD141" s="414"/>
      <c r="AE141" s="436"/>
      <c r="AF141" s="346"/>
      <c r="AG141" s="346"/>
      <c r="AH141" s="414"/>
      <c r="AI141" s="436"/>
      <c r="AJ141" s="346"/>
      <c r="AK141" s="346"/>
      <c r="AL141" s="414"/>
      <c r="AM141" s="436"/>
      <c r="AN141" s="346"/>
      <c r="AO141" s="346"/>
      <c r="AP141" s="414"/>
      <c r="AQ141" s="753"/>
      <c r="AR141" s="764"/>
      <c r="AS141" s="346" t="s">
        <v>306</v>
      </c>
      <c r="AT141" s="414"/>
      <c r="AU141" s="678"/>
      <c r="AV141" s="678"/>
      <c r="AW141" s="346" t="s">
        <v>282</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2" t="s">
        <v>322</v>
      </c>
      <c r="Z142" s="509"/>
      <c r="AA142" s="557"/>
      <c r="AB142" s="601"/>
      <c r="AC142" s="589"/>
      <c r="AD142" s="589"/>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94</v>
      </c>
      <c r="Z143" s="131"/>
      <c r="AA143" s="187"/>
      <c r="AB143" s="602"/>
      <c r="AC143" s="588"/>
      <c r="AD143" s="588"/>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321</v>
      </c>
      <c r="H144" s="355"/>
      <c r="I144" s="355"/>
      <c r="J144" s="355"/>
      <c r="K144" s="355"/>
      <c r="L144" s="355"/>
      <c r="M144" s="355"/>
      <c r="N144" s="355"/>
      <c r="O144" s="355"/>
      <c r="P144" s="355"/>
      <c r="Q144" s="355"/>
      <c r="R144" s="355"/>
      <c r="S144" s="355"/>
      <c r="T144" s="355"/>
      <c r="U144" s="355"/>
      <c r="V144" s="355"/>
      <c r="W144" s="355"/>
      <c r="X144" s="495"/>
      <c r="Y144" s="511"/>
      <c r="Z144" s="538"/>
      <c r="AA144" s="559"/>
      <c r="AB144" s="600" t="s">
        <v>42</v>
      </c>
      <c r="AC144" s="355"/>
      <c r="AD144" s="495"/>
      <c r="AE144" s="435" t="s">
        <v>418</v>
      </c>
      <c r="AF144" s="345"/>
      <c r="AG144" s="345"/>
      <c r="AH144" s="413"/>
      <c r="AI144" s="435" t="s">
        <v>78</v>
      </c>
      <c r="AJ144" s="345"/>
      <c r="AK144" s="345"/>
      <c r="AL144" s="413"/>
      <c r="AM144" s="435" t="s">
        <v>181</v>
      </c>
      <c r="AN144" s="345"/>
      <c r="AO144" s="345"/>
      <c r="AP144" s="413"/>
      <c r="AQ144" s="600" t="s">
        <v>305</v>
      </c>
      <c r="AR144" s="355"/>
      <c r="AS144" s="355"/>
      <c r="AT144" s="495"/>
      <c r="AU144" s="776" t="s">
        <v>325</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4"/>
      <c r="Z145" s="539"/>
      <c r="AA145" s="562"/>
      <c r="AB145" s="436"/>
      <c r="AC145" s="346"/>
      <c r="AD145" s="414"/>
      <c r="AE145" s="436"/>
      <c r="AF145" s="346"/>
      <c r="AG145" s="346"/>
      <c r="AH145" s="414"/>
      <c r="AI145" s="436"/>
      <c r="AJ145" s="346"/>
      <c r="AK145" s="346"/>
      <c r="AL145" s="414"/>
      <c r="AM145" s="436"/>
      <c r="AN145" s="346"/>
      <c r="AO145" s="346"/>
      <c r="AP145" s="414"/>
      <c r="AQ145" s="753"/>
      <c r="AR145" s="764"/>
      <c r="AS145" s="346" t="s">
        <v>306</v>
      </c>
      <c r="AT145" s="414"/>
      <c r="AU145" s="678"/>
      <c r="AV145" s="678"/>
      <c r="AW145" s="346" t="s">
        <v>282</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2" t="s">
        <v>322</v>
      </c>
      <c r="Z146" s="509"/>
      <c r="AA146" s="557"/>
      <c r="AB146" s="601"/>
      <c r="AC146" s="589"/>
      <c r="AD146" s="589"/>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94</v>
      </c>
      <c r="Z147" s="131"/>
      <c r="AA147" s="187"/>
      <c r="AB147" s="602"/>
      <c r="AC147" s="588"/>
      <c r="AD147" s="588"/>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321</v>
      </c>
      <c r="H148" s="355"/>
      <c r="I148" s="355"/>
      <c r="J148" s="355"/>
      <c r="K148" s="355"/>
      <c r="L148" s="355"/>
      <c r="M148" s="355"/>
      <c r="N148" s="355"/>
      <c r="O148" s="355"/>
      <c r="P148" s="355"/>
      <c r="Q148" s="355"/>
      <c r="R148" s="355"/>
      <c r="S148" s="355"/>
      <c r="T148" s="355"/>
      <c r="U148" s="355"/>
      <c r="V148" s="355"/>
      <c r="W148" s="355"/>
      <c r="X148" s="495"/>
      <c r="Y148" s="511"/>
      <c r="Z148" s="538"/>
      <c r="AA148" s="559"/>
      <c r="AB148" s="600" t="s">
        <v>42</v>
      </c>
      <c r="AC148" s="355"/>
      <c r="AD148" s="495"/>
      <c r="AE148" s="435" t="s">
        <v>418</v>
      </c>
      <c r="AF148" s="345"/>
      <c r="AG148" s="345"/>
      <c r="AH148" s="413"/>
      <c r="AI148" s="435" t="s">
        <v>78</v>
      </c>
      <c r="AJ148" s="345"/>
      <c r="AK148" s="345"/>
      <c r="AL148" s="413"/>
      <c r="AM148" s="435" t="s">
        <v>181</v>
      </c>
      <c r="AN148" s="345"/>
      <c r="AO148" s="345"/>
      <c r="AP148" s="413"/>
      <c r="AQ148" s="600" t="s">
        <v>305</v>
      </c>
      <c r="AR148" s="355"/>
      <c r="AS148" s="355"/>
      <c r="AT148" s="495"/>
      <c r="AU148" s="776" t="s">
        <v>325</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4"/>
      <c r="Z149" s="539"/>
      <c r="AA149" s="562"/>
      <c r="AB149" s="436"/>
      <c r="AC149" s="346"/>
      <c r="AD149" s="414"/>
      <c r="AE149" s="436"/>
      <c r="AF149" s="346"/>
      <c r="AG149" s="346"/>
      <c r="AH149" s="414"/>
      <c r="AI149" s="436"/>
      <c r="AJ149" s="346"/>
      <c r="AK149" s="346"/>
      <c r="AL149" s="414"/>
      <c r="AM149" s="436"/>
      <c r="AN149" s="346"/>
      <c r="AO149" s="346"/>
      <c r="AP149" s="414"/>
      <c r="AQ149" s="753"/>
      <c r="AR149" s="764"/>
      <c r="AS149" s="346" t="s">
        <v>306</v>
      </c>
      <c r="AT149" s="414"/>
      <c r="AU149" s="678"/>
      <c r="AV149" s="678"/>
      <c r="AW149" s="346" t="s">
        <v>282</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2" t="s">
        <v>322</v>
      </c>
      <c r="Z150" s="509"/>
      <c r="AA150" s="557"/>
      <c r="AB150" s="601"/>
      <c r="AC150" s="589"/>
      <c r="AD150" s="589"/>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94</v>
      </c>
      <c r="Z151" s="131"/>
      <c r="AA151" s="187"/>
      <c r="AB151" s="602"/>
      <c r="AC151" s="588"/>
      <c r="AD151" s="588"/>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30</v>
      </c>
      <c r="H152" s="345"/>
      <c r="I152" s="345"/>
      <c r="J152" s="345"/>
      <c r="K152" s="345"/>
      <c r="L152" s="345"/>
      <c r="M152" s="345"/>
      <c r="N152" s="345"/>
      <c r="O152" s="345"/>
      <c r="P152" s="413"/>
      <c r="Q152" s="435" t="s">
        <v>400</v>
      </c>
      <c r="R152" s="345"/>
      <c r="S152" s="345"/>
      <c r="T152" s="345"/>
      <c r="U152" s="345"/>
      <c r="V152" s="345"/>
      <c r="W152" s="345"/>
      <c r="X152" s="345"/>
      <c r="Y152" s="345"/>
      <c r="Z152" s="345"/>
      <c r="AA152" s="345"/>
      <c r="AB152" s="603" t="s">
        <v>402</v>
      </c>
      <c r="AC152" s="345"/>
      <c r="AD152" s="413"/>
      <c r="AE152" s="435" t="s">
        <v>327</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6"/>
      <c r="R153" s="346"/>
      <c r="S153" s="346"/>
      <c r="T153" s="346"/>
      <c r="U153" s="346"/>
      <c r="V153" s="346"/>
      <c r="W153" s="346"/>
      <c r="X153" s="346"/>
      <c r="Y153" s="346"/>
      <c r="Z153" s="346"/>
      <c r="AA153" s="346"/>
      <c r="AB153" s="604"/>
      <c r="AC153" s="346"/>
      <c r="AD153" s="414"/>
      <c r="AE153" s="436"/>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2"/>
      <c r="AB154" s="605"/>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3"/>
      <c r="AB155" s="606"/>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3"/>
      <c r="AB156" s="606"/>
      <c r="AC156" s="622"/>
      <c r="AD156" s="622"/>
      <c r="AE156" s="166" t="s">
        <v>328</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3"/>
      <c r="AB157" s="606"/>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4"/>
      <c r="AB158" s="607"/>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30</v>
      </c>
      <c r="H159" s="345"/>
      <c r="I159" s="345"/>
      <c r="J159" s="345"/>
      <c r="K159" s="345"/>
      <c r="L159" s="345"/>
      <c r="M159" s="345"/>
      <c r="N159" s="345"/>
      <c r="O159" s="345"/>
      <c r="P159" s="413"/>
      <c r="Q159" s="435" t="s">
        <v>400</v>
      </c>
      <c r="R159" s="345"/>
      <c r="S159" s="345"/>
      <c r="T159" s="345"/>
      <c r="U159" s="345"/>
      <c r="V159" s="345"/>
      <c r="W159" s="345"/>
      <c r="X159" s="345"/>
      <c r="Y159" s="345"/>
      <c r="Z159" s="345"/>
      <c r="AA159" s="345"/>
      <c r="AB159" s="603" t="s">
        <v>402</v>
      </c>
      <c r="AC159" s="345"/>
      <c r="AD159" s="413"/>
      <c r="AE159" s="674" t="s">
        <v>327</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6"/>
      <c r="R160" s="346"/>
      <c r="S160" s="346"/>
      <c r="T160" s="346"/>
      <c r="U160" s="346"/>
      <c r="V160" s="346"/>
      <c r="W160" s="346"/>
      <c r="X160" s="346"/>
      <c r="Y160" s="346"/>
      <c r="Z160" s="346"/>
      <c r="AA160" s="346"/>
      <c r="AB160" s="604"/>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2"/>
      <c r="AB161" s="605"/>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3"/>
      <c r="AB162" s="606"/>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3"/>
      <c r="AB163" s="606"/>
      <c r="AC163" s="622"/>
      <c r="AD163" s="622"/>
      <c r="AE163" s="166" t="s">
        <v>328</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3"/>
      <c r="AB164" s="606"/>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4"/>
      <c r="AB165" s="607"/>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30</v>
      </c>
      <c r="H166" s="345"/>
      <c r="I166" s="345"/>
      <c r="J166" s="345"/>
      <c r="K166" s="345"/>
      <c r="L166" s="345"/>
      <c r="M166" s="345"/>
      <c r="N166" s="345"/>
      <c r="O166" s="345"/>
      <c r="P166" s="413"/>
      <c r="Q166" s="435" t="s">
        <v>400</v>
      </c>
      <c r="R166" s="345"/>
      <c r="S166" s="345"/>
      <c r="T166" s="345"/>
      <c r="U166" s="345"/>
      <c r="V166" s="345"/>
      <c r="W166" s="345"/>
      <c r="X166" s="345"/>
      <c r="Y166" s="345"/>
      <c r="Z166" s="345"/>
      <c r="AA166" s="345"/>
      <c r="AB166" s="603" t="s">
        <v>402</v>
      </c>
      <c r="AC166" s="345"/>
      <c r="AD166" s="413"/>
      <c r="AE166" s="674" t="s">
        <v>327</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6"/>
      <c r="R167" s="346"/>
      <c r="S167" s="346"/>
      <c r="T167" s="346"/>
      <c r="U167" s="346"/>
      <c r="V167" s="346"/>
      <c r="W167" s="346"/>
      <c r="X167" s="346"/>
      <c r="Y167" s="346"/>
      <c r="Z167" s="346"/>
      <c r="AA167" s="346"/>
      <c r="AB167" s="604"/>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2"/>
      <c r="AB168" s="605"/>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3"/>
      <c r="AB169" s="606"/>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3"/>
      <c r="AB170" s="606"/>
      <c r="AC170" s="622"/>
      <c r="AD170" s="622"/>
      <c r="AE170" s="166" t="s">
        <v>328</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3"/>
      <c r="AB171" s="606"/>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4"/>
      <c r="AB172" s="607"/>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30</v>
      </c>
      <c r="H173" s="345"/>
      <c r="I173" s="345"/>
      <c r="J173" s="345"/>
      <c r="K173" s="345"/>
      <c r="L173" s="345"/>
      <c r="M173" s="345"/>
      <c r="N173" s="345"/>
      <c r="O173" s="345"/>
      <c r="P173" s="413"/>
      <c r="Q173" s="435" t="s">
        <v>400</v>
      </c>
      <c r="R173" s="345"/>
      <c r="S173" s="345"/>
      <c r="T173" s="345"/>
      <c r="U173" s="345"/>
      <c r="V173" s="345"/>
      <c r="W173" s="345"/>
      <c r="X173" s="345"/>
      <c r="Y173" s="345"/>
      <c r="Z173" s="345"/>
      <c r="AA173" s="345"/>
      <c r="AB173" s="603" t="s">
        <v>402</v>
      </c>
      <c r="AC173" s="345"/>
      <c r="AD173" s="413"/>
      <c r="AE173" s="674" t="s">
        <v>327</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6"/>
      <c r="R174" s="346"/>
      <c r="S174" s="346"/>
      <c r="T174" s="346"/>
      <c r="U174" s="346"/>
      <c r="V174" s="346"/>
      <c r="W174" s="346"/>
      <c r="X174" s="346"/>
      <c r="Y174" s="346"/>
      <c r="Z174" s="346"/>
      <c r="AA174" s="346"/>
      <c r="AB174" s="604"/>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2"/>
      <c r="AB175" s="605"/>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3"/>
      <c r="AB176" s="606"/>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3"/>
      <c r="AB177" s="606"/>
      <c r="AC177" s="622"/>
      <c r="AD177" s="622"/>
      <c r="AE177" s="166" t="s">
        <v>328</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3"/>
      <c r="AB178" s="606"/>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4"/>
      <c r="AB179" s="607"/>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30</v>
      </c>
      <c r="H180" s="345"/>
      <c r="I180" s="345"/>
      <c r="J180" s="345"/>
      <c r="K180" s="345"/>
      <c r="L180" s="345"/>
      <c r="M180" s="345"/>
      <c r="N180" s="345"/>
      <c r="O180" s="345"/>
      <c r="P180" s="413"/>
      <c r="Q180" s="435" t="s">
        <v>400</v>
      </c>
      <c r="R180" s="345"/>
      <c r="S180" s="345"/>
      <c r="T180" s="345"/>
      <c r="U180" s="345"/>
      <c r="V180" s="345"/>
      <c r="W180" s="345"/>
      <c r="X180" s="345"/>
      <c r="Y180" s="345"/>
      <c r="Z180" s="345"/>
      <c r="AA180" s="345"/>
      <c r="AB180" s="603" t="s">
        <v>402</v>
      </c>
      <c r="AC180" s="345"/>
      <c r="AD180" s="413"/>
      <c r="AE180" s="674" t="s">
        <v>327</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6"/>
      <c r="R181" s="346"/>
      <c r="S181" s="346"/>
      <c r="T181" s="346"/>
      <c r="U181" s="346"/>
      <c r="V181" s="346"/>
      <c r="W181" s="346"/>
      <c r="X181" s="346"/>
      <c r="Y181" s="346"/>
      <c r="Z181" s="346"/>
      <c r="AA181" s="346"/>
      <c r="AB181" s="604"/>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2"/>
      <c r="AB182" s="605"/>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3"/>
      <c r="AB183" s="606"/>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3"/>
      <c r="AB184" s="606"/>
      <c r="AC184" s="622"/>
      <c r="AD184" s="622"/>
      <c r="AE184" s="676" t="s">
        <v>328</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3"/>
      <c r="AB185" s="606"/>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4"/>
      <c r="AB186" s="607"/>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365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653</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346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300</v>
      </c>
      <c r="F192" s="234"/>
      <c r="G192" s="307" t="s">
        <v>321</v>
      </c>
      <c r="H192" s="355"/>
      <c r="I192" s="355"/>
      <c r="J192" s="355"/>
      <c r="K192" s="355"/>
      <c r="L192" s="355"/>
      <c r="M192" s="355"/>
      <c r="N192" s="355"/>
      <c r="O192" s="355"/>
      <c r="P192" s="355"/>
      <c r="Q192" s="355"/>
      <c r="R192" s="355"/>
      <c r="S192" s="355"/>
      <c r="T192" s="355"/>
      <c r="U192" s="355"/>
      <c r="V192" s="355"/>
      <c r="W192" s="355"/>
      <c r="X192" s="495"/>
      <c r="Y192" s="511"/>
      <c r="Z192" s="538"/>
      <c r="AA192" s="559"/>
      <c r="AB192" s="600" t="s">
        <v>42</v>
      </c>
      <c r="AC192" s="355"/>
      <c r="AD192" s="495"/>
      <c r="AE192" s="435" t="s">
        <v>418</v>
      </c>
      <c r="AF192" s="345"/>
      <c r="AG192" s="345"/>
      <c r="AH192" s="413"/>
      <c r="AI192" s="435" t="s">
        <v>78</v>
      </c>
      <c r="AJ192" s="345"/>
      <c r="AK192" s="345"/>
      <c r="AL192" s="413"/>
      <c r="AM192" s="435" t="s">
        <v>181</v>
      </c>
      <c r="AN192" s="345"/>
      <c r="AO192" s="345"/>
      <c r="AP192" s="413"/>
      <c r="AQ192" s="600" t="s">
        <v>305</v>
      </c>
      <c r="AR192" s="355"/>
      <c r="AS192" s="355"/>
      <c r="AT192" s="495"/>
      <c r="AU192" s="776" t="s">
        <v>325</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4"/>
      <c r="Z193" s="539"/>
      <c r="AA193" s="562"/>
      <c r="AB193" s="436"/>
      <c r="AC193" s="346"/>
      <c r="AD193" s="414"/>
      <c r="AE193" s="436"/>
      <c r="AF193" s="346"/>
      <c r="AG193" s="346"/>
      <c r="AH193" s="414"/>
      <c r="AI193" s="436"/>
      <c r="AJ193" s="346"/>
      <c r="AK193" s="346"/>
      <c r="AL193" s="414"/>
      <c r="AM193" s="436"/>
      <c r="AN193" s="346"/>
      <c r="AO193" s="346"/>
      <c r="AP193" s="414"/>
      <c r="AQ193" s="753"/>
      <c r="AR193" s="764"/>
      <c r="AS193" s="346" t="s">
        <v>306</v>
      </c>
      <c r="AT193" s="414"/>
      <c r="AU193" s="678"/>
      <c r="AV193" s="678"/>
      <c r="AW193" s="346" t="s">
        <v>282</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2" t="s">
        <v>322</v>
      </c>
      <c r="Z194" s="509"/>
      <c r="AA194" s="557"/>
      <c r="AB194" s="601"/>
      <c r="AC194" s="589"/>
      <c r="AD194" s="589"/>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94</v>
      </c>
      <c r="Z195" s="131"/>
      <c r="AA195" s="187"/>
      <c r="AB195" s="602"/>
      <c r="AC195" s="588"/>
      <c r="AD195" s="588"/>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321</v>
      </c>
      <c r="H196" s="355"/>
      <c r="I196" s="355"/>
      <c r="J196" s="355"/>
      <c r="K196" s="355"/>
      <c r="L196" s="355"/>
      <c r="M196" s="355"/>
      <c r="N196" s="355"/>
      <c r="O196" s="355"/>
      <c r="P196" s="355"/>
      <c r="Q196" s="355"/>
      <c r="R196" s="355"/>
      <c r="S196" s="355"/>
      <c r="T196" s="355"/>
      <c r="U196" s="355"/>
      <c r="V196" s="355"/>
      <c r="W196" s="355"/>
      <c r="X196" s="495"/>
      <c r="Y196" s="511"/>
      <c r="Z196" s="538"/>
      <c r="AA196" s="559"/>
      <c r="AB196" s="600" t="s">
        <v>42</v>
      </c>
      <c r="AC196" s="355"/>
      <c r="AD196" s="495"/>
      <c r="AE196" s="435" t="s">
        <v>418</v>
      </c>
      <c r="AF196" s="345"/>
      <c r="AG196" s="345"/>
      <c r="AH196" s="413"/>
      <c r="AI196" s="435" t="s">
        <v>78</v>
      </c>
      <c r="AJ196" s="345"/>
      <c r="AK196" s="345"/>
      <c r="AL196" s="413"/>
      <c r="AM196" s="435" t="s">
        <v>181</v>
      </c>
      <c r="AN196" s="345"/>
      <c r="AO196" s="345"/>
      <c r="AP196" s="413"/>
      <c r="AQ196" s="600" t="s">
        <v>305</v>
      </c>
      <c r="AR196" s="355"/>
      <c r="AS196" s="355"/>
      <c r="AT196" s="495"/>
      <c r="AU196" s="776" t="s">
        <v>325</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4"/>
      <c r="Z197" s="539"/>
      <c r="AA197" s="562"/>
      <c r="AB197" s="436"/>
      <c r="AC197" s="346"/>
      <c r="AD197" s="414"/>
      <c r="AE197" s="436"/>
      <c r="AF197" s="346"/>
      <c r="AG197" s="346"/>
      <c r="AH197" s="414"/>
      <c r="AI197" s="436"/>
      <c r="AJ197" s="346"/>
      <c r="AK197" s="346"/>
      <c r="AL197" s="414"/>
      <c r="AM197" s="436"/>
      <c r="AN197" s="346"/>
      <c r="AO197" s="346"/>
      <c r="AP197" s="414"/>
      <c r="AQ197" s="753"/>
      <c r="AR197" s="764"/>
      <c r="AS197" s="346" t="s">
        <v>306</v>
      </c>
      <c r="AT197" s="414"/>
      <c r="AU197" s="678"/>
      <c r="AV197" s="678"/>
      <c r="AW197" s="346" t="s">
        <v>282</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2" t="s">
        <v>322</v>
      </c>
      <c r="Z198" s="509"/>
      <c r="AA198" s="557"/>
      <c r="AB198" s="601"/>
      <c r="AC198" s="589"/>
      <c r="AD198" s="589"/>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94</v>
      </c>
      <c r="Z199" s="131"/>
      <c r="AA199" s="187"/>
      <c r="AB199" s="602"/>
      <c r="AC199" s="588"/>
      <c r="AD199" s="588"/>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321</v>
      </c>
      <c r="H200" s="355"/>
      <c r="I200" s="355"/>
      <c r="J200" s="355"/>
      <c r="K200" s="355"/>
      <c r="L200" s="355"/>
      <c r="M200" s="355"/>
      <c r="N200" s="355"/>
      <c r="O200" s="355"/>
      <c r="P200" s="355"/>
      <c r="Q200" s="355"/>
      <c r="R200" s="355"/>
      <c r="S200" s="355"/>
      <c r="T200" s="355"/>
      <c r="U200" s="355"/>
      <c r="V200" s="355"/>
      <c r="W200" s="355"/>
      <c r="X200" s="495"/>
      <c r="Y200" s="511"/>
      <c r="Z200" s="538"/>
      <c r="AA200" s="559"/>
      <c r="AB200" s="600" t="s">
        <v>42</v>
      </c>
      <c r="AC200" s="355"/>
      <c r="AD200" s="495"/>
      <c r="AE200" s="435" t="s">
        <v>418</v>
      </c>
      <c r="AF200" s="345"/>
      <c r="AG200" s="345"/>
      <c r="AH200" s="413"/>
      <c r="AI200" s="435" t="s">
        <v>78</v>
      </c>
      <c r="AJ200" s="345"/>
      <c r="AK200" s="345"/>
      <c r="AL200" s="413"/>
      <c r="AM200" s="435" t="s">
        <v>181</v>
      </c>
      <c r="AN200" s="345"/>
      <c r="AO200" s="345"/>
      <c r="AP200" s="413"/>
      <c r="AQ200" s="600" t="s">
        <v>305</v>
      </c>
      <c r="AR200" s="355"/>
      <c r="AS200" s="355"/>
      <c r="AT200" s="495"/>
      <c r="AU200" s="776" t="s">
        <v>325</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4"/>
      <c r="Z201" s="539"/>
      <c r="AA201" s="562"/>
      <c r="AB201" s="436"/>
      <c r="AC201" s="346"/>
      <c r="AD201" s="414"/>
      <c r="AE201" s="436"/>
      <c r="AF201" s="346"/>
      <c r="AG201" s="346"/>
      <c r="AH201" s="414"/>
      <c r="AI201" s="436"/>
      <c r="AJ201" s="346"/>
      <c r="AK201" s="346"/>
      <c r="AL201" s="414"/>
      <c r="AM201" s="436"/>
      <c r="AN201" s="346"/>
      <c r="AO201" s="346"/>
      <c r="AP201" s="414"/>
      <c r="AQ201" s="753"/>
      <c r="AR201" s="764"/>
      <c r="AS201" s="346" t="s">
        <v>306</v>
      </c>
      <c r="AT201" s="414"/>
      <c r="AU201" s="678"/>
      <c r="AV201" s="678"/>
      <c r="AW201" s="346" t="s">
        <v>282</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2" t="s">
        <v>322</v>
      </c>
      <c r="Z202" s="509"/>
      <c r="AA202" s="557"/>
      <c r="AB202" s="601"/>
      <c r="AC202" s="589"/>
      <c r="AD202" s="589"/>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94</v>
      </c>
      <c r="Z203" s="131"/>
      <c r="AA203" s="187"/>
      <c r="AB203" s="602"/>
      <c r="AC203" s="588"/>
      <c r="AD203" s="588"/>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321</v>
      </c>
      <c r="H204" s="355"/>
      <c r="I204" s="355"/>
      <c r="J204" s="355"/>
      <c r="K204" s="355"/>
      <c r="L204" s="355"/>
      <c r="M204" s="355"/>
      <c r="N204" s="355"/>
      <c r="O204" s="355"/>
      <c r="P204" s="355"/>
      <c r="Q204" s="355"/>
      <c r="R204" s="355"/>
      <c r="S204" s="355"/>
      <c r="T204" s="355"/>
      <c r="U204" s="355"/>
      <c r="V204" s="355"/>
      <c r="W204" s="355"/>
      <c r="X204" s="495"/>
      <c r="Y204" s="511"/>
      <c r="Z204" s="538"/>
      <c r="AA204" s="559"/>
      <c r="AB204" s="600" t="s">
        <v>42</v>
      </c>
      <c r="AC204" s="355"/>
      <c r="AD204" s="495"/>
      <c r="AE204" s="435" t="s">
        <v>418</v>
      </c>
      <c r="AF204" s="345"/>
      <c r="AG204" s="345"/>
      <c r="AH204" s="413"/>
      <c r="AI204" s="435" t="s">
        <v>78</v>
      </c>
      <c r="AJ204" s="345"/>
      <c r="AK204" s="345"/>
      <c r="AL204" s="413"/>
      <c r="AM204" s="435" t="s">
        <v>181</v>
      </c>
      <c r="AN204" s="345"/>
      <c r="AO204" s="345"/>
      <c r="AP204" s="413"/>
      <c r="AQ204" s="600" t="s">
        <v>305</v>
      </c>
      <c r="AR204" s="355"/>
      <c r="AS204" s="355"/>
      <c r="AT204" s="495"/>
      <c r="AU204" s="776" t="s">
        <v>325</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4"/>
      <c r="Z205" s="539"/>
      <c r="AA205" s="562"/>
      <c r="AB205" s="436"/>
      <c r="AC205" s="346"/>
      <c r="AD205" s="414"/>
      <c r="AE205" s="436"/>
      <c r="AF205" s="346"/>
      <c r="AG205" s="346"/>
      <c r="AH205" s="414"/>
      <c r="AI205" s="436"/>
      <c r="AJ205" s="346"/>
      <c r="AK205" s="346"/>
      <c r="AL205" s="414"/>
      <c r="AM205" s="436"/>
      <c r="AN205" s="346"/>
      <c r="AO205" s="346"/>
      <c r="AP205" s="414"/>
      <c r="AQ205" s="753"/>
      <c r="AR205" s="764"/>
      <c r="AS205" s="346" t="s">
        <v>306</v>
      </c>
      <c r="AT205" s="414"/>
      <c r="AU205" s="678"/>
      <c r="AV205" s="678"/>
      <c r="AW205" s="346" t="s">
        <v>282</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2" t="s">
        <v>322</v>
      </c>
      <c r="Z206" s="509"/>
      <c r="AA206" s="557"/>
      <c r="AB206" s="601"/>
      <c r="AC206" s="589"/>
      <c r="AD206" s="589"/>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94</v>
      </c>
      <c r="Z207" s="131"/>
      <c r="AA207" s="187"/>
      <c r="AB207" s="602"/>
      <c r="AC207" s="588"/>
      <c r="AD207" s="588"/>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321</v>
      </c>
      <c r="H208" s="355"/>
      <c r="I208" s="355"/>
      <c r="J208" s="355"/>
      <c r="K208" s="355"/>
      <c r="L208" s="355"/>
      <c r="M208" s="355"/>
      <c r="N208" s="355"/>
      <c r="O208" s="355"/>
      <c r="P208" s="355"/>
      <c r="Q208" s="355"/>
      <c r="R208" s="355"/>
      <c r="S208" s="355"/>
      <c r="T208" s="355"/>
      <c r="U208" s="355"/>
      <c r="V208" s="355"/>
      <c r="W208" s="355"/>
      <c r="X208" s="495"/>
      <c r="Y208" s="511"/>
      <c r="Z208" s="538"/>
      <c r="AA208" s="559"/>
      <c r="AB208" s="600" t="s">
        <v>42</v>
      </c>
      <c r="AC208" s="355"/>
      <c r="AD208" s="495"/>
      <c r="AE208" s="435" t="s">
        <v>418</v>
      </c>
      <c r="AF208" s="345"/>
      <c r="AG208" s="345"/>
      <c r="AH208" s="413"/>
      <c r="AI208" s="435" t="s">
        <v>78</v>
      </c>
      <c r="AJ208" s="345"/>
      <c r="AK208" s="345"/>
      <c r="AL208" s="413"/>
      <c r="AM208" s="435" t="s">
        <v>181</v>
      </c>
      <c r="AN208" s="345"/>
      <c r="AO208" s="345"/>
      <c r="AP208" s="413"/>
      <c r="AQ208" s="600" t="s">
        <v>305</v>
      </c>
      <c r="AR208" s="355"/>
      <c r="AS208" s="355"/>
      <c r="AT208" s="495"/>
      <c r="AU208" s="776" t="s">
        <v>325</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4"/>
      <c r="Z209" s="539"/>
      <c r="AA209" s="562"/>
      <c r="AB209" s="436"/>
      <c r="AC209" s="346"/>
      <c r="AD209" s="414"/>
      <c r="AE209" s="436"/>
      <c r="AF209" s="346"/>
      <c r="AG209" s="346"/>
      <c r="AH209" s="414"/>
      <c r="AI209" s="436"/>
      <c r="AJ209" s="346"/>
      <c r="AK209" s="346"/>
      <c r="AL209" s="414"/>
      <c r="AM209" s="436"/>
      <c r="AN209" s="346"/>
      <c r="AO209" s="346"/>
      <c r="AP209" s="414"/>
      <c r="AQ209" s="753"/>
      <c r="AR209" s="764"/>
      <c r="AS209" s="346" t="s">
        <v>306</v>
      </c>
      <c r="AT209" s="414"/>
      <c r="AU209" s="678"/>
      <c r="AV209" s="678"/>
      <c r="AW209" s="346" t="s">
        <v>282</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2" t="s">
        <v>322</v>
      </c>
      <c r="Z210" s="509"/>
      <c r="AA210" s="557"/>
      <c r="AB210" s="601"/>
      <c r="AC210" s="589"/>
      <c r="AD210" s="589"/>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94</v>
      </c>
      <c r="Z211" s="131"/>
      <c r="AA211" s="187"/>
      <c r="AB211" s="602"/>
      <c r="AC211" s="588"/>
      <c r="AD211" s="588"/>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30</v>
      </c>
      <c r="H212" s="345"/>
      <c r="I212" s="345"/>
      <c r="J212" s="345"/>
      <c r="K212" s="345"/>
      <c r="L212" s="345"/>
      <c r="M212" s="345"/>
      <c r="N212" s="345"/>
      <c r="O212" s="345"/>
      <c r="P212" s="413"/>
      <c r="Q212" s="435" t="s">
        <v>400</v>
      </c>
      <c r="R212" s="345"/>
      <c r="S212" s="345"/>
      <c r="T212" s="345"/>
      <c r="U212" s="345"/>
      <c r="V212" s="345"/>
      <c r="W212" s="345"/>
      <c r="X212" s="345"/>
      <c r="Y212" s="345"/>
      <c r="Z212" s="345"/>
      <c r="AA212" s="345"/>
      <c r="AB212" s="603" t="s">
        <v>402</v>
      </c>
      <c r="AC212" s="345"/>
      <c r="AD212" s="413"/>
      <c r="AE212" s="435" t="s">
        <v>327</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6"/>
      <c r="R213" s="346"/>
      <c r="S213" s="346"/>
      <c r="T213" s="346"/>
      <c r="U213" s="346"/>
      <c r="V213" s="346"/>
      <c r="W213" s="346"/>
      <c r="X213" s="346"/>
      <c r="Y213" s="346"/>
      <c r="Z213" s="346"/>
      <c r="AA213" s="346"/>
      <c r="AB213" s="604"/>
      <c r="AC213" s="346"/>
      <c r="AD213" s="414"/>
      <c r="AE213" s="436"/>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1"/>
      <c r="R214" s="455"/>
      <c r="S214" s="455"/>
      <c r="T214" s="455"/>
      <c r="U214" s="455"/>
      <c r="V214" s="455"/>
      <c r="W214" s="455"/>
      <c r="X214" s="455"/>
      <c r="Y214" s="455"/>
      <c r="Z214" s="455"/>
      <c r="AA214" s="575"/>
      <c r="AB214" s="605"/>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2"/>
      <c r="R215" s="456"/>
      <c r="S215" s="456"/>
      <c r="T215" s="456"/>
      <c r="U215" s="456"/>
      <c r="V215" s="456"/>
      <c r="W215" s="456"/>
      <c r="X215" s="456"/>
      <c r="Y215" s="456"/>
      <c r="Z215" s="456"/>
      <c r="AA215" s="576"/>
      <c r="AB215" s="606"/>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2"/>
      <c r="R216" s="456"/>
      <c r="S216" s="456"/>
      <c r="T216" s="456"/>
      <c r="U216" s="456"/>
      <c r="V216" s="456"/>
      <c r="W216" s="456"/>
      <c r="X216" s="456"/>
      <c r="Y216" s="456"/>
      <c r="Z216" s="456"/>
      <c r="AA216" s="576"/>
      <c r="AB216" s="606"/>
      <c r="AC216" s="622"/>
      <c r="AD216" s="622"/>
      <c r="AE216" s="166" t="s">
        <v>328</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2"/>
      <c r="R217" s="456"/>
      <c r="S217" s="456"/>
      <c r="T217" s="456"/>
      <c r="U217" s="456"/>
      <c r="V217" s="456"/>
      <c r="W217" s="456"/>
      <c r="X217" s="456"/>
      <c r="Y217" s="456"/>
      <c r="Z217" s="456"/>
      <c r="AA217" s="576"/>
      <c r="AB217" s="606"/>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3"/>
      <c r="R218" s="457"/>
      <c r="S218" s="457"/>
      <c r="T218" s="457"/>
      <c r="U218" s="457"/>
      <c r="V218" s="457"/>
      <c r="W218" s="457"/>
      <c r="X218" s="457"/>
      <c r="Y218" s="457"/>
      <c r="Z218" s="457"/>
      <c r="AA218" s="577"/>
      <c r="AB218" s="607"/>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30</v>
      </c>
      <c r="H219" s="345"/>
      <c r="I219" s="345"/>
      <c r="J219" s="345"/>
      <c r="K219" s="345"/>
      <c r="L219" s="345"/>
      <c r="M219" s="345"/>
      <c r="N219" s="345"/>
      <c r="O219" s="345"/>
      <c r="P219" s="413"/>
      <c r="Q219" s="435" t="s">
        <v>400</v>
      </c>
      <c r="R219" s="345"/>
      <c r="S219" s="345"/>
      <c r="T219" s="345"/>
      <c r="U219" s="345"/>
      <c r="V219" s="345"/>
      <c r="W219" s="345"/>
      <c r="X219" s="345"/>
      <c r="Y219" s="345"/>
      <c r="Z219" s="345"/>
      <c r="AA219" s="345"/>
      <c r="AB219" s="603" t="s">
        <v>402</v>
      </c>
      <c r="AC219" s="345"/>
      <c r="AD219" s="413"/>
      <c r="AE219" s="674" t="s">
        <v>327</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6"/>
      <c r="R220" s="346"/>
      <c r="S220" s="346"/>
      <c r="T220" s="346"/>
      <c r="U220" s="346"/>
      <c r="V220" s="346"/>
      <c r="W220" s="346"/>
      <c r="X220" s="346"/>
      <c r="Y220" s="346"/>
      <c r="Z220" s="346"/>
      <c r="AA220" s="346"/>
      <c r="AB220" s="604"/>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1"/>
      <c r="R221" s="455"/>
      <c r="S221" s="455"/>
      <c r="T221" s="455"/>
      <c r="U221" s="455"/>
      <c r="V221" s="455"/>
      <c r="W221" s="455"/>
      <c r="X221" s="455"/>
      <c r="Y221" s="455"/>
      <c r="Z221" s="455"/>
      <c r="AA221" s="575"/>
      <c r="AB221" s="605"/>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2"/>
      <c r="R222" s="456"/>
      <c r="S222" s="456"/>
      <c r="T222" s="456"/>
      <c r="U222" s="456"/>
      <c r="V222" s="456"/>
      <c r="W222" s="456"/>
      <c r="X222" s="456"/>
      <c r="Y222" s="456"/>
      <c r="Z222" s="456"/>
      <c r="AA222" s="576"/>
      <c r="AB222" s="606"/>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2"/>
      <c r="R223" s="456"/>
      <c r="S223" s="456"/>
      <c r="T223" s="456"/>
      <c r="U223" s="456"/>
      <c r="V223" s="456"/>
      <c r="W223" s="456"/>
      <c r="X223" s="456"/>
      <c r="Y223" s="456"/>
      <c r="Z223" s="456"/>
      <c r="AA223" s="576"/>
      <c r="AB223" s="606"/>
      <c r="AC223" s="622"/>
      <c r="AD223" s="622"/>
      <c r="AE223" s="166" t="s">
        <v>328</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2"/>
      <c r="R224" s="456"/>
      <c r="S224" s="456"/>
      <c r="T224" s="456"/>
      <c r="U224" s="456"/>
      <c r="V224" s="456"/>
      <c r="W224" s="456"/>
      <c r="X224" s="456"/>
      <c r="Y224" s="456"/>
      <c r="Z224" s="456"/>
      <c r="AA224" s="576"/>
      <c r="AB224" s="606"/>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3"/>
      <c r="R225" s="457"/>
      <c r="S225" s="457"/>
      <c r="T225" s="457"/>
      <c r="U225" s="457"/>
      <c r="V225" s="457"/>
      <c r="W225" s="457"/>
      <c r="X225" s="457"/>
      <c r="Y225" s="457"/>
      <c r="Z225" s="457"/>
      <c r="AA225" s="577"/>
      <c r="AB225" s="607"/>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30</v>
      </c>
      <c r="H226" s="345"/>
      <c r="I226" s="345"/>
      <c r="J226" s="345"/>
      <c r="K226" s="345"/>
      <c r="L226" s="345"/>
      <c r="M226" s="345"/>
      <c r="N226" s="345"/>
      <c r="O226" s="345"/>
      <c r="P226" s="413"/>
      <c r="Q226" s="435" t="s">
        <v>400</v>
      </c>
      <c r="R226" s="345"/>
      <c r="S226" s="345"/>
      <c r="T226" s="345"/>
      <c r="U226" s="345"/>
      <c r="V226" s="345"/>
      <c r="W226" s="345"/>
      <c r="X226" s="345"/>
      <c r="Y226" s="345"/>
      <c r="Z226" s="345"/>
      <c r="AA226" s="345"/>
      <c r="AB226" s="603" t="s">
        <v>402</v>
      </c>
      <c r="AC226" s="345"/>
      <c r="AD226" s="413"/>
      <c r="AE226" s="674" t="s">
        <v>327</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6"/>
      <c r="R227" s="346"/>
      <c r="S227" s="346"/>
      <c r="T227" s="346"/>
      <c r="U227" s="346"/>
      <c r="V227" s="346"/>
      <c r="W227" s="346"/>
      <c r="X227" s="346"/>
      <c r="Y227" s="346"/>
      <c r="Z227" s="346"/>
      <c r="AA227" s="346"/>
      <c r="AB227" s="604"/>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1"/>
      <c r="R228" s="455"/>
      <c r="S228" s="455"/>
      <c r="T228" s="455"/>
      <c r="U228" s="455"/>
      <c r="V228" s="455"/>
      <c r="W228" s="455"/>
      <c r="X228" s="455"/>
      <c r="Y228" s="455"/>
      <c r="Z228" s="455"/>
      <c r="AA228" s="575"/>
      <c r="AB228" s="605"/>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2"/>
      <c r="R229" s="456"/>
      <c r="S229" s="456"/>
      <c r="T229" s="456"/>
      <c r="U229" s="456"/>
      <c r="V229" s="456"/>
      <c r="W229" s="456"/>
      <c r="X229" s="456"/>
      <c r="Y229" s="456"/>
      <c r="Z229" s="456"/>
      <c r="AA229" s="576"/>
      <c r="AB229" s="606"/>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2"/>
      <c r="R230" s="456"/>
      <c r="S230" s="456"/>
      <c r="T230" s="456"/>
      <c r="U230" s="456"/>
      <c r="V230" s="456"/>
      <c r="W230" s="456"/>
      <c r="X230" s="456"/>
      <c r="Y230" s="456"/>
      <c r="Z230" s="456"/>
      <c r="AA230" s="576"/>
      <c r="AB230" s="606"/>
      <c r="AC230" s="622"/>
      <c r="AD230" s="622"/>
      <c r="AE230" s="166" t="s">
        <v>328</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2"/>
      <c r="R231" s="456"/>
      <c r="S231" s="456"/>
      <c r="T231" s="456"/>
      <c r="U231" s="456"/>
      <c r="V231" s="456"/>
      <c r="W231" s="456"/>
      <c r="X231" s="456"/>
      <c r="Y231" s="456"/>
      <c r="Z231" s="456"/>
      <c r="AA231" s="576"/>
      <c r="AB231" s="606"/>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3"/>
      <c r="R232" s="457"/>
      <c r="S232" s="457"/>
      <c r="T232" s="457"/>
      <c r="U232" s="457"/>
      <c r="V232" s="457"/>
      <c r="W232" s="457"/>
      <c r="X232" s="457"/>
      <c r="Y232" s="457"/>
      <c r="Z232" s="457"/>
      <c r="AA232" s="577"/>
      <c r="AB232" s="607"/>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30</v>
      </c>
      <c r="H233" s="345"/>
      <c r="I233" s="345"/>
      <c r="J233" s="345"/>
      <c r="K233" s="345"/>
      <c r="L233" s="345"/>
      <c r="M233" s="345"/>
      <c r="N233" s="345"/>
      <c r="O233" s="345"/>
      <c r="P233" s="413"/>
      <c r="Q233" s="435" t="s">
        <v>400</v>
      </c>
      <c r="R233" s="345"/>
      <c r="S233" s="345"/>
      <c r="T233" s="345"/>
      <c r="U233" s="345"/>
      <c r="V233" s="345"/>
      <c r="W233" s="345"/>
      <c r="X233" s="345"/>
      <c r="Y233" s="345"/>
      <c r="Z233" s="345"/>
      <c r="AA233" s="345"/>
      <c r="AB233" s="603" t="s">
        <v>402</v>
      </c>
      <c r="AC233" s="345"/>
      <c r="AD233" s="413"/>
      <c r="AE233" s="674" t="s">
        <v>327</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6"/>
      <c r="R234" s="346"/>
      <c r="S234" s="346"/>
      <c r="T234" s="346"/>
      <c r="U234" s="346"/>
      <c r="V234" s="346"/>
      <c r="W234" s="346"/>
      <c r="X234" s="346"/>
      <c r="Y234" s="346"/>
      <c r="Z234" s="346"/>
      <c r="AA234" s="346"/>
      <c r="AB234" s="604"/>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1"/>
      <c r="R235" s="455"/>
      <c r="S235" s="455"/>
      <c r="T235" s="455"/>
      <c r="U235" s="455"/>
      <c r="V235" s="455"/>
      <c r="W235" s="455"/>
      <c r="X235" s="455"/>
      <c r="Y235" s="455"/>
      <c r="Z235" s="455"/>
      <c r="AA235" s="575"/>
      <c r="AB235" s="605"/>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2"/>
      <c r="R236" s="456"/>
      <c r="S236" s="456"/>
      <c r="T236" s="456"/>
      <c r="U236" s="456"/>
      <c r="V236" s="456"/>
      <c r="W236" s="456"/>
      <c r="X236" s="456"/>
      <c r="Y236" s="456"/>
      <c r="Z236" s="456"/>
      <c r="AA236" s="576"/>
      <c r="AB236" s="606"/>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2"/>
      <c r="R237" s="456"/>
      <c r="S237" s="456"/>
      <c r="T237" s="456"/>
      <c r="U237" s="456"/>
      <c r="V237" s="456"/>
      <c r="W237" s="456"/>
      <c r="X237" s="456"/>
      <c r="Y237" s="456"/>
      <c r="Z237" s="456"/>
      <c r="AA237" s="576"/>
      <c r="AB237" s="606"/>
      <c r="AC237" s="622"/>
      <c r="AD237" s="622"/>
      <c r="AE237" s="166" t="s">
        <v>328</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2"/>
      <c r="R238" s="456"/>
      <c r="S238" s="456"/>
      <c r="T238" s="456"/>
      <c r="U238" s="456"/>
      <c r="V238" s="456"/>
      <c r="W238" s="456"/>
      <c r="X238" s="456"/>
      <c r="Y238" s="456"/>
      <c r="Z238" s="456"/>
      <c r="AA238" s="576"/>
      <c r="AB238" s="606"/>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3"/>
      <c r="R239" s="457"/>
      <c r="S239" s="457"/>
      <c r="T239" s="457"/>
      <c r="U239" s="457"/>
      <c r="V239" s="457"/>
      <c r="W239" s="457"/>
      <c r="X239" s="457"/>
      <c r="Y239" s="457"/>
      <c r="Z239" s="457"/>
      <c r="AA239" s="577"/>
      <c r="AB239" s="607"/>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30</v>
      </c>
      <c r="H240" s="345"/>
      <c r="I240" s="345"/>
      <c r="J240" s="345"/>
      <c r="K240" s="345"/>
      <c r="L240" s="345"/>
      <c r="M240" s="345"/>
      <c r="N240" s="345"/>
      <c r="O240" s="345"/>
      <c r="P240" s="413"/>
      <c r="Q240" s="435" t="s">
        <v>400</v>
      </c>
      <c r="R240" s="345"/>
      <c r="S240" s="345"/>
      <c r="T240" s="345"/>
      <c r="U240" s="345"/>
      <c r="V240" s="345"/>
      <c r="W240" s="345"/>
      <c r="X240" s="345"/>
      <c r="Y240" s="345"/>
      <c r="Z240" s="345"/>
      <c r="AA240" s="345"/>
      <c r="AB240" s="603" t="s">
        <v>402</v>
      </c>
      <c r="AC240" s="345"/>
      <c r="AD240" s="413"/>
      <c r="AE240" s="674" t="s">
        <v>327</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6"/>
      <c r="R241" s="346"/>
      <c r="S241" s="346"/>
      <c r="T241" s="346"/>
      <c r="U241" s="346"/>
      <c r="V241" s="346"/>
      <c r="W241" s="346"/>
      <c r="X241" s="346"/>
      <c r="Y241" s="346"/>
      <c r="Z241" s="346"/>
      <c r="AA241" s="346"/>
      <c r="AB241" s="604"/>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1"/>
      <c r="R242" s="455"/>
      <c r="S242" s="455"/>
      <c r="T242" s="455"/>
      <c r="U242" s="455"/>
      <c r="V242" s="455"/>
      <c r="W242" s="455"/>
      <c r="X242" s="455"/>
      <c r="Y242" s="455"/>
      <c r="Z242" s="455"/>
      <c r="AA242" s="575"/>
      <c r="AB242" s="605"/>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2"/>
      <c r="R243" s="456"/>
      <c r="S243" s="456"/>
      <c r="T243" s="456"/>
      <c r="U243" s="456"/>
      <c r="V243" s="456"/>
      <c r="W243" s="456"/>
      <c r="X243" s="456"/>
      <c r="Y243" s="456"/>
      <c r="Z243" s="456"/>
      <c r="AA243" s="576"/>
      <c r="AB243" s="606"/>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2"/>
      <c r="R244" s="456"/>
      <c r="S244" s="456"/>
      <c r="T244" s="456"/>
      <c r="U244" s="456"/>
      <c r="V244" s="456"/>
      <c r="W244" s="456"/>
      <c r="X244" s="456"/>
      <c r="Y244" s="456"/>
      <c r="Z244" s="456"/>
      <c r="AA244" s="576"/>
      <c r="AB244" s="606"/>
      <c r="AC244" s="622"/>
      <c r="AD244" s="622"/>
      <c r="AE244" s="676" t="s">
        <v>328</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2"/>
      <c r="R245" s="456"/>
      <c r="S245" s="456"/>
      <c r="T245" s="456"/>
      <c r="U245" s="456"/>
      <c r="V245" s="456"/>
      <c r="W245" s="456"/>
      <c r="X245" s="456"/>
      <c r="Y245" s="456"/>
      <c r="Z245" s="456"/>
      <c r="AA245" s="576"/>
      <c r="AB245" s="606"/>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3"/>
      <c r="R246" s="457"/>
      <c r="S246" s="457"/>
      <c r="T246" s="457"/>
      <c r="U246" s="457"/>
      <c r="V246" s="457"/>
      <c r="W246" s="457"/>
      <c r="X246" s="457"/>
      <c r="Y246" s="457"/>
      <c r="Z246" s="457"/>
      <c r="AA246" s="577"/>
      <c r="AB246" s="607"/>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365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346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300</v>
      </c>
      <c r="F252" s="234"/>
      <c r="G252" s="307" t="s">
        <v>321</v>
      </c>
      <c r="H252" s="355"/>
      <c r="I252" s="355"/>
      <c r="J252" s="355"/>
      <c r="K252" s="355"/>
      <c r="L252" s="355"/>
      <c r="M252" s="355"/>
      <c r="N252" s="355"/>
      <c r="O252" s="355"/>
      <c r="P252" s="355"/>
      <c r="Q252" s="355"/>
      <c r="R252" s="355"/>
      <c r="S252" s="355"/>
      <c r="T252" s="355"/>
      <c r="U252" s="355"/>
      <c r="V252" s="355"/>
      <c r="W252" s="355"/>
      <c r="X252" s="495"/>
      <c r="Y252" s="511"/>
      <c r="Z252" s="538"/>
      <c r="AA252" s="559"/>
      <c r="AB252" s="600" t="s">
        <v>42</v>
      </c>
      <c r="AC252" s="355"/>
      <c r="AD252" s="495"/>
      <c r="AE252" s="435" t="s">
        <v>418</v>
      </c>
      <c r="AF252" s="345"/>
      <c r="AG252" s="345"/>
      <c r="AH252" s="413"/>
      <c r="AI252" s="435" t="s">
        <v>78</v>
      </c>
      <c r="AJ252" s="345"/>
      <c r="AK252" s="345"/>
      <c r="AL252" s="413"/>
      <c r="AM252" s="435" t="s">
        <v>181</v>
      </c>
      <c r="AN252" s="345"/>
      <c r="AO252" s="345"/>
      <c r="AP252" s="413"/>
      <c r="AQ252" s="600" t="s">
        <v>305</v>
      </c>
      <c r="AR252" s="355"/>
      <c r="AS252" s="355"/>
      <c r="AT252" s="495"/>
      <c r="AU252" s="776" t="s">
        <v>325</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4"/>
      <c r="Z253" s="539"/>
      <c r="AA253" s="562"/>
      <c r="AB253" s="436"/>
      <c r="AC253" s="346"/>
      <c r="AD253" s="414"/>
      <c r="AE253" s="436"/>
      <c r="AF253" s="346"/>
      <c r="AG253" s="346"/>
      <c r="AH253" s="414"/>
      <c r="AI253" s="436"/>
      <c r="AJ253" s="346"/>
      <c r="AK253" s="346"/>
      <c r="AL253" s="414"/>
      <c r="AM253" s="436"/>
      <c r="AN253" s="346"/>
      <c r="AO253" s="346"/>
      <c r="AP253" s="414"/>
      <c r="AQ253" s="753"/>
      <c r="AR253" s="764"/>
      <c r="AS253" s="346" t="s">
        <v>306</v>
      </c>
      <c r="AT253" s="414"/>
      <c r="AU253" s="678"/>
      <c r="AV253" s="678"/>
      <c r="AW253" s="346" t="s">
        <v>282</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2" t="s">
        <v>322</v>
      </c>
      <c r="Z254" s="509"/>
      <c r="AA254" s="557"/>
      <c r="AB254" s="601"/>
      <c r="AC254" s="589"/>
      <c r="AD254" s="589"/>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94</v>
      </c>
      <c r="Z255" s="131"/>
      <c r="AA255" s="187"/>
      <c r="AB255" s="602"/>
      <c r="AC255" s="588"/>
      <c r="AD255" s="588"/>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321</v>
      </c>
      <c r="H256" s="355"/>
      <c r="I256" s="355"/>
      <c r="J256" s="355"/>
      <c r="K256" s="355"/>
      <c r="L256" s="355"/>
      <c r="M256" s="355"/>
      <c r="N256" s="355"/>
      <c r="O256" s="355"/>
      <c r="P256" s="355"/>
      <c r="Q256" s="355"/>
      <c r="R256" s="355"/>
      <c r="S256" s="355"/>
      <c r="T256" s="355"/>
      <c r="U256" s="355"/>
      <c r="V256" s="355"/>
      <c r="W256" s="355"/>
      <c r="X256" s="495"/>
      <c r="Y256" s="511"/>
      <c r="Z256" s="538"/>
      <c r="AA256" s="559"/>
      <c r="AB256" s="600" t="s">
        <v>42</v>
      </c>
      <c r="AC256" s="355"/>
      <c r="AD256" s="495"/>
      <c r="AE256" s="435" t="s">
        <v>418</v>
      </c>
      <c r="AF256" s="345"/>
      <c r="AG256" s="345"/>
      <c r="AH256" s="413"/>
      <c r="AI256" s="435" t="s">
        <v>78</v>
      </c>
      <c r="AJ256" s="345"/>
      <c r="AK256" s="345"/>
      <c r="AL256" s="413"/>
      <c r="AM256" s="435" t="s">
        <v>181</v>
      </c>
      <c r="AN256" s="345"/>
      <c r="AO256" s="345"/>
      <c r="AP256" s="413"/>
      <c r="AQ256" s="600" t="s">
        <v>305</v>
      </c>
      <c r="AR256" s="355"/>
      <c r="AS256" s="355"/>
      <c r="AT256" s="495"/>
      <c r="AU256" s="776" t="s">
        <v>325</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4"/>
      <c r="Z257" s="539"/>
      <c r="AA257" s="562"/>
      <c r="AB257" s="436"/>
      <c r="AC257" s="346"/>
      <c r="AD257" s="414"/>
      <c r="AE257" s="436"/>
      <c r="AF257" s="346"/>
      <c r="AG257" s="346"/>
      <c r="AH257" s="414"/>
      <c r="AI257" s="436"/>
      <c r="AJ257" s="346"/>
      <c r="AK257" s="346"/>
      <c r="AL257" s="414"/>
      <c r="AM257" s="436"/>
      <c r="AN257" s="346"/>
      <c r="AO257" s="346"/>
      <c r="AP257" s="414"/>
      <c r="AQ257" s="753"/>
      <c r="AR257" s="764"/>
      <c r="AS257" s="346" t="s">
        <v>306</v>
      </c>
      <c r="AT257" s="414"/>
      <c r="AU257" s="678"/>
      <c r="AV257" s="678"/>
      <c r="AW257" s="346" t="s">
        <v>282</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2" t="s">
        <v>322</v>
      </c>
      <c r="Z258" s="509"/>
      <c r="AA258" s="557"/>
      <c r="AB258" s="601"/>
      <c r="AC258" s="589"/>
      <c r="AD258" s="589"/>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94</v>
      </c>
      <c r="Z259" s="131"/>
      <c r="AA259" s="187"/>
      <c r="AB259" s="602"/>
      <c r="AC259" s="588"/>
      <c r="AD259" s="588"/>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321</v>
      </c>
      <c r="H260" s="355"/>
      <c r="I260" s="355"/>
      <c r="J260" s="355"/>
      <c r="K260" s="355"/>
      <c r="L260" s="355"/>
      <c r="M260" s="355"/>
      <c r="N260" s="355"/>
      <c r="O260" s="355"/>
      <c r="P260" s="355"/>
      <c r="Q260" s="355"/>
      <c r="R260" s="355"/>
      <c r="S260" s="355"/>
      <c r="T260" s="355"/>
      <c r="U260" s="355"/>
      <c r="V260" s="355"/>
      <c r="W260" s="355"/>
      <c r="X260" s="495"/>
      <c r="Y260" s="511"/>
      <c r="Z260" s="538"/>
      <c r="AA260" s="559"/>
      <c r="AB260" s="600" t="s">
        <v>42</v>
      </c>
      <c r="AC260" s="355"/>
      <c r="AD260" s="495"/>
      <c r="AE260" s="435" t="s">
        <v>418</v>
      </c>
      <c r="AF260" s="345"/>
      <c r="AG260" s="345"/>
      <c r="AH260" s="413"/>
      <c r="AI260" s="435" t="s">
        <v>78</v>
      </c>
      <c r="AJ260" s="345"/>
      <c r="AK260" s="345"/>
      <c r="AL260" s="413"/>
      <c r="AM260" s="435" t="s">
        <v>181</v>
      </c>
      <c r="AN260" s="345"/>
      <c r="AO260" s="345"/>
      <c r="AP260" s="413"/>
      <c r="AQ260" s="600" t="s">
        <v>305</v>
      </c>
      <c r="AR260" s="355"/>
      <c r="AS260" s="355"/>
      <c r="AT260" s="495"/>
      <c r="AU260" s="776" t="s">
        <v>325</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4"/>
      <c r="Z261" s="539"/>
      <c r="AA261" s="562"/>
      <c r="AB261" s="436"/>
      <c r="AC261" s="346"/>
      <c r="AD261" s="414"/>
      <c r="AE261" s="436"/>
      <c r="AF261" s="346"/>
      <c r="AG261" s="346"/>
      <c r="AH261" s="414"/>
      <c r="AI261" s="436"/>
      <c r="AJ261" s="346"/>
      <c r="AK261" s="346"/>
      <c r="AL261" s="414"/>
      <c r="AM261" s="436"/>
      <c r="AN261" s="346"/>
      <c r="AO261" s="346"/>
      <c r="AP261" s="414"/>
      <c r="AQ261" s="753"/>
      <c r="AR261" s="764"/>
      <c r="AS261" s="346" t="s">
        <v>306</v>
      </c>
      <c r="AT261" s="414"/>
      <c r="AU261" s="678"/>
      <c r="AV261" s="678"/>
      <c r="AW261" s="346" t="s">
        <v>282</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2" t="s">
        <v>322</v>
      </c>
      <c r="Z262" s="509"/>
      <c r="AA262" s="557"/>
      <c r="AB262" s="601"/>
      <c r="AC262" s="589"/>
      <c r="AD262" s="589"/>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94</v>
      </c>
      <c r="Z263" s="131"/>
      <c r="AA263" s="187"/>
      <c r="AB263" s="602"/>
      <c r="AC263" s="588"/>
      <c r="AD263" s="588"/>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321</v>
      </c>
      <c r="H264" s="345"/>
      <c r="I264" s="345"/>
      <c r="J264" s="345"/>
      <c r="K264" s="345"/>
      <c r="L264" s="345"/>
      <c r="M264" s="345"/>
      <c r="N264" s="345"/>
      <c r="O264" s="345"/>
      <c r="P264" s="345"/>
      <c r="Q264" s="345"/>
      <c r="R264" s="345"/>
      <c r="S264" s="345"/>
      <c r="T264" s="345"/>
      <c r="U264" s="345"/>
      <c r="V264" s="345"/>
      <c r="W264" s="345"/>
      <c r="X264" s="413"/>
      <c r="Y264" s="514"/>
      <c r="Z264" s="539"/>
      <c r="AA264" s="562"/>
      <c r="AB264" s="435" t="s">
        <v>42</v>
      </c>
      <c r="AC264" s="345"/>
      <c r="AD264" s="413"/>
      <c r="AE264" s="435" t="s">
        <v>418</v>
      </c>
      <c r="AF264" s="345"/>
      <c r="AG264" s="345"/>
      <c r="AH264" s="413"/>
      <c r="AI264" s="435" t="s">
        <v>78</v>
      </c>
      <c r="AJ264" s="345"/>
      <c r="AK264" s="345"/>
      <c r="AL264" s="413"/>
      <c r="AM264" s="435" t="s">
        <v>181</v>
      </c>
      <c r="AN264" s="345"/>
      <c r="AO264" s="345"/>
      <c r="AP264" s="413"/>
      <c r="AQ264" s="435" t="s">
        <v>305</v>
      </c>
      <c r="AR264" s="345"/>
      <c r="AS264" s="345"/>
      <c r="AT264" s="413"/>
      <c r="AU264" s="694" t="s">
        <v>325</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4"/>
      <c r="Z265" s="539"/>
      <c r="AA265" s="562"/>
      <c r="AB265" s="436"/>
      <c r="AC265" s="346"/>
      <c r="AD265" s="414"/>
      <c r="AE265" s="436"/>
      <c r="AF265" s="346"/>
      <c r="AG265" s="346"/>
      <c r="AH265" s="414"/>
      <c r="AI265" s="436"/>
      <c r="AJ265" s="346"/>
      <c r="AK265" s="346"/>
      <c r="AL265" s="414"/>
      <c r="AM265" s="436"/>
      <c r="AN265" s="346"/>
      <c r="AO265" s="346"/>
      <c r="AP265" s="414"/>
      <c r="AQ265" s="753"/>
      <c r="AR265" s="764"/>
      <c r="AS265" s="346" t="s">
        <v>306</v>
      </c>
      <c r="AT265" s="414"/>
      <c r="AU265" s="678"/>
      <c r="AV265" s="678"/>
      <c r="AW265" s="346" t="s">
        <v>282</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2" t="s">
        <v>322</v>
      </c>
      <c r="Z266" s="509"/>
      <c r="AA266" s="557"/>
      <c r="AB266" s="601"/>
      <c r="AC266" s="589"/>
      <c r="AD266" s="589"/>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94</v>
      </c>
      <c r="Z267" s="131"/>
      <c r="AA267" s="187"/>
      <c r="AB267" s="602"/>
      <c r="AC267" s="588"/>
      <c r="AD267" s="588"/>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321</v>
      </c>
      <c r="H268" s="355"/>
      <c r="I268" s="355"/>
      <c r="J268" s="355"/>
      <c r="K268" s="355"/>
      <c r="L268" s="355"/>
      <c r="M268" s="355"/>
      <c r="N268" s="355"/>
      <c r="O268" s="355"/>
      <c r="P268" s="355"/>
      <c r="Q268" s="355"/>
      <c r="R268" s="355"/>
      <c r="S268" s="355"/>
      <c r="T268" s="355"/>
      <c r="U268" s="355"/>
      <c r="V268" s="355"/>
      <c r="W268" s="355"/>
      <c r="X268" s="495"/>
      <c r="Y268" s="511"/>
      <c r="Z268" s="538"/>
      <c r="AA268" s="559"/>
      <c r="AB268" s="600" t="s">
        <v>42</v>
      </c>
      <c r="AC268" s="355"/>
      <c r="AD268" s="495"/>
      <c r="AE268" s="435" t="s">
        <v>418</v>
      </c>
      <c r="AF268" s="345"/>
      <c r="AG268" s="345"/>
      <c r="AH268" s="413"/>
      <c r="AI268" s="435" t="s">
        <v>78</v>
      </c>
      <c r="AJ268" s="345"/>
      <c r="AK268" s="345"/>
      <c r="AL268" s="413"/>
      <c r="AM268" s="435" t="s">
        <v>181</v>
      </c>
      <c r="AN268" s="345"/>
      <c r="AO268" s="345"/>
      <c r="AP268" s="413"/>
      <c r="AQ268" s="600" t="s">
        <v>305</v>
      </c>
      <c r="AR268" s="355"/>
      <c r="AS268" s="355"/>
      <c r="AT268" s="495"/>
      <c r="AU268" s="776" t="s">
        <v>325</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4"/>
      <c r="Z269" s="539"/>
      <c r="AA269" s="562"/>
      <c r="AB269" s="436"/>
      <c r="AC269" s="346"/>
      <c r="AD269" s="414"/>
      <c r="AE269" s="436"/>
      <c r="AF269" s="346"/>
      <c r="AG269" s="346"/>
      <c r="AH269" s="414"/>
      <c r="AI269" s="436"/>
      <c r="AJ269" s="346"/>
      <c r="AK269" s="346"/>
      <c r="AL269" s="414"/>
      <c r="AM269" s="436"/>
      <c r="AN269" s="346"/>
      <c r="AO269" s="346"/>
      <c r="AP269" s="414"/>
      <c r="AQ269" s="753"/>
      <c r="AR269" s="764"/>
      <c r="AS269" s="346" t="s">
        <v>306</v>
      </c>
      <c r="AT269" s="414"/>
      <c r="AU269" s="678"/>
      <c r="AV269" s="678"/>
      <c r="AW269" s="346" t="s">
        <v>282</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2" t="s">
        <v>322</v>
      </c>
      <c r="Z270" s="509"/>
      <c r="AA270" s="557"/>
      <c r="AB270" s="601"/>
      <c r="AC270" s="589"/>
      <c r="AD270" s="589"/>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94</v>
      </c>
      <c r="Z271" s="131"/>
      <c r="AA271" s="187"/>
      <c r="AB271" s="602"/>
      <c r="AC271" s="588"/>
      <c r="AD271" s="588"/>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30</v>
      </c>
      <c r="H272" s="345"/>
      <c r="I272" s="345"/>
      <c r="J272" s="345"/>
      <c r="K272" s="345"/>
      <c r="L272" s="345"/>
      <c r="M272" s="345"/>
      <c r="N272" s="345"/>
      <c r="O272" s="345"/>
      <c r="P272" s="413"/>
      <c r="Q272" s="435" t="s">
        <v>400</v>
      </c>
      <c r="R272" s="345"/>
      <c r="S272" s="345"/>
      <c r="T272" s="345"/>
      <c r="U272" s="345"/>
      <c r="V272" s="345"/>
      <c r="W272" s="345"/>
      <c r="X272" s="345"/>
      <c r="Y272" s="345"/>
      <c r="Z272" s="345"/>
      <c r="AA272" s="345"/>
      <c r="AB272" s="603" t="s">
        <v>402</v>
      </c>
      <c r="AC272" s="345"/>
      <c r="AD272" s="413"/>
      <c r="AE272" s="435" t="s">
        <v>327</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6"/>
      <c r="R273" s="346"/>
      <c r="S273" s="346"/>
      <c r="T273" s="346"/>
      <c r="U273" s="346"/>
      <c r="V273" s="346"/>
      <c r="W273" s="346"/>
      <c r="X273" s="346"/>
      <c r="Y273" s="346"/>
      <c r="Z273" s="346"/>
      <c r="AA273" s="346"/>
      <c r="AB273" s="604"/>
      <c r="AC273" s="346"/>
      <c r="AD273" s="414"/>
      <c r="AE273" s="436"/>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1"/>
      <c r="R274" s="455"/>
      <c r="S274" s="455"/>
      <c r="T274" s="455"/>
      <c r="U274" s="455"/>
      <c r="V274" s="455"/>
      <c r="W274" s="455"/>
      <c r="X274" s="455"/>
      <c r="Y274" s="455"/>
      <c r="Z274" s="455"/>
      <c r="AA274" s="575"/>
      <c r="AB274" s="605"/>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2"/>
      <c r="R275" s="456"/>
      <c r="S275" s="456"/>
      <c r="T275" s="456"/>
      <c r="U275" s="456"/>
      <c r="V275" s="456"/>
      <c r="W275" s="456"/>
      <c r="X275" s="456"/>
      <c r="Y275" s="456"/>
      <c r="Z275" s="456"/>
      <c r="AA275" s="576"/>
      <c r="AB275" s="606"/>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2"/>
      <c r="R276" s="456"/>
      <c r="S276" s="456"/>
      <c r="T276" s="456"/>
      <c r="U276" s="456"/>
      <c r="V276" s="456"/>
      <c r="W276" s="456"/>
      <c r="X276" s="456"/>
      <c r="Y276" s="456"/>
      <c r="Z276" s="456"/>
      <c r="AA276" s="576"/>
      <c r="AB276" s="606"/>
      <c r="AC276" s="622"/>
      <c r="AD276" s="622"/>
      <c r="AE276" s="166" t="s">
        <v>328</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2"/>
      <c r="R277" s="456"/>
      <c r="S277" s="456"/>
      <c r="T277" s="456"/>
      <c r="U277" s="456"/>
      <c r="V277" s="456"/>
      <c r="W277" s="456"/>
      <c r="X277" s="456"/>
      <c r="Y277" s="456"/>
      <c r="Z277" s="456"/>
      <c r="AA277" s="576"/>
      <c r="AB277" s="606"/>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3"/>
      <c r="R278" s="457"/>
      <c r="S278" s="457"/>
      <c r="T278" s="457"/>
      <c r="U278" s="457"/>
      <c r="V278" s="457"/>
      <c r="W278" s="457"/>
      <c r="X278" s="457"/>
      <c r="Y278" s="457"/>
      <c r="Z278" s="457"/>
      <c r="AA278" s="577"/>
      <c r="AB278" s="607"/>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30</v>
      </c>
      <c r="H279" s="345"/>
      <c r="I279" s="345"/>
      <c r="J279" s="345"/>
      <c r="K279" s="345"/>
      <c r="L279" s="345"/>
      <c r="M279" s="345"/>
      <c r="N279" s="345"/>
      <c r="O279" s="345"/>
      <c r="P279" s="413"/>
      <c r="Q279" s="435" t="s">
        <v>400</v>
      </c>
      <c r="R279" s="345"/>
      <c r="S279" s="345"/>
      <c r="T279" s="345"/>
      <c r="U279" s="345"/>
      <c r="V279" s="345"/>
      <c r="W279" s="345"/>
      <c r="X279" s="345"/>
      <c r="Y279" s="345"/>
      <c r="Z279" s="345"/>
      <c r="AA279" s="345"/>
      <c r="AB279" s="603" t="s">
        <v>402</v>
      </c>
      <c r="AC279" s="345"/>
      <c r="AD279" s="413"/>
      <c r="AE279" s="674" t="s">
        <v>327</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6"/>
      <c r="R280" s="346"/>
      <c r="S280" s="346"/>
      <c r="T280" s="346"/>
      <c r="U280" s="346"/>
      <c r="V280" s="346"/>
      <c r="W280" s="346"/>
      <c r="X280" s="346"/>
      <c r="Y280" s="346"/>
      <c r="Z280" s="346"/>
      <c r="AA280" s="346"/>
      <c r="AB280" s="604"/>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1"/>
      <c r="R281" s="455"/>
      <c r="S281" s="455"/>
      <c r="T281" s="455"/>
      <c r="U281" s="455"/>
      <c r="V281" s="455"/>
      <c r="W281" s="455"/>
      <c r="X281" s="455"/>
      <c r="Y281" s="455"/>
      <c r="Z281" s="455"/>
      <c r="AA281" s="575"/>
      <c r="AB281" s="605"/>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2"/>
      <c r="R282" s="456"/>
      <c r="S282" s="456"/>
      <c r="T282" s="456"/>
      <c r="U282" s="456"/>
      <c r="V282" s="456"/>
      <c r="W282" s="456"/>
      <c r="X282" s="456"/>
      <c r="Y282" s="456"/>
      <c r="Z282" s="456"/>
      <c r="AA282" s="576"/>
      <c r="AB282" s="606"/>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2"/>
      <c r="R283" s="456"/>
      <c r="S283" s="456"/>
      <c r="T283" s="456"/>
      <c r="U283" s="456"/>
      <c r="V283" s="456"/>
      <c r="W283" s="456"/>
      <c r="X283" s="456"/>
      <c r="Y283" s="456"/>
      <c r="Z283" s="456"/>
      <c r="AA283" s="576"/>
      <c r="AB283" s="606"/>
      <c r="AC283" s="622"/>
      <c r="AD283" s="622"/>
      <c r="AE283" s="166" t="s">
        <v>328</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2"/>
      <c r="R284" s="456"/>
      <c r="S284" s="456"/>
      <c r="T284" s="456"/>
      <c r="U284" s="456"/>
      <c r="V284" s="456"/>
      <c r="W284" s="456"/>
      <c r="X284" s="456"/>
      <c r="Y284" s="456"/>
      <c r="Z284" s="456"/>
      <c r="AA284" s="576"/>
      <c r="AB284" s="606"/>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3"/>
      <c r="R285" s="457"/>
      <c r="S285" s="457"/>
      <c r="T285" s="457"/>
      <c r="U285" s="457"/>
      <c r="V285" s="457"/>
      <c r="W285" s="457"/>
      <c r="X285" s="457"/>
      <c r="Y285" s="457"/>
      <c r="Z285" s="457"/>
      <c r="AA285" s="577"/>
      <c r="AB285" s="607"/>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30</v>
      </c>
      <c r="H286" s="345"/>
      <c r="I286" s="345"/>
      <c r="J286" s="345"/>
      <c r="K286" s="345"/>
      <c r="L286" s="345"/>
      <c r="M286" s="345"/>
      <c r="N286" s="345"/>
      <c r="O286" s="345"/>
      <c r="P286" s="413"/>
      <c r="Q286" s="435" t="s">
        <v>400</v>
      </c>
      <c r="R286" s="345"/>
      <c r="S286" s="345"/>
      <c r="T286" s="345"/>
      <c r="U286" s="345"/>
      <c r="V286" s="345"/>
      <c r="W286" s="345"/>
      <c r="X286" s="345"/>
      <c r="Y286" s="345"/>
      <c r="Z286" s="345"/>
      <c r="AA286" s="345"/>
      <c r="AB286" s="603" t="s">
        <v>402</v>
      </c>
      <c r="AC286" s="345"/>
      <c r="AD286" s="413"/>
      <c r="AE286" s="674" t="s">
        <v>327</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6"/>
      <c r="R287" s="346"/>
      <c r="S287" s="346"/>
      <c r="T287" s="346"/>
      <c r="U287" s="346"/>
      <c r="V287" s="346"/>
      <c r="W287" s="346"/>
      <c r="X287" s="346"/>
      <c r="Y287" s="346"/>
      <c r="Z287" s="346"/>
      <c r="AA287" s="346"/>
      <c r="AB287" s="604"/>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1"/>
      <c r="R288" s="455"/>
      <c r="S288" s="455"/>
      <c r="T288" s="455"/>
      <c r="U288" s="455"/>
      <c r="V288" s="455"/>
      <c r="W288" s="455"/>
      <c r="X288" s="455"/>
      <c r="Y288" s="455"/>
      <c r="Z288" s="455"/>
      <c r="AA288" s="575"/>
      <c r="AB288" s="605"/>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2"/>
      <c r="R289" s="456"/>
      <c r="S289" s="456"/>
      <c r="T289" s="456"/>
      <c r="U289" s="456"/>
      <c r="V289" s="456"/>
      <c r="W289" s="456"/>
      <c r="X289" s="456"/>
      <c r="Y289" s="456"/>
      <c r="Z289" s="456"/>
      <c r="AA289" s="576"/>
      <c r="AB289" s="606"/>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2"/>
      <c r="R290" s="456"/>
      <c r="S290" s="456"/>
      <c r="T290" s="456"/>
      <c r="U290" s="456"/>
      <c r="V290" s="456"/>
      <c r="W290" s="456"/>
      <c r="X290" s="456"/>
      <c r="Y290" s="456"/>
      <c r="Z290" s="456"/>
      <c r="AA290" s="576"/>
      <c r="AB290" s="606"/>
      <c r="AC290" s="622"/>
      <c r="AD290" s="622"/>
      <c r="AE290" s="166" t="s">
        <v>328</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2"/>
      <c r="R291" s="456"/>
      <c r="S291" s="456"/>
      <c r="T291" s="456"/>
      <c r="U291" s="456"/>
      <c r="V291" s="456"/>
      <c r="W291" s="456"/>
      <c r="X291" s="456"/>
      <c r="Y291" s="456"/>
      <c r="Z291" s="456"/>
      <c r="AA291" s="576"/>
      <c r="AB291" s="606"/>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3"/>
      <c r="R292" s="457"/>
      <c r="S292" s="457"/>
      <c r="T292" s="457"/>
      <c r="U292" s="457"/>
      <c r="V292" s="457"/>
      <c r="W292" s="457"/>
      <c r="X292" s="457"/>
      <c r="Y292" s="457"/>
      <c r="Z292" s="457"/>
      <c r="AA292" s="577"/>
      <c r="AB292" s="607"/>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30</v>
      </c>
      <c r="H293" s="345"/>
      <c r="I293" s="345"/>
      <c r="J293" s="345"/>
      <c r="K293" s="345"/>
      <c r="L293" s="345"/>
      <c r="M293" s="345"/>
      <c r="N293" s="345"/>
      <c r="O293" s="345"/>
      <c r="P293" s="413"/>
      <c r="Q293" s="435" t="s">
        <v>400</v>
      </c>
      <c r="R293" s="345"/>
      <c r="S293" s="345"/>
      <c r="T293" s="345"/>
      <c r="U293" s="345"/>
      <c r="V293" s="345"/>
      <c r="W293" s="345"/>
      <c r="X293" s="345"/>
      <c r="Y293" s="345"/>
      <c r="Z293" s="345"/>
      <c r="AA293" s="345"/>
      <c r="AB293" s="603" t="s">
        <v>402</v>
      </c>
      <c r="AC293" s="345"/>
      <c r="AD293" s="413"/>
      <c r="AE293" s="674" t="s">
        <v>327</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6"/>
      <c r="R294" s="346"/>
      <c r="S294" s="346"/>
      <c r="T294" s="346"/>
      <c r="U294" s="346"/>
      <c r="V294" s="346"/>
      <c r="W294" s="346"/>
      <c r="X294" s="346"/>
      <c r="Y294" s="346"/>
      <c r="Z294" s="346"/>
      <c r="AA294" s="346"/>
      <c r="AB294" s="604"/>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1"/>
      <c r="R295" s="455"/>
      <c r="S295" s="455"/>
      <c r="T295" s="455"/>
      <c r="U295" s="455"/>
      <c r="V295" s="455"/>
      <c r="W295" s="455"/>
      <c r="X295" s="455"/>
      <c r="Y295" s="455"/>
      <c r="Z295" s="455"/>
      <c r="AA295" s="575"/>
      <c r="AB295" s="605"/>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2"/>
      <c r="R296" s="456"/>
      <c r="S296" s="456"/>
      <c r="T296" s="456"/>
      <c r="U296" s="456"/>
      <c r="V296" s="456"/>
      <c r="W296" s="456"/>
      <c r="X296" s="456"/>
      <c r="Y296" s="456"/>
      <c r="Z296" s="456"/>
      <c r="AA296" s="576"/>
      <c r="AB296" s="606"/>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2"/>
      <c r="R297" s="456"/>
      <c r="S297" s="456"/>
      <c r="T297" s="456"/>
      <c r="U297" s="456"/>
      <c r="V297" s="456"/>
      <c r="W297" s="456"/>
      <c r="X297" s="456"/>
      <c r="Y297" s="456"/>
      <c r="Z297" s="456"/>
      <c r="AA297" s="576"/>
      <c r="AB297" s="606"/>
      <c r="AC297" s="622"/>
      <c r="AD297" s="622"/>
      <c r="AE297" s="166" t="s">
        <v>328</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2"/>
      <c r="R298" s="456"/>
      <c r="S298" s="456"/>
      <c r="T298" s="456"/>
      <c r="U298" s="456"/>
      <c r="V298" s="456"/>
      <c r="W298" s="456"/>
      <c r="X298" s="456"/>
      <c r="Y298" s="456"/>
      <c r="Z298" s="456"/>
      <c r="AA298" s="576"/>
      <c r="AB298" s="606"/>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3"/>
      <c r="R299" s="457"/>
      <c r="S299" s="457"/>
      <c r="T299" s="457"/>
      <c r="U299" s="457"/>
      <c r="V299" s="457"/>
      <c r="W299" s="457"/>
      <c r="X299" s="457"/>
      <c r="Y299" s="457"/>
      <c r="Z299" s="457"/>
      <c r="AA299" s="577"/>
      <c r="AB299" s="607"/>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30</v>
      </c>
      <c r="H300" s="345"/>
      <c r="I300" s="345"/>
      <c r="J300" s="345"/>
      <c r="K300" s="345"/>
      <c r="L300" s="345"/>
      <c r="M300" s="345"/>
      <c r="N300" s="345"/>
      <c r="O300" s="345"/>
      <c r="P300" s="413"/>
      <c r="Q300" s="435" t="s">
        <v>400</v>
      </c>
      <c r="R300" s="345"/>
      <c r="S300" s="345"/>
      <c r="T300" s="345"/>
      <c r="U300" s="345"/>
      <c r="V300" s="345"/>
      <c r="W300" s="345"/>
      <c r="X300" s="345"/>
      <c r="Y300" s="345"/>
      <c r="Z300" s="345"/>
      <c r="AA300" s="345"/>
      <c r="AB300" s="603" t="s">
        <v>402</v>
      </c>
      <c r="AC300" s="345"/>
      <c r="AD300" s="413"/>
      <c r="AE300" s="674" t="s">
        <v>327</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6"/>
      <c r="R301" s="346"/>
      <c r="S301" s="346"/>
      <c r="T301" s="346"/>
      <c r="U301" s="346"/>
      <c r="V301" s="346"/>
      <c r="W301" s="346"/>
      <c r="X301" s="346"/>
      <c r="Y301" s="346"/>
      <c r="Z301" s="346"/>
      <c r="AA301" s="346"/>
      <c r="AB301" s="604"/>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1"/>
      <c r="R302" s="455"/>
      <c r="S302" s="455"/>
      <c r="T302" s="455"/>
      <c r="U302" s="455"/>
      <c r="V302" s="455"/>
      <c r="W302" s="455"/>
      <c r="X302" s="455"/>
      <c r="Y302" s="455"/>
      <c r="Z302" s="455"/>
      <c r="AA302" s="575"/>
      <c r="AB302" s="605"/>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2"/>
      <c r="R303" s="456"/>
      <c r="S303" s="456"/>
      <c r="T303" s="456"/>
      <c r="U303" s="456"/>
      <c r="V303" s="456"/>
      <c r="W303" s="456"/>
      <c r="X303" s="456"/>
      <c r="Y303" s="456"/>
      <c r="Z303" s="456"/>
      <c r="AA303" s="576"/>
      <c r="AB303" s="606"/>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2"/>
      <c r="R304" s="456"/>
      <c r="S304" s="456"/>
      <c r="T304" s="456"/>
      <c r="U304" s="456"/>
      <c r="V304" s="456"/>
      <c r="W304" s="456"/>
      <c r="X304" s="456"/>
      <c r="Y304" s="456"/>
      <c r="Z304" s="456"/>
      <c r="AA304" s="576"/>
      <c r="AB304" s="606"/>
      <c r="AC304" s="622"/>
      <c r="AD304" s="622"/>
      <c r="AE304" s="676" t="s">
        <v>328</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2"/>
      <c r="R305" s="456"/>
      <c r="S305" s="456"/>
      <c r="T305" s="456"/>
      <c r="U305" s="456"/>
      <c r="V305" s="456"/>
      <c r="W305" s="456"/>
      <c r="X305" s="456"/>
      <c r="Y305" s="456"/>
      <c r="Z305" s="456"/>
      <c r="AA305" s="576"/>
      <c r="AB305" s="606"/>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3"/>
      <c r="R306" s="457"/>
      <c r="S306" s="457"/>
      <c r="T306" s="457"/>
      <c r="U306" s="457"/>
      <c r="V306" s="457"/>
      <c r="W306" s="457"/>
      <c r="X306" s="457"/>
      <c r="Y306" s="457"/>
      <c r="Z306" s="457"/>
      <c r="AA306" s="577"/>
      <c r="AB306" s="607"/>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365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346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300</v>
      </c>
      <c r="F312" s="234"/>
      <c r="G312" s="307" t="s">
        <v>321</v>
      </c>
      <c r="H312" s="355"/>
      <c r="I312" s="355"/>
      <c r="J312" s="355"/>
      <c r="K312" s="355"/>
      <c r="L312" s="355"/>
      <c r="M312" s="355"/>
      <c r="N312" s="355"/>
      <c r="O312" s="355"/>
      <c r="P312" s="355"/>
      <c r="Q312" s="355"/>
      <c r="R312" s="355"/>
      <c r="S312" s="355"/>
      <c r="T312" s="355"/>
      <c r="U312" s="355"/>
      <c r="V312" s="355"/>
      <c r="W312" s="355"/>
      <c r="X312" s="495"/>
      <c r="Y312" s="511"/>
      <c r="Z312" s="538"/>
      <c r="AA312" s="559"/>
      <c r="AB312" s="600" t="s">
        <v>42</v>
      </c>
      <c r="AC312" s="355"/>
      <c r="AD312" s="495"/>
      <c r="AE312" s="435" t="s">
        <v>418</v>
      </c>
      <c r="AF312" s="345"/>
      <c r="AG312" s="345"/>
      <c r="AH312" s="413"/>
      <c r="AI312" s="435" t="s">
        <v>78</v>
      </c>
      <c r="AJ312" s="345"/>
      <c r="AK312" s="345"/>
      <c r="AL312" s="413"/>
      <c r="AM312" s="435" t="s">
        <v>181</v>
      </c>
      <c r="AN312" s="345"/>
      <c r="AO312" s="345"/>
      <c r="AP312" s="413"/>
      <c r="AQ312" s="600" t="s">
        <v>305</v>
      </c>
      <c r="AR312" s="355"/>
      <c r="AS312" s="355"/>
      <c r="AT312" s="495"/>
      <c r="AU312" s="776" t="s">
        <v>325</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4"/>
      <c r="Z313" s="539"/>
      <c r="AA313" s="562"/>
      <c r="AB313" s="436"/>
      <c r="AC313" s="346"/>
      <c r="AD313" s="414"/>
      <c r="AE313" s="436"/>
      <c r="AF313" s="346"/>
      <c r="AG313" s="346"/>
      <c r="AH313" s="414"/>
      <c r="AI313" s="436"/>
      <c r="AJ313" s="346"/>
      <c r="AK313" s="346"/>
      <c r="AL313" s="414"/>
      <c r="AM313" s="436"/>
      <c r="AN313" s="346"/>
      <c r="AO313" s="346"/>
      <c r="AP313" s="414"/>
      <c r="AQ313" s="753"/>
      <c r="AR313" s="764"/>
      <c r="AS313" s="346" t="s">
        <v>306</v>
      </c>
      <c r="AT313" s="414"/>
      <c r="AU313" s="678"/>
      <c r="AV313" s="678"/>
      <c r="AW313" s="346" t="s">
        <v>282</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2" t="s">
        <v>322</v>
      </c>
      <c r="Z314" s="509"/>
      <c r="AA314" s="557"/>
      <c r="AB314" s="601"/>
      <c r="AC314" s="589"/>
      <c r="AD314" s="589"/>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94</v>
      </c>
      <c r="Z315" s="131"/>
      <c r="AA315" s="187"/>
      <c r="AB315" s="602"/>
      <c r="AC315" s="588"/>
      <c r="AD315" s="588"/>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321</v>
      </c>
      <c r="H316" s="355"/>
      <c r="I316" s="355"/>
      <c r="J316" s="355"/>
      <c r="K316" s="355"/>
      <c r="L316" s="355"/>
      <c r="M316" s="355"/>
      <c r="N316" s="355"/>
      <c r="O316" s="355"/>
      <c r="P316" s="355"/>
      <c r="Q316" s="355"/>
      <c r="R316" s="355"/>
      <c r="S316" s="355"/>
      <c r="T316" s="355"/>
      <c r="U316" s="355"/>
      <c r="V316" s="355"/>
      <c r="W316" s="355"/>
      <c r="X316" s="495"/>
      <c r="Y316" s="511"/>
      <c r="Z316" s="538"/>
      <c r="AA316" s="559"/>
      <c r="AB316" s="600" t="s">
        <v>42</v>
      </c>
      <c r="AC316" s="355"/>
      <c r="AD316" s="495"/>
      <c r="AE316" s="435" t="s">
        <v>418</v>
      </c>
      <c r="AF316" s="345"/>
      <c r="AG316" s="345"/>
      <c r="AH316" s="413"/>
      <c r="AI316" s="435" t="s">
        <v>78</v>
      </c>
      <c r="AJ316" s="345"/>
      <c r="AK316" s="345"/>
      <c r="AL316" s="413"/>
      <c r="AM316" s="435" t="s">
        <v>181</v>
      </c>
      <c r="AN316" s="345"/>
      <c r="AO316" s="345"/>
      <c r="AP316" s="413"/>
      <c r="AQ316" s="600" t="s">
        <v>305</v>
      </c>
      <c r="AR316" s="355"/>
      <c r="AS316" s="355"/>
      <c r="AT316" s="495"/>
      <c r="AU316" s="776" t="s">
        <v>325</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4"/>
      <c r="Z317" s="539"/>
      <c r="AA317" s="562"/>
      <c r="AB317" s="436"/>
      <c r="AC317" s="346"/>
      <c r="AD317" s="414"/>
      <c r="AE317" s="436"/>
      <c r="AF317" s="346"/>
      <c r="AG317" s="346"/>
      <c r="AH317" s="414"/>
      <c r="AI317" s="436"/>
      <c r="AJ317" s="346"/>
      <c r="AK317" s="346"/>
      <c r="AL317" s="414"/>
      <c r="AM317" s="436"/>
      <c r="AN317" s="346"/>
      <c r="AO317" s="346"/>
      <c r="AP317" s="414"/>
      <c r="AQ317" s="753"/>
      <c r="AR317" s="764"/>
      <c r="AS317" s="346" t="s">
        <v>306</v>
      </c>
      <c r="AT317" s="414"/>
      <c r="AU317" s="678"/>
      <c r="AV317" s="678"/>
      <c r="AW317" s="346" t="s">
        <v>282</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2" t="s">
        <v>322</v>
      </c>
      <c r="Z318" s="509"/>
      <c r="AA318" s="557"/>
      <c r="AB318" s="601"/>
      <c r="AC318" s="589"/>
      <c r="AD318" s="589"/>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94</v>
      </c>
      <c r="Z319" s="131"/>
      <c r="AA319" s="187"/>
      <c r="AB319" s="602"/>
      <c r="AC319" s="588"/>
      <c r="AD319" s="588"/>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321</v>
      </c>
      <c r="H320" s="355"/>
      <c r="I320" s="355"/>
      <c r="J320" s="355"/>
      <c r="K320" s="355"/>
      <c r="L320" s="355"/>
      <c r="M320" s="355"/>
      <c r="N320" s="355"/>
      <c r="O320" s="355"/>
      <c r="P320" s="355"/>
      <c r="Q320" s="355"/>
      <c r="R320" s="355"/>
      <c r="S320" s="355"/>
      <c r="T320" s="355"/>
      <c r="U320" s="355"/>
      <c r="V320" s="355"/>
      <c r="W320" s="355"/>
      <c r="X320" s="495"/>
      <c r="Y320" s="511"/>
      <c r="Z320" s="538"/>
      <c r="AA320" s="559"/>
      <c r="AB320" s="600" t="s">
        <v>42</v>
      </c>
      <c r="AC320" s="355"/>
      <c r="AD320" s="495"/>
      <c r="AE320" s="435" t="s">
        <v>418</v>
      </c>
      <c r="AF320" s="345"/>
      <c r="AG320" s="345"/>
      <c r="AH320" s="413"/>
      <c r="AI320" s="435" t="s">
        <v>78</v>
      </c>
      <c r="AJ320" s="345"/>
      <c r="AK320" s="345"/>
      <c r="AL320" s="413"/>
      <c r="AM320" s="435" t="s">
        <v>181</v>
      </c>
      <c r="AN320" s="345"/>
      <c r="AO320" s="345"/>
      <c r="AP320" s="413"/>
      <c r="AQ320" s="600" t="s">
        <v>305</v>
      </c>
      <c r="AR320" s="355"/>
      <c r="AS320" s="355"/>
      <c r="AT320" s="495"/>
      <c r="AU320" s="776" t="s">
        <v>325</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4"/>
      <c r="Z321" s="539"/>
      <c r="AA321" s="562"/>
      <c r="AB321" s="436"/>
      <c r="AC321" s="346"/>
      <c r="AD321" s="414"/>
      <c r="AE321" s="436"/>
      <c r="AF321" s="346"/>
      <c r="AG321" s="346"/>
      <c r="AH321" s="414"/>
      <c r="AI321" s="436"/>
      <c r="AJ321" s="346"/>
      <c r="AK321" s="346"/>
      <c r="AL321" s="414"/>
      <c r="AM321" s="436"/>
      <c r="AN321" s="346"/>
      <c r="AO321" s="346"/>
      <c r="AP321" s="414"/>
      <c r="AQ321" s="753"/>
      <c r="AR321" s="764"/>
      <c r="AS321" s="346" t="s">
        <v>306</v>
      </c>
      <c r="AT321" s="414"/>
      <c r="AU321" s="678"/>
      <c r="AV321" s="678"/>
      <c r="AW321" s="346" t="s">
        <v>282</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2" t="s">
        <v>322</v>
      </c>
      <c r="Z322" s="509"/>
      <c r="AA322" s="557"/>
      <c r="AB322" s="601"/>
      <c r="AC322" s="589"/>
      <c r="AD322" s="589"/>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94</v>
      </c>
      <c r="Z323" s="131"/>
      <c r="AA323" s="187"/>
      <c r="AB323" s="602"/>
      <c r="AC323" s="588"/>
      <c r="AD323" s="588"/>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321</v>
      </c>
      <c r="H324" s="355"/>
      <c r="I324" s="355"/>
      <c r="J324" s="355"/>
      <c r="K324" s="355"/>
      <c r="L324" s="355"/>
      <c r="M324" s="355"/>
      <c r="N324" s="355"/>
      <c r="O324" s="355"/>
      <c r="P324" s="355"/>
      <c r="Q324" s="355"/>
      <c r="R324" s="355"/>
      <c r="S324" s="355"/>
      <c r="T324" s="355"/>
      <c r="U324" s="355"/>
      <c r="V324" s="355"/>
      <c r="W324" s="355"/>
      <c r="X324" s="495"/>
      <c r="Y324" s="511"/>
      <c r="Z324" s="538"/>
      <c r="AA324" s="559"/>
      <c r="AB324" s="600" t="s">
        <v>42</v>
      </c>
      <c r="AC324" s="355"/>
      <c r="AD324" s="495"/>
      <c r="AE324" s="435" t="s">
        <v>418</v>
      </c>
      <c r="AF324" s="345"/>
      <c r="AG324" s="345"/>
      <c r="AH324" s="413"/>
      <c r="AI324" s="435" t="s">
        <v>78</v>
      </c>
      <c r="AJ324" s="345"/>
      <c r="AK324" s="345"/>
      <c r="AL324" s="413"/>
      <c r="AM324" s="435" t="s">
        <v>181</v>
      </c>
      <c r="AN324" s="345"/>
      <c r="AO324" s="345"/>
      <c r="AP324" s="413"/>
      <c r="AQ324" s="600" t="s">
        <v>305</v>
      </c>
      <c r="AR324" s="355"/>
      <c r="AS324" s="355"/>
      <c r="AT324" s="495"/>
      <c r="AU324" s="776" t="s">
        <v>325</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4"/>
      <c r="Z325" s="539"/>
      <c r="AA325" s="562"/>
      <c r="AB325" s="436"/>
      <c r="AC325" s="346"/>
      <c r="AD325" s="414"/>
      <c r="AE325" s="436"/>
      <c r="AF325" s="346"/>
      <c r="AG325" s="346"/>
      <c r="AH325" s="414"/>
      <c r="AI325" s="436"/>
      <c r="AJ325" s="346"/>
      <c r="AK325" s="346"/>
      <c r="AL325" s="414"/>
      <c r="AM325" s="436"/>
      <c r="AN325" s="346"/>
      <c r="AO325" s="346"/>
      <c r="AP325" s="414"/>
      <c r="AQ325" s="753"/>
      <c r="AR325" s="764"/>
      <c r="AS325" s="346" t="s">
        <v>306</v>
      </c>
      <c r="AT325" s="414"/>
      <c r="AU325" s="678"/>
      <c r="AV325" s="678"/>
      <c r="AW325" s="346" t="s">
        <v>282</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2" t="s">
        <v>322</v>
      </c>
      <c r="Z326" s="509"/>
      <c r="AA326" s="557"/>
      <c r="AB326" s="601"/>
      <c r="AC326" s="589"/>
      <c r="AD326" s="589"/>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94</v>
      </c>
      <c r="Z327" s="131"/>
      <c r="AA327" s="187"/>
      <c r="AB327" s="602"/>
      <c r="AC327" s="588"/>
      <c r="AD327" s="588"/>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321</v>
      </c>
      <c r="H328" s="355"/>
      <c r="I328" s="355"/>
      <c r="J328" s="355"/>
      <c r="K328" s="355"/>
      <c r="L328" s="355"/>
      <c r="M328" s="355"/>
      <c r="N328" s="355"/>
      <c r="O328" s="355"/>
      <c r="P328" s="355"/>
      <c r="Q328" s="355"/>
      <c r="R328" s="355"/>
      <c r="S328" s="355"/>
      <c r="T328" s="355"/>
      <c r="U328" s="355"/>
      <c r="V328" s="355"/>
      <c r="W328" s="355"/>
      <c r="X328" s="495"/>
      <c r="Y328" s="511"/>
      <c r="Z328" s="538"/>
      <c r="AA328" s="559"/>
      <c r="AB328" s="600" t="s">
        <v>42</v>
      </c>
      <c r="AC328" s="355"/>
      <c r="AD328" s="495"/>
      <c r="AE328" s="435" t="s">
        <v>418</v>
      </c>
      <c r="AF328" s="345"/>
      <c r="AG328" s="345"/>
      <c r="AH328" s="413"/>
      <c r="AI328" s="435" t="s">
        <v>78</v>
      </c>
      <c r="AJ328" s="345"/>
      <c r="AK328" s="345"/>
      <c r="AL328" s="413"/>
      <c r="AM328" s="435" t="s">
        <v>181</v>
      </c>
      <c r="AN328" s="345"/>
      <c r="AO328" s="345"/>
      <c r="AP328" s="413"/>
      <c r="AQ328" s="600" t="s">
        <v>305</v>
      </c>
      <c r="AR328" s="355"/>
      <c r="AS328" s="355"/>
      <c r="AT328" s="495"/>
      <c r="AU328" s="776" t="s">
        <v>325</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4"/>
      <c r="Z329" s="539"/>
      <c r="AA329" s="562"/>
      <c r="AB329" s="436"/>
      <c r="AC329" s="346"/>
      <c r="AD329" s="414"/>
      <c r="AE329" s="436"/>
      <c r="AF329" s="346"/>
      <c r="AG329" s="346"/>
      <c r="AH329" s="414"/>
      <c r="AI329" s="436"/>
      <c r="AJ329" s="346"/>
      <c r="AK329" s="346"/>
      <c r="AL329" s="414"/>
      <c r="AM329" s="436"/>
      <c r="AN329" s="346"/>
      <c r="AO329" s="346"/>
      <c r="AP329" s="414"/>
      <c r="AQ329" s="753"/>
      <c r="AR329" s="764"/>
      <c r="AS329" s="346" t="s">
        <v>306</v>
      </c>
      <c r="AT329" s="414"/>
      <c r="AU329" s="678"/>
      <c r="AV329" s="678"/>
      <c r="AW329" s="346" t="s">
        <v>282</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2" t="s">
        <v>322</v>
      </c>
      <c r="Z330" s="509"/>
      <c r="AA330" s="557"/>
      <c r="AB330" s="601"/>
      <c r="AC330" s="589"/>
      <c r="AD330" s="589"/>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94</v>
      </c>
      <c r="Z331" s="131"/>
      <c r="AA331" s="187"/>
      <c r="AB331" s="602"/>
      <c r="AC331" s="588"/>
      <c r="AD331" s="588"/>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30</v>
      </c>
      <c r="H332" s="345"/>
      <c r="I332" s="345"/>
      <c r="J332" s="345"/>
      <c r="K332" s="345"/>
      <c r="L332" s="345"/>
      <c r="M332" s="345"/>
      <c r="N332" s="345"/>
      <c r="O332" s="345"/>
      <c r="P332" s="413"/>
      <c r="Q332" s="435" t="s">
        <v>400</v>
      </c>
      <c r="R332" s="345"/>
      <c r="S332" s="345"/>
      <c r="T332" s="345"/>
      <c r="U332" s="345"/>
      <c r="V332" s="345"/>
      <c r="W332" s="345"/>
      <c r="X332" s="345"/>
      <c r="Y332" s="345"/>
      <c r="Z332" s="345"/>
      <c r="AA332" s="345"/>
      <c r="AB332" s="603" t="s">
        <v>402</v>
      </c>
      <c r="AC332" s="345"/>
      <c r="AD332" s="413"/>
      <c r="AE332" s="435" t="s">
        <v>327</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6"/>
      <c r="R333" s="346"/>
      <c r="S333" s="346"/>
      <c r="T333" s="346"/>
      <c r="U333" s="346"/>
      <c r="V333" s="346"/>
      <c r="W333" s="346"/>
      <c r="X333" s="346"/>
      <c r="Y333" s="346"/>
      <c r="Z333" s="346"/>
      <c r="AA333" s="346"/>
      <c r="AB333" s="604"/>
      <c r="AC333" s="346"/>
      <c r="AD333" s="414"/>
      <c r="AE333" s="436"/>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1"/>
      <c r="R334" s="455"/>
      <c r="S334" s="455"/>
      <c r="T334" s="455"/>
      <c r="U334" s="455"/>
      <c r="V334" s="455"/>
      <c r="W334" s="455"/>
      <c r="X334" s="455"/>
      <c r="Y334" s="455"/>
      <c r="Z334" s="455"/>
      <c r="AA334" s="575"/>
      <c r="AB334" s="605"/>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2"/>
      <c r="R335" s="456"/>
      <c r="S335" s="456"/>
      <c r="T335" s="456"/>
      <c r="U335" s="456"/>
      <c r="V335" s="456"/>
      <c r="W335" s="456"/>
      <c r="X335" s="456"/>
      <c r="Y335" s="456"/>
      <c r="Z335" s="456"/>
      <c r="AA335" s="576"/>
      <c r="AB335" s="606"/>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2"/>
      <c r="R336" s="456"/>
      <c r="S336" s="456"/>
      <c r="T336" s="456"/>
      <c r="U336" s="456"/>
      <c r="V336" s="456"/>
      <c r="W336" s="456"/>
      <c r="X336" s="456"/>
      <c r="Y336" s="456"/>
      <c r="Z336" s="456"/>
      <c r="AA336" s="576"/>
      <c r="AB336" s="606"/>
      <c r="AC336" s="622"/>
      <c r="AD336" s="622"/>
      <c r="AE336" s="166" t="s">
        <v>328</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2"/>
      <c r="R337" s="456"/>
      <c r="S337" s="456"/>
      <c r="T337" s="456"/>
      <c r="U337" s="456"/>
      <c r="V337" s="456"/>
      <c r="W337" s="456"/>
      <c r="X337" s="456"/>
      <c r="Y337" s="456"/>
      <c r="Z337" s="456"/>
      <c r="AA337" s="576"/>
      <c r="AB337" s="606"/>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3"/>
      <c r="R338" s="457"/>
      <c r="S338" s="457"/>
      <c r="T338" s="457"/>
      <c r="U338" s="457"/>
      <c r="V338" s="457"/>
      <c r="W338" s="457"/>
      <c r="X338" s="457"/>
      <c r="Y338" s="457"/>
      <c r="Z338" s="457"/>
      <c r="AA338" s="577"/>
      <c r="AB338" s="607"/>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30</v>
      </c>
      <c r="H339" s="345"/>
      <c r="I339" s="345"/>
      <c r="J339" s="345"/>
      <c r="K339" s="345"/>
      <c r="L339" s="345"/>
      <c r="M339" s="345"/>
      <c r="N339" s="345"/>
      <c r="O339" s="345"/>
      <c r="P339" s="413"/>
      <c r="Q339" s="435" t="s">
        <v>400</v>
      </c>
      <c r="R339" s="345"/>
      <c r="S339" s="345"/>
      <c r="T339" s="345"/>
      <c r="U339" s="345"/>
      <c r="V339" s="345"/>
      <c r="W339" s="345"/>
      <c r="X339" s="345"/>
      <c r="Y339" s="345"/>
      <c r="Z339" s="345"/>
      <c r="AA339" s="345"/>
      <c r="AB339" s="603" t="s">
        <v>402</v>
      </c>
      <c r="AC339" s="345"/>
      <c r="AD339" s="413"/>
      <c r="AE339" s="674" t="s">
        <v>327</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6"/>
      <c r="R340" s="346"/>
      <c r="S340" s="346"/>
      <c r="T340" s="346"/>
      <c r="U340" s="346"/>
      <c r="V340" s="346"/>
      <c r="W340" s="346"/>
      <c r="X340" s="346"/>
      <c r="Y340" s="346"/>
      <c r="Z340" s="346"/>
      <c r="AA340" s="346"/>
      <c r="AB340" s="604"/>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1"/>
      <c r="R341" s="455"/>
      <c r="S341" s="455"/>
      <c r="T341" s="455"/>
      <c r="U341" s="455"/>
      <c r="V341" s="455"/>
      <c r="W341" s="455"/>
      <c r="X341" s="455"/>
      <c r="Y341" s="455"/>
      <c r="Z341" s="455"/>
      <c r="AA341" s="575"/>
      <c r="AB341" s="605"/>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2"/>
      <c r="R342" s="456"/>
      <c r="S342" s="456"/>
      <c r="T342" s="456"/>
      <c r="U342" s="456"/>
      <c r="V342" s="456"/>
      <c r="W342" s="456"/>
      <c r="X342" s="456"/>
      <c r="Y342" s="456"/>
      <c r="Z342" s="456"/>
      <c r="AA342" s="576"/>
      <c r="AB342" s="606"/>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2"/>
      <c r="R343" s="456"/>
      <c r="S343" s="456"/>
      <c r="T343" s="456"/>
      <c r="U343" s="456"/>
      <c r="V343" s="456"/>
      <c r="W343" s="456"/>
      <c r="X343" s="456"/>
      <c r="Y343" s="456"/>
      <c r="Z343" s="456"/>
      <c r="AA343" s="576"/>
      <c r="AB343" s="606"/>
      <c r="AC343" s="622"/>
      <c r="AD343" s="622"/>
      <c r="AE343" s="166" t="s">
        <v>328</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2"/>
      <c r="R344" s="456"/>
      <c r="S344" s="456"/>
      <c r="T344" s="456"/>
      <c r="U344" s="456"/>
      <c r="V344" s="456"/>
      <c r="W344" s="456"/>
      <c r="X344" s="456"/>
      <c r="Y344" s="456"/>
      <c r="Z344" s="456"/>
      <c r="AA344" s="576"/>
      <c r="AB344" s="606"/>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3"/>
      <c r="R345" s="457"/>
      <c r="S345" s="457"/>
      <c r="T345" s="457"/>
      <c r="U345" s="457"/>
      <c r="V345" s="457"/>
      <c r="W345" s="457"/>
      <c r="X345" s="457"/>
      <c r="Y345" s="457"/>
      <c r="Z345" s="457"/>
      <c r="AA345" s="577"/>
      <c r="AB345" s="607"/>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30</v>
      </c>
      <c r="H346" s="345"/>
      <c r="I346" s="345"/>
      <c r="J346" s="345"/>
      <c r="K346" s="345"/>
      <c r="L346" s="345"/>
      <c r="M346" s="345"/>
      <c r="N346" s="345"/>
      <c r="O346" s="345"/>
      <c r="P346" s="413"/>
      <c r="Q346" s="435" t="s">
        <v>400</v>
      </c>
      <c r="R346" s="345"/>
      <c r="S346" s="345"/>
      <c r="T346" s="345"/>
      <c r="U346" s="345"/>
      <c r="V346" s="345"/>
      <c r="W346" s="345"/>
      <c r="X346" s="345"/>
      <c r="Y346" s="345"/>
      <c r="Z346" s="345"/>
      <c r="AA346" s="345"/>
      <c r="AB346" s="603" t="s">
        <v>402</v>
      </c>
      <c r="AC346" s="345"/>
      <c r="AD346" s="413"/>
      <c r="AE346" s="674" t="s">
        <v>327</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6"/>
      <c r="R347" s="346"/>
      <c r="S347" s="346"/>
      <c r="T347" s="346"/>
      <c r="U347" s="346"/>
      <c r="V347" s="346"/>
      <c r="W347" s="346"/>
      <c r="X347" s="346"/>
      <c r="Y347" s="346"/>
      <c r="Z347" s="346"/>
      <c r="AA347" s="346"/>
      <c r="AB347" s="604"/>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1"/>
      <c r="R348" s="455"/>
      <c r="S348" s="455"/>
      <c r="T348" s="455"/>
      <c r="U348" s="455"/>
      <c r="V348" s="455"/>
      <c r="W348" s="455"/>
      <c r="X348" s="455"/>
      <c r="Y348" s="455"/>
      <c r="Z348" s="455"/>
      <c r="AA348" s="575"/>
      <c r="AB348" s="605"/>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2"/>
      <c r="R349" s="456"/>
      <c r="S349" s="456"/>
      <c r="T349" s="456"/>
      <c r="U349" s="456"/>
      <c r="V349" s="456"/>
      <c r="W349" s="456"/>
      <c r="X349" s="456"/>
      <c r="Y349" s="456"/>
      <c r="Z349" s="456"/>
      <c r="AA349" s="576"/>
      <c r="AB349" s="606"/>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2"/>
      <c r="R350" s="456"/>
      <c r="S350" s="456"/>
      <c r="T350" s="456"/>
      <c r="U350" s="456"/>
      <c r="V350" s="456"/>
      <c r="W350" s="456"/>
      <c r="X350" s="456"/>
      <c r="Y350" s="456"/>
      <c r="Z350" s="456"/>
      <c r="AA350" s="576"/>
      <c r="AB350" s="606"/>
      <c r="AC350" s="622"/>
      <c r="AD350" s="622"/>
      <c r="AE350" s="166" t="s">
        <v>328</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2"/>
      <c r="R351" s="456"/>
      <c r="S351" s="456"/>
      <c r="T351" s="456"/>
      <c r="U351" s="456"/>
      <c r="V351" s="456"/>
      <c r="W351" s="456"/>
      <c r="X351" s="456"/>
      <c r="Y351" s="456"/>
      <c r="Z351" s="456"/>
      <c r="AA351" s="576"/>
      <c r="AB351" s="606"/>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3"/>
      <c r="R352" s="457"/>
      <c r="S352" s="457"/>
      <c r="T352" s="457"/>
      <c r="U352" s="457"/>
      <c r="V352" s="457"/>
      <c r="W352" s="457"/>
      <c r="X352" s="457"/>
      <c r="Y352" s="457"/>
      <c r="Z352" s="457"/>
      <c r="AA352" s="577"/>
      <c r="AB352" s="607"/>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30</v>
      </c>
      <c r="H353" s="345"/>
      <c r="I353" s="345"/>
      <c r="J353" s="345"/>
      <c r="K353" s="345"/>
      <c r="L353" s="345"/>
      <c r="M353" s="345"/>
      <c r="N353" s="345"/>
      <c r="O353" s="345"/>
      <c r="P353" s="413"/>
      <c r="Q353" s="435" t="s">
        <v>400</v>
      </c>
      <c r="R353" s="345"/>
      <c r="S353" s="345"/>
      <c r="T353" s="345"/>
      <c r="U353" s="345"/>
      <c r="V353" s="345"/>
      <c r="W353" s="345"/>
      <c r="X353" s="345"/>
      <c r="Y353" s="345"/>
      <c r="Z353" s="345"/>
      <c r="AA353" s="345"/>
      <c r="AB353" s="603" t="s">
        <v>402</v>
      </c>
      <c r="AC353" s="345"/>
      <c r="AD353" s="413"/>
      <c r="AE353" s="674" t="s">
        <v>327</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6"/>
      <c r="R354" s="346"/>
      <c r="S354" s="346"/>
      <c r="T354" s="346"/>
      <c r="U354" s="346"/>
      <c r="V354" s="346"/>
      <c r="W354" s="346"/>
      <c r="X354" s="346"/>
      <c r="Y354" s="346"/>
      <c r="Z354" s="346"/>
      <c r="AA354" s="346"/>
      <c r="AB354" s="604"/>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1"/>
      <c r="R355" s="455"/>
      <c r="S355" s="455"/>
      <c r="T355" s="455"/>
      <c r="U355" s="455"/>
      <c r="V355" s="455"/>
      <c r="W355" s="455"/>
      <c r="X355" s="455"/>
      <c r="Y355" s="455"/>
      <c r="Z355" s="455"/>
      <c r="AA355" s="575"/>
      <c r="AB355" s="605"/>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2"/>
      <c r="R356" s="456"/>
      <c r="S356" s="456"/>
      <c r="T356" s="456"/>
      <c r="U356" s="456"/>
      <c r="V356" s="456"/>
      <c r="W356" s="456"/>
      <c r="X356" s="456"/>
      <c r="Y356" s="456"/>
      <c r="Z356" s="456"/>
      <c r="AA356" s="576"/>
      <c r="AB356" s="606"/>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2"/>
      <c r="R357" s="456"/>
      <c r="S357" s="456"/>
      <c r="T357" s="456"/>
      <c r="U357" s="456"/>
      <c r="V357" s="456"/>
      <c r="W357" s="456"/>
      <c r="X357" s="456"/>
      <c r="Y357" s="456"/>
      <c r="Z357" s="456"/>
      <c r="AA357" s="576"/>
      <c r="AB357" s="606"/>
      <c r="AC357" s="622"/>
      <c r="AD357" s="622"/>
      <c r="AE357" s="166" t="s">
        <v>328</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2"/>
      <c r="R358" s="456"/>
      <c r="S358" s="456"/>
      <c r="T358" s="456"/>
      <c r="U358" s="456"/>
      <c r="V358" s="456"/>
      <c r="W358" s="456"/>
      <c r="X358" s="456"/>
      <c r="Y358" s="456"/>
      <c r="Z358" s="456"/>
      <c r="AA358" s="576"/>
      <c r="AB358" s="606"/>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3"/>
      <c r="R359" s="457"/>
      <c r="S359" s="457"/>
      <c r="T359" s="457"/>
      <c r="U359" s="457"/>
      <c r="V359" s="457"/>
      <c r="W359" s="457"/>
      <c r="X359" s="457"/>
      <c r="Y359" s="457"/>
      <c r="Z359" s="457"/>
      <c r="AA359" s="577"/>
      <c r="AB359" s="607"/>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30</v>
      </c>
      <c r="H360" s="345"/>
      <c r="I360" s="345"/>
      <c r="J360" s="345"/>
      <c r="K360" s="345"/>
      <c r="L360" s="345"/>
      <c r="M360" s="345"/>
      <c r="N360" s="345"/>
      <c r="O360" s="345"/>
      <c r="P360" s="413"/>
      <c r="Q360" s="435" t="s">
        <v>400</v>
      </c>
      <c r="R360" s="345"/>
      <c r="S360" s="345"/>
      <c r="T360" s="345"/>
      <c r="U360" s="345"/>
      <c r="V360" s="345"/>
      <c r="W360" s="345"/>
      <c r="X360" s="345"/>
      <c r="Y360" s="345"/>
      <c r="Z360" s="345"/>
      <c r="AA360" s="345"/>
      <c r="AB360" s="603" t="s">
        <v>402</v>
      </c>
      <c r="AC360" s="345"/>
      <c r="AD360" s="413"/>
      <c r="AE360" s="674" t="s">
        <v>327</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6"/>
      <c r="R361" s="346"/>
      <c r="S361" s="346"/>
      <c r="T361" s="346"/>
      <c r="U361" s="346"/>
      <c r="V361" s="346"/>
      <c r="W361" s="346"/>
      <c r="X361" s="346"/>
      <c r="Y361" s="346"/>
      <c r="Z361" s="346"/>
      <c r="AA361" s="346"/>
      <c r="AB361" s="604"/>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1"/>
      <c r="R362" s="455"/>
      <c r="S362" s="455"/>
      <c r="T362" s="455"/>
      <c r="U362" s="455"/>
      <c r="V362" s="455"/>
      <c r="W362" s="455"/>
      <c r="X362" s="455"/>
      <c r="Y362" s="455"/>
      <c r="Z362" s="455"/>
      <c r="AA362" s="575"/>
      <c r="AB362" s="605"/>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2"/>
      <c r="R363" s="456"/>
      <c r="S363" s="456"/>
      <c r="T363" s="456"/>
      <c r="U363" s="456"/>
      <c r="V363" s="456"/>
      <c r="W363" s="456"/>
      <c r="X363" s="456"/>
      <c r="Y363" s="456"/>
      <c r="Z363" s="456"/>
      <c r="AA363" s="576"/>
      <c r="AB363" s="606"/>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2"/>
      <c r="R364" s="456"/>
      <c r="S364" s="456"/>
      <c r="T364" s="456"/>
      <c r="U364" s="456"/>
      <c r="V364" s="456"/>
      <c r="W364" s="456"/>
      <c r="X364" s="456"/>
      <c r="Y364" s="456"/>
      <c r="Z364" s="456"/>
      <c r="AA364" s="576"/>
      <c r="AB364" s="606"/>
      <c r="AC364" s="622"/>
      <c r="AD364" s="622"/>
      <c r="AE364" s="676" t="s">
        <v>328</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2"/>
      <c r="R365" s="456"/>
      <c r="S365" s="456"/>
      <c r="T365" s="456"/>
      <c r="U365" s="456"/>
      <c r="V365" s="456"/>
      <c r="W365" s="456"/>
      <c r="X365" s="456"/>
      <c r="Y365" s="456"/>
      <c r="Z365" s="456"/>
      <c r="AA365" s="576"/>
      <c r="AB365" s="606"/>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3"/>
      <c r="R366" s="457"/>
      <c r="S366" s="457"/>
      <c r="T366" s="457"/>
      <c r="U366" s="457"/>
      <c r="V366" s="457"/>
      <c r="W366" s="457"/>
      <c r="X366" s="457"/>
      <c r="Y366" s="457"/>
      <c r="Z366" s="457"/>
      <c r="AA366" s="577"/>
      <c r="AB366" s="607"/>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365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346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300</v>
      </c>
      <c r="F372" s="234"/>
      <c r="G372" s="307" t="s">
        <v>321</v>
      </c>
      <c r="H372" s="355"/>
      <c r="I372" s="355"/>
      <c r="J372" s="355"/>
      <c r="K372" s="355"/>
      <c r="L372" s="355"/>
      <c r="M372" s="355"/>
      <c r="N372" s="355"/>
      <c r="O372" s="355"/>
      <c r="P372" s="355"/>
      <c r="Q372" s="355"/>
      <c r="R372" s="355"/>
      <c r="S372" s="355"/>
      <c r="T372" s="355"/>
      <c r="U372" s="355"/>
      <c r="V372" s="355"/>
      <c r="W372" s="355"/>
      <c r="X372" s="495"/>
      <c r="Y372" s="511"/>
      <c r="Z372" s="538"/>
      <c r="AA372" s="559"/>
      <c r="AB372" s="600" t="s">
        <v>42</v>
      </c>
      <c r="AC372" s="355"/>
      <c r="AD372" s="495"/>
      <c r="AE372" s="435" t="s">
        <v>418</v>
      </c>
      <c r="AF372" s="345"/>
      <c r="AG372" s="345"/>
      <c r="AH372" s="413"/>
      <c r="AI372" s="435" t="s">
        <v>78</v>
      </c>
      <c r="AJ372" s="345"/>
      <c r="AK372" s="345"/>
      <c r="AL372" s="413"/>
      <c r="AM372" s="435" t="s">
        <v>181</v>
      </c>
      <c r="AN372" s="345"/>
      <c r="AO372" s="345"/>
      <c r="AP372" s="413"/>
      <c r="AQ372" s="600" t="s">
        <v>305</v>
      </c>
      <c r="AR372" s="355"/>
      <c r="AS372" s="355"/>
      <c r="AT372" s="495"/>
      <c r="AU372" s="776" t="s">
        <v>325</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4"/>
      <c r="Z373" s="539"/>
      <c r="AA373" s="562"/>
      <c r="AB373" s="436"/>
      <c r="AC373" s="346"/>
      <c r="AD373" s="414"/>
      <c r="AE373" s="436"/>
      <c r="AF373" s="346"/>
      <c r="AG373" s="346"/>
      <c r="AH373" s="414"/>
      <c r="AI373" s="436"/>
      <c r="AJ373" s="346"/>
      <c r="AK373" s="346"/>
      <c r="AL373" s="414"/>
      <c r="AM373" s="436"/>
      <c r="AN373" s="346"/>
      <c r="AO373" s="346"/>
      <c r="AP373" s="414"/>
      <c r="AQ373" s="753"/>
      <c r="AR373" s="764"/>
      <c r="AS373" s="346" t="s">
        <v>306</v>
      </c>
      <c r="AT373" s="414"/>
      <c r="AU373" s="678"/>
      <c r="AV373" s="678"/>
      <c r="AW373" s="346" t="s">
        <v>282</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2" t="s">
        <v>322</v>
      </c>
      <c r="Z374" s="509"/>
      <c r="AA374" s="557"/>
      <c r="AB374" s="601"/>
      <c r="AC374" s="589"/>
      <c r="AD374" s="589"/>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94</v>
      </c>
      <c r="Z375" s="131"/>
      <c r="AA375" s="187"/>
      <c r="AB375" s="602"/>
      <c r="AC375" s="588"/>
      <c r="AD375" s="588"/>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321</v>
      </c>
      <c r="H376" s="355"/>
      <c r="I376" s="355"/>
      <c r="J376" s="355"/>
      <c r="K376" s="355"/>
      <c r="L376" s="355"/>
      <c r="M376" s="355"/>
      <c r="N376" s="355"/>
      <c r="O376" s="355"/>
      <c r="P376" s="355"/>
      <c r="Q376" s="355"/>
      <c r="R376" s="355"/>
      <c r="S376" s="355"/>
      <c r="T376" s="355"/>
      <c r="U376" s="355"/>
      <c r="V376" s="355"/>
      <c r="W376" s="355"/>
      <c r="X376" s="495"/>
      <c r="Y376" s="511"/>
      <c r="Z376" s="538"/>
      <c r="AA376" s="559"/>
      <c r="AB376" s="600" t="s">
        <v>42</v>
      </c>
      <c r="AC376" s="355"/>
      <c r="AD376" s="495"/>
      <c r="AE376" s="435" t="s">
        <v>418</v>
      </c>
      <c r="AF376" s="345"/>
      <c r="AG376" s="345"/>
      <c r="AH376" s="413"/>
      <c r="AI376" s="435" t="s">
        <v>78</v>
      </c>
      <c r="AJ376" s="345"/>
      <c r="AK376" s="345"/>
      <c r="AL376" s="413"/>
      <c r="AM376" s="435" t="s">
        <v>181</v>
      </c>
      <c r="AN376" s="345"/>
      <c r="AO376" s="345"/>
      <c r="AP376" s="413"/>
      <c r="AQ376" s="600" t="s">
        <v>305</v>
      </c>
      <c r="AR376" s="355"/>
      <c r="AS376" s="355"/>
      <c r="AT376" s="495"/>
      <c r="AU376" s="776" t="s">
        <v>325</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4"/>
      <c r="Z377" s="539"/>
      <c r="AA377" s="562"/>
      <c r="AB377" s="436"/>
      <c r="AC377" s="346"/>
      <c r="AD377" s="414"/>
      <c r="AE377" s="436"/>
      <c r="AF377" s="346"/>
      <c r="AG377" s="346"/>
      <c r="AH377" s="414"/>
      <c r="AI377" s="436"/>
      <c r="AJ377" s="346"/>
      <c r="AK377" s="346"/>
      <c r="AL377" s="414"/>
      <c r="AM377" s="436"/>
      <c r="AN377" s="346"/>
      <c r="AO377" s="346"/>
      <c r="AP377" s="414"/>
      <c r="AQ377" s="753"/>
      <c r="AR377" s="764"/>
      <c r="AS377" s="346" t="s">
        <v>306</v>
      </c>
      <c r="AT377" s="414"/>
      <c r="AU377" s="678"/>
      <c r="AV377" s="678"/>
      <c r="AW377" s="346" t="s">
        <v>282</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2" t="s">
        <v>322</v>
      </c>
      <c r="Z378" s="509"/>
      <c r="AA378" s="557"/>
      <c r="AB378" s="601"/>
      <c r="AC378" s="589"/>
      <c r="AD378" s="589"/>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94</v>
      </c>
      <c r="Z379" s="131"/>
      <c r="AA379" s="187"/>
      <c r="AB379" s="602"/>
      <c r="AC379" s="588"/>
      <c r="AD379" s="588"/>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321</v>
      </c>
      <c r="H380" s="355"/>
      <c r="I380" s="355"/>
      <c r="J380" s="355"/>
      <c r="K380" s="355"/>
      <c r="L380" s="355"/>
      <c r="M380" s="355"/>
      <c r="N380" s="355"/>
      <c r="O380" s="355"/>
      <c r="P380" s="355"/>
      <c r="Q380" s="355"/>
      <c r="R380" s="355"/>
      <c r="S380" s="355"/>
      <c r="T380" s="355"/>
      <c r="U380" s="355"/>
      <c r="V380" s="355"/>
      <c r="W380" s="355"/>
      <c r="X380" s="495"/>
      <c r="Y380" s="511"/>
      <c r="Z380" s="538"/>
      <c r="AA380" s="559"/>
      <c r="AB380" s="600" t="s">
        <v>42</v>
      </c>
      <c r="AC380" s="355"/>
      <c r="AD380" s="495"/>
      <c r="AE380" s="435" t="s">
        <v>418</v>
      </c>
      <c r="AF380" s="345"/>
      <c r="AG380" s="345"/>
      <c r="AH380" s="413"/>
      <c r="AI380" s="435" t="s">
        <v>78</v>
      </c>
      <c r="AJ380" s="345"/>
      <c r="AK380" s="345"/>
      <c r="AL380" s="413"/>
      <c r="AM380" s="435" t="s">
        <v>181</v>
      </c>
      <c r="AN380" s="345"/>
      <c r="AO380" s="345"/>
      <c r="AP380" s="413"/>
      <c r="AQ380" s="600" t="s">
        <v>305</v>
      </c>
      <c r="AR380" s="355"/>
      <c r="AS380" s="355"/>
      <c r="AT380" s="495"/>
      <c r="AU380" s="776" t="s">
        <v>325</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4"/>
      <c r="Z381" s="539"/>
      <c r="AA381" s="562"/>
      <c r="AB381" s="436"/>
      <c r="AC381" s="346"/>
      <c r="AD381" s="414"/>
      <c r="AE381" s="436"/>
      <c r="AF381" s="346"/>
      <c r="AG381" s="346"/>
      <c r="AH381" s="414"/>
      <c r="AI381" s="436"/>
      <c r="AJ381" s="346"/>
      <c r="AK381" s="346"/>
      <c r="AL381" s="414"/>
      <c r="AM381" s="436"/>
      <c r="AN381" s="346"/>
      <c r="AO381" s="346"/>
      <c r="AP381" s="414"/>
      <c r="AQ381" s="753"/>
      <c r="AR381" s="764"/>
      <c r="AS381" s="346" t="s">
        <v>306</v>
      </c>
      <c r="AT381" s="414"/>
      <c r="AU381" s="678"/>
      <c r="AV381" s="678"/>
      <c r="AW381" s="346" t="s">
        <v>282</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2" t="s">
        <v>322</v>
      </c>
      <c r="Z382" s="509"/>
      <c r="AA382" s="557"/>
      <c r="AB382" s="601"/>
      <c r="AC382" s="589"/>
      <c r="AD382" s="589"/>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94</v>
      </c>
      <c r="Z383" s="131"/>
      <c r="AA383" s="187"/>
      <c r="AB383" s="602"/>
      <c r="AC383" s="588"/>
      <c r="AD383" s="588"/>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321</v>
      </c>
      <c r="H384" s="355"/>
      <c r="I384" s="355"/>
      <c r="J384" s="355"/>
      <c r="K384" s="355"/>
      <c r="L384" s="355"/>
      <c r="M384" s="355"/>
      <c r="N384" s="355"/>
      <c r="O384" s="355"/>
      <c r="P384" s="355"/>
      <c r="Q384" s="355"/>
      <c r="R384" s="355"/>
      <c r="S384" s="355"/>
      <c r="T384" s="355"/>
      <c r="U384" s="355"/>
      <c r="V384" s="355"/>
      <c r="W384" s="355"/>
      <c r="X384" s="495"/>
      <c r="Y384" s="511"/>
      <c r="Z384" s="538"/>
      <c r="AA384" s="559"/>
      <c r="AB384" s="600" t="s">
        <v>42</v>
      </c>
      <c r="AC384" s="355"/>
      <c r="AD384" s="495"/>
      <c r="AE384" s="435" t="s">
        <v>418</v>
      </c>
      <c r="AF384" s="345"/>
      <c r="AG384" s="345"/>
      <c r="AH384" s="413"/>
      <c r="AI384" s="435" t="s">
        <v>78</v>
      </c>
      <c r="AJ384" s="345"/>
      <c r="AK384" s="345"/>
      <c r="AL384" s="413"/>
      <c r="AM384" s="435" t="s">
        <v>181</v>
      </c>
      <c r="AN384" s="345"/>
      <c r="AO384" s="345"/>
      <c r="AP384" s="413"/>
      <c r="AQ384" s="600" t="s">
        <v>305</v>
      </c>
      <c r="AR384" s="355"/>
      <c r="AS384" s="355"/>
      <c r="AT384" s="495"/>
      <c r="AU384" s="776" t="s">
        <v>325</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4"/>
      <c r="Z385" s="539"/>
      <c r="AA385" s="562"/>
      <c r="AB385" s="436"/>
      <c r="AC385" s="346"/>
      <c r="AD385" s="414"/>
      <c r="AE385" s="436"/>
      <c r="AF385" s="346"/>
      <c r="AG385" s="346"/>
      <c r="AH385" s="414"/>
      <c r="AI385" s="436"/>
      <c r="AJ385" s="346"/>
      <c r="AK385" s="346"/>
      <c r="AL385" s="414"/>
      <c r="AM385" s="436"/>
      <c r="AN385" s="346"/>
      <c r="AO385" s="346"/>
      <c r="AP385" s="414"/>
      <c r="AQ385" s="753"/>
      <c r="AR385" s="764"/>
      <c r="AS385" s="346" t="s">
        <v>306</v>
      </c>
      <c r="AT385" s="414"/>
      <c r="AU385" s="678"/>
      <c r="AV385" s="678"/>
      <c r="AW385" s="346" t="s">
        <v>282</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2" t="s">
        <v>322</v>
      </c>
      <c r="Z386" s="509"/>
      <c r="AA386" s="557"/>
      <c r="AB386" s="601"/>
      <c r="AC386" s="589"/>
      <c r="AD386" s="589"/>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94</v>
      </c>
      <c r="Z387" s="131"/>
      <c r="AA387" s="187"/>
      <c r="AB387" s="602"/>
      <c r="AC387" s="588"/>
      <c r="AD387" s="588"/>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321</v>
      </c>
      <c r="H388" s="355"/>
      <c r="I388" s="355"/>
      <c r="J388" s="355"/>
      <c r="K388" s="355"/>
      <c r="L388" s="355"/>
      <c r="M388" s="355"/>
      <c r="N388" s="355"/>
      <c r="O388" s="355"/>
      <c r="P388" s="355"/>
      <c r="Q388" s="355"/>
      <c r="R388" s="355"/>
      <c r="S388" s="355"/>
      <c r="T388" s="355"/>
      <c r="U388" s="355"/>
      <c r="V388" s="355"/>
      <c r="W388" s="355"/>
      <c r="X388" s="495"/>
      <c r="Y388" s="511"/>
      <c r="Z388" s="538"/>
      <c r="AA388" s="559"/>
      <c r="AB388" s="600" t="s">
        <v>42</v>
      </c>
      <c r="AC388" s="355"/>
      <c r="AD388" s="495"/>
      <c r="AE388" s="435" t="s">
        <v>418</v>
      </c>
      <c r="AF388" s="345"/>
      <c r="AG388" s="345"/>
      <c r="AH388" s="413"/>
      <c r="AI388" s="435" t="s">
        <v>78</v>
      </c>
      <c r="AJ388" s="345"/>
      <c r="AK388" s="345"/>
      <c r="AL388" s="413"/>
      <c r="AM388" s="435" t="s">
        <v>181</v>
      </c>
      <c r="AN388" s="345"/>
      <c r="AO388" s="345"/>
      <c r="AP388" s="413"/>
      <c r="AQ388" s="600" t="s">
        <v>305</v>
      </c>
      <c r="AR388" s="355"/>
      <c r="AS388" s="355"/>
      <c r="AT388" s="495"/>
      <c r="AU388" s="776" t="s">
        <v>325</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4"/>
      <c r="Z389" s="539"/>
      <c r="AA389" s="562"/>
      <c r="AB389" s="436"/>
      <c r="AC389" s="346"/>
      <c r="AD389" s="414"/>
      <c r="AE389" s="436"/>
      <c r="AF389" s="346"/>
      <c r="AG389" s="346"/>
      <c r="AH389" s="414"/>
      <c r="AI389" s="436"/>
      <c r="AJ389" s="346"/>
      <c r="AK389" s="346"/>
      <c r="AL389" s="414"/>
      <c r="AM389" s="436"/>
      <c r="AN389" s="346"/>
      <c r="AO389" s="346"/>
      <c r="AP389" s="414"/>
      <c r="AQ389" s="753"/>
      <c r="AR389" s="764"/>
      <c r="AS389" s="346" t="s">
        <v>306</v>
      </c>
      <c r="AT389" s="414"/>
      <c r="AU389" s="678"/>
      <c r="AV389" s="678"/>
      <c r="AW389" s="346" t="s">
        <v>282</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2" t="s">
        <v>322</v>
      </c>
      <c r="Z390" s="509"/>
      <c r="AA390" s="557"/>
      <c r="AB390" s="601"/>
      <c r="AC390" s="589"/>
      <c r="AD390" s="589"/>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94</v>
      </c>
      <c r="Z391" s="131"/>
      <c r="AA391" s="187"/>
      <c r="AB391" s="602"/>
      <c r="AC391" s="588"/>
      <c r="AD391" s="588"/>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30</v>
      </c>
      <c r="H392" s="345"/>
      <c r="I392" s="345"/>
      <c r="J392" s="345"/>
      <c r="K392" s="345"/>
      <c r="L392" s="345"/>
      <c r="M392" s="345"/>
      <c r="N392" s="345"/>
      <c r="O392" s="345"/>
      <c r="P392" s="413"/>
      <c r="Q392" s="435" t="s">
        <v>400</v>
      </c>
      <c r="R392" s="345"/>
      <c r="S392" s="345"/>
      <c r="T392" s="345"/>
      <c r="U392" s="345"/>
      <c r="V392" s="345"/>
      <c r="W392" s="345"/>
      <c r="X392" s="345"/>
      <c r="Y392" s="345"/>
      <c r="Z392" s="345"/>
      <c r="AA392" s="345"/>
      <c r="AB392" s="603" t="s">
        <v>402</v>
      </c>
      <c r="AC392" s="345"/>
      <c r="AD392" s="413"/>
      <c r="AE392" s="435" t="s">
        <v>327</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6"/>
      <c r="R393" s="346"/>
      <c r="S393" s="346"/>
      <c r="T393" s="346"/>
      <c r="U393" s="346"/>
      <c r="V393" s="346"/>
      <c r="W393" s="346"/>
      <c r="X393" s="346"/>
      <c r="Y393" s="346"/>
      <c r="Z393" s="346"/>
      <c r="AA393" s="346"/>
      <c r="AB393" s="604"/>
      <c r="AC393" s="346"/>
      <c r="AD393" s="414"/>
      <c r="AE393" s="436"/>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1"/>
      <c r="R394" s="455"/>
      <c r="S394" s="455"/>
      <c r="T394" s="455"/>
      <c r="U394" s="455"/>
      <c r="V394" s="455"/>
      <c r="W394" s="455"/>
      <c r="X394" s="455"/>
      <c r="Y394" s="455"/>
      <c r="Z394" s="455"/>
      <c r="AA394" s="575"/>
      <c r="AB394" s="605"/>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2"/>
      <c r="R395" s="456"/>
      <c r="S395" s="456"/>
      <c r="T395" s="456"/>
      <c r="U395" s="456"/>
      <c r="V395" s="456"/>
      <c r="W395" s="456"/>
      <c r="X395" s="456"/>
      <c r="Y395" s="456"/>
      <c r="Z395" s="456"/>
      <c r="AA395" s="576"/>
      <c r="AB395" s="606"/>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2"/>
      <c r="R396" s="456"/>
      <c r="S396" s="456"/>
      <c r="T396" s="456"/>
      <c r="U396" s="456"/>
      <c r="V396" s="456"/>
      <c r="W396" s="456"/>
      <c r="X396" s="456"/>
      <c r="Y396" s="456"/>
      <c r="Z396" s="456"/>
      <c r="AA396" s="576"/>
      <c r="AB396" s="606"/>
      <c r="AC396" s="622"/>
      <c r="AD396" s="622"/>
      <c r="AE396" s="166" t="s">
        <v>328</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2"/>
      <c r="R397" s="456"/>
      <c r="S397" s="456"/>
      <c r="T397" s="456"/>
      <c r="U397" s="456"/>
      <c r="V397" s="456"/>
      <c r="W397" s="456"/>
      <c r="X397" s="456"/>
      <c r="Y397" s="456"/>
      <c r="Z397" s="456"/>
      <c r="AA397" s="576"/>
      <c r="AB397" s="606"/>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3"/>
      <c r="R398" s="457"/>
      <c r="S398" s="457"/>
      <c r="T398" s="457"/>
      <c r="U398" s="457"/>
      <c r="V398" s="457"/>
      <c r="W398" s="457"/>
      <c r="X398" s="457"/>
      <c r="Y398" s="457"/>
      <c r="Z398" s="457"/>
      <c r="AA398" s="577"/>
      <c r="AB398" s="607"/>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30</v>
      </c>
      <c r="H399" s="345"/>
      <c r="I399" s="345"/>
      <c r="J399" s="345"/>
      <c r="K399" s="345"/>
      <c r="L399" s="345"/>
      <c r="M399" s="345"/>
      <c r="N399" s="345"/>
      <c r="O399" s="345"/>
      <c r="P399" s="413"/>
      <c r="Q399" s="435" t="s">
        <v>400</v>
      </c>
      <c r="R399" s="345"/>
      <c r="S399" s="345"/>
      <c r="T399" s="345"/>
      <c r="U399" s="345"/>
      <c r="V399" s="345"/>
      <c r="W399" s="345"/>
      <c r="X399" s="345"/>
      <c r="Y399" s="345"/>
      <c r="Z399" s="345"/>
      <c r="AA399" s="345"/>
      <c r="AB399" s="603" t="s">
        <v>402</v>
      </c>
      <c r="AC399" s="345"/>
      <c r="AD399" s="413"/>
      <c r="AE399" s="674" t="s">
        <v>327</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6"/>
      <c r="R400" s="346"/>
      <c r="S400" s="346"/>
      <c r="T400" s="346"/>
      <c r="U400" s="346"/>
      <c r="V400" s="346"/>
      <c r="W400" s="346"/>
      <c r="X400" s="346"/>
      <c r="Y400" s="346"/>
      <c r="Z400" s="346"/>
      <c r="AA400" s="346"/>
      <c r="AB400" s="604"/>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1"/>
      <c r="R401" s="455"/>
      <c r="S401" s="455"/>
      <c r="T401" s="455"/>
      <c r="U401" s="455"/>
      <c r="V401" s="455"/>
      <c r="W401" s="455"/>
      <c r="X401" s="455"/>
      <c r="Y401" s="455"/>
      <c r="Z401" s="455"/>
      <c r="AA401" s="575"/>
      <c r="AB401" s="605"/>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2"/>
      <c r="R402" s="456"/>
      <c r="S402" s="456"/>
      <c r="T402" s="456"/>
      <c r="U402" s="456"/>
      <c r="V402" s="456"/>
      <c r="W402" s="456"/>
      <c r="X402" s="456"/>
      <c r="Y402" s="456"/>
      <c r="Z402" s="456"/>
      <c r="AA402" s="576"/>
      <c r="AB402" s="606"/>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2"/>
      <c r="R403" s="456"/>
      <c r="S403" s="456"/>
      <c r="T403" s="456"/>
      <c r="U403" s="456"/>
      <c r="V403" s="456"/>
      <c r="W403" s="456"/>
      <c r="X403" s="456"/>
      <c r="Y403" s="456"/>
      <c r="Z403" s="456"/>
      <c r="AA403" s="576"/>
      <c r="AB403" s="606"/>
      <c r="AC403" s="622"/>
      <c r="AD403" s="622"/>
      <c r="AE403" s="166" t="s">
        <v>328</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2"/>
      <c r="R404" s="456"/>
      <c r="S404" s="456"/>
      <c r="T404" s="456"/>
      <c r="U404" s="456"/>
      <c r="V404" s="456"/>
      <c r="W404" s="456"/>
      <c r="X404" s="456"/>
      <c r="Y404" s="456"/>
      <c r="Z404" s="456"/>
      <c r="AA404" s="576"/>
      <c r="AB404" s="606"/>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3"/>
      <c r="R405" s="457"/>
      <c r="S405" s="457"/>
      <c r="T405" s="457"/>
      <c r="U405" s="457"/>
      <c r="V405" s="457"/>
      <c r="W405" s="457"/>
      <c r="X405" s="457"/>
      <c r="Y405" s="457"/>
      <c r="Z405" s="457"/>
      <c r="AA405" s="577"/>
      <c r="AB405" s="607"/>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30</v>
      </c>
      <c r="H406" s="345"/>
      <c r="I406" s="345"/>
      <c r="J406" s="345"/>
      <c r="K406" s="345"/>
      <c r="L406" s="345"/>
      <c r="M406" s="345"/>
      <c r="N406" s="345"/>
      <c r="O406" s="345"/>
      <c r="P406" s="413"/>
      <c r="Q406" s="435" t="s">
        <v>400</v>
      </c>
      <c r="R406" s="345"/>
      <c r="S406" s="345"/>
      <c r="T406" s="345"/>
      <c r="U406" s="345"/>
      <c r="V406" s="345"/>
      <c r="W406" s="345"/>
      <c r="X406" s="345"/>
      <c r="Y406" s="345"/>
      <c r="Z406" s="345"/>
      <c r="AA406" s="345"/>
      <c r="AB406" s="603" t="s">
        <v>402</v>
      </c>
      <c r="AC406" s="345"/>
      <c r="AD406" s="413"/>
      <c r="AE406" s="674" t="s">
        <v>327</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6"/>
      <c r="R407" s="346"/>
      <c r="S407" s="346"/>
      <c r="T407" s="346"/>
      <c r="U407" s="346"/>
      <c r="V407" s="346"/>
      <c r="W407" s="346"/>
      <c r="X407" s="346"/>
      <c r="Y407" s="346"/>
      <c r="Z407" s="346"/>
      <c r="AA407" s="346"/>
      <c r="AB407" s="604"/>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1"/>
      <c r="R408" s="455"/>
      <c r="S408" s="455"/>
      <c r="T408" s="455"/>
      <c r="U408" s="455"/>
      <c r="V408" s="455"/>
      <c r="W408" s="455"/>
      <c r="X408" s="455"/>
      <c r="Y408" s="455"/>
      <c r="Z408" s="455"/>
      <c r="AA408" s="575"/>
      <c r="AB408" s="605"/>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2"/>
      <c r="R409" s="456"/>
      <c r="S409" s="456"/>
      <c r="T409" s="456"/>
      <c r="U409" s="456"/>
      <c r="V409" s="456"/>
      <c r="W409" s="456"/>
      <c r="X409" s="456"/>
      <c r="Y409" s="456"/>
      <c r="Z409" s="456"/>
      <c r="AA409" s="576"/>
      <c r="AB409" s="606"/>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2"/>
      <c r="R410" s="456"/>
      <c r="S410" s="456"/>
      <c r="T410" s="456"/>
      <c r="U410" s="456"/>
      <c r="V410" s="456"/>
      <c r="W410" s="456"/>
      <c r="X410" s="456"/>
      <c r="Y410" s="456"/>
      <c r="Z410" s="456"/>
      <c r="AA410" s="576"/>
      <c r="AB410" s="606"/>
      <c r="AC410" s="622"/>
      <c r="AD410" s="622"/>
      <c r="AE410" s="166" t="s">
        <v>328</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2"/>
      <c r="R411" s="456"/>
      <c r="S411" s="456"/>
      <c r="T411" s="456"/>
      <c r="U411" s="456"/>
      <c r="V411" s="456"/>
      <c r="W411" s="456"/>
      <c r="X411" s="456"/>
      <c r="Y411" s="456"/>
      <c r="Z411" s="456"/>
      <c r="AA411" s="576"/>
      <c r="AB411" s="606"/>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3"/>
      <c r="R412" s="457"/>
      <c r="S412" s="457"/>
      <c r="T412" s="457"/>
      <c r="U412" s="457"/>
      <c r="V412" s="457"/>
      <c r="W412" s="457"/>
      <c r="X412" s="457"/>
      <c r="Y412" s="457"/>
      <c r="Z412" s="457"/>
      <c r="AA412" s="577"/>
      <c r="AB412" s="607"/>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30</v>
      </c>
      <c r="H413" s="345"/>
      <c r="I413" s="345"/>
      <c r="J413" s="345"/>
      <c r="K413" s="345"/>
      <c r="L413" s="345"/>
      <c r="M413" s="345"/>
      <c r="N413" s="345"/>
      <c r="O413" s="345"/>
      <c r="P413" s="413"/>
      <c r="Q413" s="435" t="s">
        <v>400</v>
      </c>
      <c r="R413" s="345"/>
      <c r="S413" s="345"/>
      <c r="T413" s="345"/>
      <c r="U413" s="345"/>
      <c r="V413" s="345"/>
      <c r="W413" s="345"/>
      <c r="X413" s="345"/>
      <c r="Y413" s="345"/>
      <c r="Z413" s="345"/>
      <c r="AA413" s="345"/>
      <c r="AB413" s="603" t="s">
        <v>402</v>
      </c>
      <c r="AC413" s="345"/>
      <c r="AD413" s="413"/>
      <c r="AE413" s="674" t="s">
        <v>327</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6"/>
      <c r="R414" s="346"/>
      <c r="S414" s="346"/>
      <c r="T414" s="346"/>
      <c r="U414" s="346"/>
      <c r="V414" s="346"/>
      <c r="W414" s="346"/>
      <c r="X414" s="346"/>
      <c r="Y414" s="346"/>
      <c r="Z414" s="346"/>
      <c r="AA414" s="346"/>
      <c r="AB414" s="604"/>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1"/>
      <c r="R415" s="455"/>
      <c r="S415" s="455"/>
      <c r="T415" s="455"/>
      <c r="U415" s="455"/>
      <c r="V415" s="455"/>
      <c r="W415" s="455"/>
      <c r="X415" s="455"/>
      <c r="Y415" s="455"/>
      <c r="Z415" s="455"/>
      <c r="AA415" s="575"/>
      <c r="AB415" s="605"/>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2"/>
      <c r="R416" s="456"/>
      <c r="S416" s="456"/>
      <c r="T416" s="456"/>
      <c r="U416" s="456"/>
      <c r="V416" s="456"/>
      <c r="W416" s="456"/>
      <c r="X416" s="456"/>
      <c r="Y416" s="456"/>
      <c r="Z416" s="456"/>
      <c r="AA416" s="576"/>
      <c r="AB416" s="606"/>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2"/>
      <c r="R417" s="456"/>
      <c r="S417" s="456"/>
      <c r="T417" s="456"/>
      <c r="U417" s="456"/>
      <c r="V417" s="456"/>
      <c r="W417" s="456"/>
      <c r="X417" s="456"/>
      <c r="Y417" s="456"/>
      <c r="Z417" s="456"/>
      <c r="AA417" s="576"/>
      <c r="AB417" s="606"/>
      <c r="AC417" s="622"/>
      <c r="AD417" s="622"/>
      <c r="AE417" s="166" t="s">
        <v>328</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2"/>
      <c r="R418" s="456"/>
      <c r="S418" s="456"/>
      <c r="T418" s="456"/>
      <c r="U418" s="456"/>
      <c r="V418" s="456"/>
      <c r="W418" s="456"/>
      <c r="X418" s="456"/>
      <c r="Y418" s="456"/>
      <c r="Z418" s="456"/>
      <c r="AA418" s="576"/>
      <c r="AB418" s="606"/>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3"/>
      <c r="R419" s="457"/>
      <c r="S419" s="457"/>
      <c r="T419" s="457"/>
      <c r="U419" s="457"/>
      <c r="V419" s="457"/>
      <c r="W419" s="457"/>
      <c r="X419" s="457"/>
      <c r="Y419" s="457"/>
      <c r="Z419" s="457"/>
      <c r="AA419" s="577"/>
      <c r="AB419" s="607"/>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30</v>
      </c>
      <c r="H420" s="345"/>
      <c r="I420" s="345"/>
      <c r="J420" s="345"/>
      <c r="K420" s="345"/>
      <c r="L420" s="345"/>
      <c r="M420" s="345"/>
      <c r="N420" s="345"/>
      <c r="O420" s="345"/>
      <c r="P420" s="413"/>
      <c r="Q420" s="435" t="s">
        <v>400</v>
      </c>
      <c r="R420" s="345"/>
      <c r="S420" s="345"/>
      <c r="T420" s="345"/>
      <c r="U420" s="345"/>
      <c r="V420" s="345"/>
      <c r="W420" s="345"/>
      <c r="X420" s="345"/>
      <c r="Y420" s="345"/>
      <c r="Z420" s="345"/>
      <c r="AA420" s="345"/>
      <c r="AB420" s="603" t="s">
        <v>402</v>
      </c>
      <c r="AC420" s="345"/>
      <c r="AD420" s="413"/>
      <c r="AE420" s="674" t="s">
        <v>327</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6"/>
      <c r="R421" s="346"/>
      <c r="S421" s="346"/>
      <c r="T421" s="346"/>
      <c r="U421" s="346"/>
      <c r="V421" s="346"/>
      <c r="W421" s="346"/>
      <c r="X421" s="346"/>
      <c r="Y421" s="346"/>
      <c r="Z421" s="346"/>
      <c r="AA421" s="346"/>
      <c r="AB421" s="604"/>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1"/>
      <c r="R422" s="455"/>
      <c r="S422" s="455"/>
      <c r="T422" s="455"/>
      <c r="U422" s="455"/>
      <c r="V422" s="455"/>
      <c r="W422" s="455"/>
      <c r="X422" s="455"/>
      <c r="Y422" s="455"/>
      <c r="Z422" s="455"/>
      <c r="AA422" s="575"/>
      <c r="AB422" s="605"/>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2"/>
      <c r="R423" s="456"/>
      <c r="S423" s="456"/>
      <c r="T423" s="456"/>
      <c r="U423" s="456"/>
      <c r="V423" s="456"/>
      <c r="W423" s="456"/>
      <c r="X423" s="456"/>
      <c r="Y423" s="456"/>
      <c r="Z423" s="456"/>
      <c r="AA423" s="576"/>
      <c r="AB423" s="606"/>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2"/>
      <c r="R424" s="456"/>
      <c r="S424" s="456"/>
      <c r="T424" s="456"/>
      <c r="U424" s="456"/>
      <c r="V424" s="456"/>
      <c r="W424" s="456"/>
      <c r="X424" s="456"/>
      <c r="Y424" s="456"/>
      <c r="Z424" s="456"/>
      <c r="AA424" s="576"/>
      <c r="AB424" s="606"/>
      <c r="AC424" s="622"/>
      <c r="AD424" s="622"/>
      <c r="AE424" s="676" t="s">
        <v>328</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2"/>
      <c r="R425" s="456"/>
      <c r="S425" s="456"/>
      <c r="T425" s="456"/>
      <c r="U425" s="456"/>
      <c r="V425" s="456"/>
      <c r="W425" s="456"/>
      <c r="X425" s="456"/>
      <c r="Y425" s="456"/>
      <c r="Z425" s="456"/>
      <c r="AA425" s="576"/>
      <c r="AB425" s="606"/>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3"/>
      <c r="R426" s="457"/>
      <c r="S426" s="457"/>
      <c r="T426" s="457"/>
      <c r="U426" s="457"/>
      <c r="V426" s="457"/>
      <c r="W426" s="457"/>
      <c r="X426" s="457"/>
      <c r="Y426" s="457"/>
      <c r="Z426" s="457"/>
      <c r="AA426" s="577"/>
      <c r="AB426" s="607"/>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365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customHeight="1">
      <c r="A430" s="38"/>
      <c r="B430" s="107"/>
      <c r="C430" s="145" t="s">
        <v>529</v>
      </c>
      <c r="D430" s="169"/>
      <c r="E430" s="189" t="s">
        <v>437</v>
      </c>
      <c r="F430" s="242"/>
      <c r="G430" s="310" t="s">
        <v>329</v>
      </c>
      <c r="H430" s="237"/>
      <c r="I430" s="237"/>
      <c r="J430" s="377" t="s">
        <v>440</v>
      </c>
      <c r="K430" s="381"/>
      <c r="L430" s="381"/>
      <c r="M430" s="381"/>
      <c r="N430" s="381"/>
      <c r="O430" s="381"/>
      <c r="P430" s="381"/>
      <c r="Q430" s="381"/>
      <c r="R430" s="381"/>
      <c r="S430" s="381"/>
      <c r="T430" s="459"/>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customHeight="1">
      <c r="A431" s="38"/>
      <c r="B431" s="107"/>
      <c r="C431" s="143"/>
      <c r="D431" s="107"/>
      <c r="E431" s="195" t="s">
        <v>314</v>
      </c>
      <c r="F431" s="243"/>
      <c r="G431" s="311" t="s">
        <v>311</v>
      </c>
      <c r="H431" s="345"/>
      <c r="I431" s="345"/>
      <c r="J431" s="345"/>
      <c r="K431" s="345"/>
      <c r="L431" s="345"/>
      <c r="M431" s="345"/>
      <c r="N431" s="345"/>
      <c r="O431" s="345"/>
      <c r="P431" s="345"/>
      <c r="Q431" s="345"/>
      <c r="R431" s="345"/>
      <c r="S431" s="345"/>
      <c r="T431" s="345"/>
      <c r="U431" s="345"/>
      <c r="V431" s="345"/>
      <c r="W431" s="345"/>
      <c r="X431" s="413"/>
      <c r="Y431" s="514"/>
      <c r="Z431" s="539"/>
      <c r="AA431" s="562"/>
      <c r="AB431" s="435" t="s">
        <v>42</v>
      </c>
      <c r="AC431" s="345"/>
      <c r="AD431" s="413"/>
      <c r="AE431" s="677" t="s">
        <v>52</v>
      </c>
      <c r="AF431" s="696"/>
      <c r="AG431" s="696"/>
      <c r="AH431" s="712"/>
      <c r="AI431" s="725" t="s">
        <v>525</v>
      </c>
      <c r="AJ431" s="725"/>
      <c r="AK431" s="725"/>
      <c r="AL431" s="435"/>
      <c r="AM431" s="725" t="s">
        <v>54</v>
      </c>
      <c r="AN431" s="725"/>
      <c r="AO431" s="725"/>
      <c r="AP431" s="435"/>
      <c r="AQ431" s="435" t="s">
        <v>305</v>
      </c>
      <c r="AR431" s="345"/>
      <c r="AS431" s="345"/>
      <c r="AT431" s="413"/>
      <c r="AU431" s="694" t="s">
        <v>233</v>
      </c>
      <c r="AV431" s="694"/>
      <c r="AW431" s="694"/>
      <c r="AX431" s="807"/>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4"/>
      <c r="Z432" s="539"/>
      <c r="AA432" s="562"/>
      <c r="AB432" s="436"/>
      <c r="AC432" s="346"/>
      <c r="AD432" s="414"/>
      <c r="AE432" s="678" t="s">
        <v>440</v>
      </c>
      <c r="AF432" s="678"/>
      <c r="AG432" s="346" t="s">
        <v>306</v>
      </c>
      <c r="AH432" s="414"/>
      <c r="AI432" s="726"/>
      <c r="AJ432" s="726"/>
      <c r="AK432" s="726"/>
      <c r="AL432" s="436"/>
      <c r="AM432" s="726"/>
      <c r="AN432" s="726"/>
      <c r="AO432" s="726"/>
      <c r="AP432" s="436"/>
      <c r="AQ432" s="752" t="s">
        <v>440</v>
      </c>
      <c r="AR432" s="678"/>
      <c r="AS432" s="346" t="s">
        <v>306</v>
      </c>
      <c r="AT432" s="414"/>
      <c r="AU432" s="678" t="s">
        <v>440</v>
      </c>
      <c r="AV432" s="678"/>
      <c r="AW432" s="346" t="s">
        <v>282</v>
      </c>
      <c r="AX432" s="808"/>
      <c r="AY432">
        <f>$AY$431</f>
        <v>1</v>
      </c>
    </row>
    <row r="433" spans="1:51" ht="23.25" customHeight="1">
      <c r="A433" s="38"/>
      <c r="B433" s="107"/>
      <c r="C433" s="143"/>
      <c r="D433" s="107"/>
      <c r="E433" s="195"/>
      <c r="F433" s="243"/>
      <c r="G433" s="296" t="s">
        <v>440</v>
      </c>
      <c r="H433" s="238"/>
      <c r="I433" s="238"/>
      <c r="J433" s="238"/>
      <c r="K433" s="238"/>
      <c r="L433" s="238"/>
      <c r="M433" s="238"/>
      <c r="N433" s="238"/>
      <c r="O433" s="238"/>
      <c r="P433" s="238"/>
      <c r="Q433" s="238"/>
      <c r="R433" s="238"/>
      <c r="S433" s="238"/>
      <c r="T433" s="238"/>
      <c r="U433" s="238"/>
      <c r="V433" s="238"/>
      <c r="W433" s="238"/>
      <c r="X433" s="417"/>
      <c r="Y433" s="512" t="s">
        <v>48</v>
      </c>
      <c r="Z433" s="509"/>
      <c r="AA433" s="557"/>
      <c r="AB433" s="588" t="s">
        <v>440</v>
      </c>
      <c r="AC433" s="588"/>
      <c r="AD433" s="588"/>
      <c r="AE433" s="667" t="s">
        <v>440</v>
      </c>
      <c r="AF433" s="690"/>
      <c r="AG433" s="690"/>
      <c r="AH433" s="690"/>
      <c r="AI433" s="667" t="s">
        <v>440</v>
      </c>
      <c r="AJ433" s="690"/>
      <c r="AK433" s="690"/>
      <c r="AL433" s="690"/>
      <c r="AM433" s="667" t="s">
        <v>440</v>
      </c>
      <c r="AN433" s="690"/>
      <c r="AO433" s="690"/>
      <c r="AP433" s="713"/>
      <c r="AQ433" s="667" t="s">
        <v>440</v>
      </c>
      <c r="AR433" s="690"/>
      <c r="AS433" s="690"/>
      <c r="AT433" s="713"/>
      <c r="AU433" s="690" t="s">
        <v>440</v>
      </c>
      <c r="AV433" s="690"/>
      <c r="AW433" s="690"/>
      <c r="AX433" s="826"/>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94</v>
      </c>
      <c r="Z434" s="131"/>
      <c r="AA434" s="187"/>
      <c r="AB434" s="589" t="s">
        <v>440</v>
      </c>
      <c r="AC434" s="589"/>
      <c r="AD434" s="589"/>
      <c r="AE434" s="667" t="s">
        <v>440</v>
      </c>
      <c r="AF434" s="690"/>
      <c r="AG434" s="690"/>
      <c r="AH434" s="713"/>
      <c r="AI434" s="667" t="s">
        <v>440</v>
      </c>
      <c r="AJ434" s="690"/>
      <c r="AK434" s="690"/>
      <c r="AL434" s="690"/>
      <c r="AM434" s="667" t="s">
        <v>440</v>
      </c>
      <c r="AN434" s="690"/>
      <c r="AO434" s="690"/>
      <c r="AP434" s="713"/>
      <c r="AQ434" s="667" t="s">
        <v>440</v>
      </c>
      <c r="AR434" s="690"/>
      <c r="AS434" s="690"/>
      <c r="AT434" s="713"/>
      <c r="AU434" s="690" t="s">
        <v>440</v>
      </c>
      <c r="AV434" s="690"/>
      <c r="AW434" s="690"/>
      <c r="AX434" s="826"/>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55</v>
      </c>
      <c r="Z435" s="131"/>
      <c r="AA435" s="187"/>
      <c r="AB435" s="590" t="s">
        <v>49</v>
      </c>
      <c r="AC435" s="590"/>
      <c r="AD435" s="590"/>
      <c r="AE435" s="667" t="s">
        <v>440</v>
      </c>
      <c r="AF435" s="690"/>
      <c r="AG435" s="690"/>
      <c r="AH435" s="713"/>
      <c r="AI435" s="667" t="s">
        <v>440</v>
      </c>
      <c r="AJ435" s="690"/>
      <c r="AK435" s="690"/>
      <c r="AL435" s="690"/>
      <c r="AM435" s="667" t="s">
        <v>440</v>
      </c>
      <c r="AN435" s="690"/>
      <c r="AO435" s="690"/>
      <c r="AP435" s="713"/>
      <c r="AQ435" s="667" t="s">
        <v>440</v>
      </c>
      <c r="AR435" s="690"/>
      <c r="AS435" s="690"/>
      <c r="AT435" s="713"/>
      <c r="AU435" s="690" t="s">
        <v>440</v>
      </c>
      <c r="AV435" s="690"/>
      <c r="AW435" s="690"/>
      <c r="AX435" s="826"/>
      <c r="AY435">
        <f>$AY$431</f>
        <v>1</v>
      </c>
    </row>
    <row r="436" spans="1:51" ht="18.75" hidden="1" customHeight="1">
      <c r="A436" s="38"/>
      <c r="B436" s="107"/>
      <c r="C436" s="143"/>
      <c r="D436" s="107"/>
      <c r="E436" s="195" t="s">
        <v>314</v>
      </c>
      <c r="F436" s="243"/>
      <c r="G436" s="311" t="s">
        <v>311</v>
      </c>
      <c r="H436" s="345"/>
      <c r="I436" s="345"/>
      <c r="J436" s="345"/>
      <c r="K436" s="345"/>
      <c r="L436" s="345"/>
      <c r="M436" s="345"/>
      <c r="N436" s="345"/>
      <c r="O436" s="345"/>
      <c r="P436" s="345"/>
      <c r="Q436" s="345"/>
      <c r="R436" s="345"/>
      <c r="S436" s="345"/>
      <c r="T436" s="345"/>
      <c r="U436" s="345"/>
      <c r="V436" s="345"/>
      <c r="W436" s="345"/>
      <c r="X436" s="413"/>
      <c r="Y436" s="514"/>
      <c r="Z436" s="539"/>
      <c r="AA436" s="562"/>
      <c r="AB436" s="435" t="s">
        <v>42</v>
      </c>
      <c r="AC436" s="345"/>
      <c r="AD436" s="413"/>
      <c r="AE436" s="677" t="s">
        <v>52</v>
      </c>
      <c r="AF436" s="696"/>
      <c r="AG436" s="696"/>
      <c r="AH436" s="712"/>
      <c r="AI436" s="725" t="s">
        <v>525</v>
      </c>
      <c r="AJ436" s="725"/>
      <c r="AK436" s="725"/>
      <c r="AL436" s="435"/>
      <c r="AM436" s="725" t="s">
        <v>54</v>
      </c>
      <c r="AN436" s="725"/>
      <c r="AO436" s="725"/>
      <c r="AP436" s="435"/>
      <c r="AQ436" s="435" t="s">
        <v>305</v>
      </c>
      <c r="AR436" s="345"/>
      <c r="AS436" s="345"/>
      <c r="AT436" s="413"/>
      <c r="AU436" s="694" t="s">
        <v>233</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4"/>
      <c r="Z437" s="539"/>
      <c r="AA437" s="562"/>
      <c r="AB437" s="436"/>
      <c r="AC437" s="346"/>
      <c r="AD437" s="414"/>
      <c r="AE437" s="678"/>
      <c r="AF437" s="678"/>
      <c r="AG437" s="346" t="s">
        <v>306</v>
      </c>
      <c r="AH437" s="414"/>
      <c r="AI437" s="726"/>
      <c r="AJ437" s="726"/>
      <c r="AK437" s="726"/>
      <c r="AL437" s="436"/>
      <c r="AM437" s="726"/>
      <c r="AN437" s="726"/>
      <c r="AO437" s="726"/>
      <c r="AP437" s="436"/>
      <c r="AQ437" s="752"/>
      <c r="AR437" s="678"/>
      <c r="AS437" s="346" t="s">
        <v>306</v>
      </c>
      <c r="AT437" s="414"/>
      <c r="AU437" s="678"/>
      <c r="AV437" s="678"/>
      <c r="AW437" s="346" t="s">
        <v>282</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2" t="s">
        <v>48</v>
      </c>
      <c r="Z438" s="509"/>
      <c r="AA438" s="557"/>
      <c r="AB438" s="588"/>
      <c r="AC438" s="588"/>
      <c r="AD438" s="588"/>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94</v>
      </c>
      <c r="Z439" s="131"/>
      <c r="AA439" s="187"/>
      <c r="AB439" s="589"/>
      <c r="AC439" s="589"/>
      <c r="AD439" s="589"/>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55</v>
      </c>
      <c r="Z440" s="131"/>
      <c r="AA440" s="187"/>
      <c r="AB440" s="590" t="s">
        <v>49</v>
      </c>
      <c r="AC440" s="590"/>
      <c r="AD440" s="590"/>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314</v>
      </c>
      <c r="F441" s="243"/>
      <c r="G441" s="311" t="s">
        <v>311</v>
      </c>
      <c r="H441" s="345"/>
      <c r="I441" s="345"/>
      <c r="J441" s="345"/>
      <c r="K441" s="345"/>
      <c r="L441" s="345"/>
      <c r="M441" s="345"/>
      <c r="N441" s="345"/>
      <c r="O441" s="345"/>
      <c r="P441" s="345"/>
      <c r="Q441" s="345"/>
      <c r="R441" s="345"/>
      <c r="S441" s="345"/>
      <c r="T441" s="345"/>
      <c r="U441" s="345"/>
      <c r="V441" s="345"/>
      <c r="W441" s="345"/>
      <c r="X441" s="413"/>
      <c r="Y441" s="514"/>
      <c r="Z441" s="539"/>
      <c r="AA441" s="562"/>
      <c r="AB441" s="435" t="s">
        <v>42</v>
      </c>
      <c r="AC441" s="345"/>
      <c r="AD441" s="413"/>
      <c r="AE441" s="677" t="s">
        <v>52</v>
      </c>
      <c r="AF441" s="696"/>
      <c r="AG441" s="696"/>
      <c r="AH441" s="712"/>
      <c r="AI441" s="725" t="s">
        <v>525</v>
      </c>
      <c r="AJ441" s="725"/>
      <c r="AK441" s="725"/>
      <c r="AL441" s="435"/>
      <c r="AM441" s="725" t="s">
        <v>54</v>
      </c>
      <c r="AN441" s="725"/>
      <c r="AO441" s="725"/>
      <c r="AP441" s="435"/>
      <c r="AQ441" s="435" t="s">
        <v>305</v>
      </c>
      <c r="AR441" s="345"/>
      <c r="AS441" s="345"/>
      <c r="AT441" s="413"/>
      <c r="AU441" s="694" t="s">
        <v>233</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4"/>
      <c r="Z442" s="539"/>
      <c r="AA442" s="562"/>
      <c r="AB442" s="436"/>
      <c r="AC442" s="346"/>
      <c r="AD442" s="414"/>
      <c r="AE442" s="678"/>
      <c r="AF442" s="678"/>
      <c r="AG442" s="346" t="s">
        <v>306</v>
      </c>
      <c r="AH442" s="414"/>
      <c r="AI442" s="726"/>
      <c r="AJ442" s="726"/>
      <c r="AK442" s="726"/>
      <c r="AL442" s="436"/>
      <c r="AM442" s="726"/>
      <c r="AN442" s="726"/>
      <c r="AO442" s="726"/>
      <c r="AP442" s="436"/>
      <c r="AQ442" s="752"/>
      <c r="AR442" s="678"/>
      <c r="AS442" s="346" t="s">
        <v>306</v>
      </c>
      <c r="AT442" s="414"/>
      <c r="AU442" s="678"/>
      <c r="AV442" s="678"/>
      <c r="AW442" s="346" t="s">
        <v>282</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2" t="s">
        <v>48</v>
      </c>
      <c r="Z443" s="509"/>
      <c r="AA443" s="557"/>
      <c r="AB443" s="588"/>
      <c r="AC443" s="588"/>
      <c r="AD443" s="588"/>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94</v>
      </c>
      <c r="Z444" s="131"/>
      <c r="AA444" s="187"/>
      <c r="AB444" s="589"/>
      <c r="AC444" s="589"/>
      <c r="AD444" s="589"/>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55</v>
      </c>
      <c r="Z445" s="131"/>
      <c r="AA445" s="187"/>
      <c r="AB445" s="590" t="s">
        <v>49</v>
      </c>
      <c r="AC445" s="590"/>
      <c r="AD445" s="590"/>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314</v>
      </c>
      <c r="F446" s="243"/>
      <c r="G446" s="311" t="s">
        <v>311</v>
      </c>
      <c r="H446" s="345"/>
      <c r="I446" s="345"/>
      <c r="J446" s="345"/>
      <c r="K446" s="345"/>
      <c r="L446" s="345"/>
      <c r="M446" s="345"/>
      <c r="N446" s="345"/>
      <c r="O446" s="345"/>
      <c r="P446" s="345"/>
      <c r="Q446" s="345"/>
      <c r="R446" s="345"/>
      <c r="S446" s="345"/>
      <c r="T446" s="345"/>
      <c r="U446" s="345"/>
      <c r="V446" s="345"/>
      <c r="W446" s="345"/>
      <c r="X446" s="413"/>
      <c r="Y446" s="514"/>
      <c r="Z446" s="539"/>
      <c r="AA446" s="562"/>
      <c r="AB446" s="435" t="s">
        <v>42</v>
      </c>
      <c r="AC446" s="345"/>
      <c r="AD446" s="413"/>
      <c r="AE446" s="677" t="s">
        <v>52</v>
      </c>
      <c r="AF446" s="696"/>
      <c r="AG446" s="696"/>
      <c r="AH446" s="712"/>
      <c r="AI446" s="725" t="s">
        <v>525</v>
      </c>
      <c r="AJ446" s="725"/>
      <c r="AK446" s="725"/>
      <c r="AL446" s="435"/>
      <c r="AM446" s="725" t="s">
        <v>54</v>
      </c>
      <c r="AN446" s="725"/>
      <c r="AO446" s="725"/>
      <c r="AP446" s="435"/>
      <c r="AQ446" s="435" t="s">
        <v>305</v>
      </c>
      <c r="AR446" s="345"/>
      <c r="AS446" s="345"/>
      <c r="AT446" s="413"/>
      <c r="AU446" s="694" t="s">
        <v>233</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4"/>
      <c r="Z447" s="539"/>
      <c r="AA447" s="562"/>
      <c r="AB447" s="436"/>
      <c r="AC447" s="346"/>
      <c r="AD447" s="414"/>
      <c r="AE447" s="678"/>
      <c r="AF447" s="678"/>
      <c r="AG447" s="346" t="s">
        <v>306</v>
      </c>
      <c r="AH447" s="414"/>
      <c r="AI447" s="726"/>
      <c r="AJ447" s="726"/>
      <c r="AK447" s="726"/>
      <c r="AL447" s="436"/>
      <c r="AM447" s="726"/>
      <c r="AN447" s="726"/>
      <c r="AO447" s="726"/>
      <c r="AP447" s="436"/>
      <c r="AQ447" s="752"/>
      <c r="AR447" s="678"/>
      <c r="AS447" s="346" t="s">
        <v>306</v>
      </c>
      <c r="AT447" s="414"/>
      <c r="AU447" s="678"/>
      <c r="AV447" s="678"/>
      <c r="AW447" s="346" t="s">
        <v>282</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2" t="s">
        <v>48</v>
      </c>
      <c r="Z448" s="509"/>
      <c r="AA448" s="557"/>
      <c r="AB448" s="588"/>
      <c r="AC448" s="588"/>
      <c r="AD448" s="588"/>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94</v>
      </c>
      <c r="Z449" s="131"/>
      <c r="AA449" s="187"/>
      <c r="AB449" s="589"/>
      <c r="AC449" s="589"/>
      <c r="AD449" s="589"/>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55</v>
      </c>
      <c r="Z450" s="131"/>
      <c r="AA450" s="187"/>
      <c r="AB450" s="590" t="s">
        <v>49</v>
      </c>
      <c r="AC450" s="590"/>
      <c r="AD450" s="590"/>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314</v>
      </c>
      <c r="F451" s="243"/>
      <c r="G451" s="311" t="s">
        <v>311</v>
      </c>
      <c r="H451" s="345"/>
      <c r="I451" s="345"/>
      <c r="J451" s="345"/>
      <c r="K451" s="345"/>
      <c r="L451" s="345"/>
      <c r="M451" s="345"/>
      <c r="N451" s="345"/>
      <c r="O451" s="345"/>
      <c r="P451" s="345"/>
      <c r="Q451" s="345"/>
      <c r="R451" s="345"/>
      <c r="S451" s="345"/>
      <c r="T451" s="345"/>
      <c r="U451" s="345"/>
      <c r="V451" s="345"/>
      <c r="W451" s="345"/>
      <c r="X451" s="413"/>
      <c r="Y451" s="514"/>
      <c r="Z451" s="539"/>
      <c r="AA451" s="562"/>
      <c r="AB451" s="435" t="s">
        <v>42</v>
      </c>
      <c r="AC451" s="345"/>
      <c r="AD451" s="413"/>
      <c r="AE451" s="677" t="s">
        <v>52</v>
      </c>
      <c r="AF451" s="696"/>
      <c r="AG451" s="696"/>
      <c r="AH451" s="712"/>
      <c r="AI451" s="725" t="s">
        <v>525</v>
      </c>
      <c r="AJ451" s="725"/>
      <c r="AK451" s="725"/>
      <c r="AL451" s="435"/>
      <c r="AM451" s="725" t="s">
        <v>54</v>
      </c>
      <c r="AN451" s="725"/>
      <c r="AO451" s="725"/>
      <c r="AP451" s="435"/>
      <c r="AQ451" s="435" t="s">
        <v>305</v>
      </c>
      <c r="AR451" s="345"/>
      <c r="AS451" s="345"/>
      <c r="AT451" s="413"/>
      <c r="AU451" s="694" t="s">
        <v>233</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4"/>
      <c r="Z452" s="539"/>
      <c r="AA452" s="562"/>
      <c r="AB452" s="436"/>
      <c r="AC452" s="346"/>
      <c r="AD452" s="414"/>
      <c r="AE452" s="678"/>
      <c r="AF452" s="678"/>
      <c r="AG452" s="346" t="s">
        <v>306</v>
      </c>
      <c r="AH452" s="414"/>
      <c r="AI452" s="726"/>
      <c r="AJ452" s="726"/>
      <c r="AK452" s="726"/>
      <c r="AL452" s="436"/>
      <c r="AM452" s="726"/>
      <c r="AN452" s="726"/>
      <c r="AO452" s="726"/>
      <c r="AP452" s="436"/>
      <c r="AQ452" s="752"/>
      <c r="AR452" s="678"/>
      <c r="AS452" s="346" t="s">
        <v>306</v>
      </c>
      <c r="AT452" s="414"/>
      <c r="AU452" s="678"/>
      <c r="AV452" s="678"/>
      <c r="AW452" s="346" t="s">
        <v>282</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2" t="s">
        <v>48</v>
      </c>
      <c r="Z453" s="509"/>
      <c r="AA453" s="557"/>
      <c r="AB453" s="588"/>
      <c r="AC453" s="588"/>
      <c r="AD453" s="588"/>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94</v>
      </c>
      <c r="Z454" s="131"/>
      <c r="AA454" s="187"/>
      <c r="AB454" s="589"/>
      <c r="AC454" s="589"/>
      <c r="AD454" s="589"/>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55</v>
      </c>
      <c r="Z455" s="131"/>
      <c r="AA455" s="187"/>
      <c r="AB455" s="590" t="s">
        <v>49</v>
      </c>
      <c r="AC455" s="590"/>
      <c r="AD455" s="590"/>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customHeight="1">
      <c r="A456" s="38"/>
      <c r="B456" s="107"/>
      <c r="C456" s="143"/>
      <c r="D456" s="107"/>
      <c r="E456" s="195" t="s">
        <v>315</v>
      </c>
      <c r="F456" s="243"/>
      <c r="G456" s="311" t="s">
        <v>313</v>
      </c>
      <c r="H456" s="345"/>
      <c r="I456" s="345"/>
      <c r="J456" s="345"/>
      <c r="K456" s="345"/>
      <c r="L456" s="345"/>
      <c r="M456" s="345"/>
      <c r="N456" s="345"/>
      <c r="O456" s="345"/>
      <c r="P456" s="345"/>
      <c r="Q456" s="345"/>
      <c r="R456" s="345"/>
      <c r="S456" s="345"/>
      <c r="T456" s="345"/>
      <c r="U456" s="345"/>
      <c r="V456" s="345"/>
      <c r="W456" s="345"/>
      <c r="X456" s="413"/>
      <c r="Y456" s="514"/>
      <c r="Z456" s="539"/>
      <c r="AA456" s="562"/>
      <c r="AB456" s="435" t="s">
        <v>42</v>
      </c>
      <c r="AC456" s="345"/>
      <c r="AD456" s="413"/>
      <c r="AE456" s="677" t="s">
        <v>52</v>
      </c>
      <c r="AF456" s="696"/>
      <c r="AG456" s="696"/>
      <c r="AH456" s="712"/>
      <c r="AI456" s="725" t="s">
        <v>525</v>
      </c>
      <c r="AJ456" s="725"/>
      <c r="AK456" s="725"/>
      <c r="AL456" s="435"/>
      <c r="AM456" s="725" t="s">
        <v>54</v>
      </c>
      <c r="AN456" s="725"/>
      <c r="AO456" s="725"/>
      <c r="AP456" s="435"/>
      <c r="AQ456" s="435" t="s">
        <v>305</v>
      </c>
      <c r="AR456" s="345"/>
      <c r="AS456" s="345"/>
      <c r="AT456" s="413"/>
      <c r="AU456" s="694" t="s">
        <v>233</v>
      </c>
      <c r="AV456" s="694"/>
      <c r="AW456" s="694"/>
      <c r="AX456" s="807"/>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4"/>
      <c r="Z457" s="539"/>
      <c r="AA457" s="562"/>
      <c r="AB457" s="436"/>
      <c r="AC457" s="346"/>
      <c r="AD457" s="414"/>
      <c r="AE457" s="678" t="s">
        <v>440</v>
      </c>
      <c r="AF457" s="678"/>
      <c r="AG457" s="346" t="s">
        <v>306</v>
      </c>
      <c r="AH457" s="414"/>
      <c r="AI457" s="726"/>
      <c r="AJ457" s="726"/>
      <c r="AK457" s="726"/>
      <c r="AL457" s="436"/>
      <c r="AM457" s="726"/>
      <c r="AN457" s="726"/>
      <c r="AO457" s="726"/>
      <c r="AP457" s="436"/>
      <c r="AQ457" s="752" t="s">
        <v>440</v>
      </c>
      <c r="AR457" s="678"/>
      <c r="AS457" s="346" t="s">
        <v>306</v>
      </c>
      <c r="AT457" s="414"/>
      <c r="AU457" s="678" t="s">
        <v>440</v>
      </c>
      <c r="AV457" s="678"/>
      <c r="AW457" s="346" t="s">
        <v>282</v>
      </c>
      <c r="AX457" s="808"/>
      <c r="AY457">
        <f>$AY$456</f>
        <v>1</v>
      </c>
    </row>
    <row r="458" spans="1:51" ht="23.25" customHeight="1">
      <c r="A458" s="38"/>
      <c r="B458" s="107"/>
      <c r="C458" s="143"/>
      <c r="D458" s="107"/>
      <c r="E458" s="195"/>
      <c r="F458" s="243"/>
      <c r="G458" s="296" t="s">
        <v>440</v>
      </c>
      <c r="H458" s="238"/>
      <c r="I458" s="238"/>
      <c r="J458" s="238"/>
      <c r="K458" s="238"/>
      <c r="L458" s="238"/>
      <c r="M458" s="238"/>
      <c r="N458" s="238"/>
      <c r="O458" s="238"/>
      <c r="P458" s="238"/>
      <c r="Q458" s="238"/>
      <c r="R458" s="238"/>
      <c r="S458" s="238"/>
      <c r="T458" s="238"/>
      <c r="U458" s="238"/>
      <c r="V458" s="238"/>
      <c r="W458" s="238"/>
      <c r="X458" s="417"/>
      <c r="Y458" s="512" t="s">
        <v>48</v>
      </c>
      <c r="Z458" s="509"/>
      <c r="AA458" s="557"/>
      <c r="AB458" s="588" t="s">
        <v>440</v>
      </c>
      <c r="AC458" s="588"/>
      <c r="AD458" s="588"/>
      <c r="AE458" s="667" t="s">
        <v>440</v>
      </c>
      <c r="AF458" s="690"/>
      <c r="AG458" s="690"/>
      <c r="AH458" s="690"/>
      <c r="AI458" s="667" t="s">
        <v>440</v>
      </c>
      <c r="AJ458" s="690"/>
      <c r="AK458" s="690"/>
      <c r="AL458" s="690"/>
      <c r="AM458" s="667" t="s">
        <v>440</v>
      </c>
      <c r="AN458" s="690"/>
      <c r="AO458" s="690"/>
      <c r="AP458" s="713"/>
      <c r="AQ458" s="667" t="s">
        <v>440</v>
      </c>
      <c r="AR458" s="690"/>
      <c r="AS458" s="690"/>
      <c r="AT458" s="713"/>
      <c r="AU458" s="690" t="s">
        <v>440</v>
      </c>
      <c r="AV458" s="690"/>
      <c r="AW458" s="690"/>
      <c r="AX458" s="826"/>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94</v>
      </c>
      <c r="Z459" s="131"/>
      <c r="AA459" s="187"/>
      <c r="AB459" s="589" t="s">
        <v>440</v>
      </c>
      <c r="AC459" s="589"/>
      <c r="AD459" s="589"/>
      <c r="AE459" s="667" t="s">
        <v>440</v>
      </c>
      <c r="AF459" s="690"/>
      <c r="AG459" s="690"/>
      <c r="AH459" s="713"/>
      <c r="AI459" s="667" t="s">
        <v>440</v>
      </c>
      <c r="AJ459" s="690"/>
      <c r="AK459" s="690"/>
      <c r="AL459" s="690"/>
      <c r="AM459" s="667" t="s">
        <v>440</v>
      </c>
      <c r="AN459" s="690"/>
      <c r="AO459" s="690"/>
      <c r="AP459" s="713"/>
      <c r="AQ459" s="667" t="s">
        <v>440</v>
      </c>
      <c r="AR459" s="690"/>
      <c r="AS459" s="690"/>
      <c r="AT459" s="713"/>
      <c r="AU459" s="690" t="s">
        <v>440</v>
      </c>
      <c r="AV459" s="690"/>
      <c r="AW459" s="690"/>
      <c r="AX459" s="826"/>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55</v>
      </c>
      <c r="Z460" s="131"/>
      <c r="AA460" s="187"/>
      <c r="AB460" s="590" t="s">
        <v>49</v>
      </c>
      <c r="AC460" s="590"/>
      <c r="AD460" s="590"/>
      <c r="AE460" s="667" t="s">
        <v>440</v>
      </c>
      <c r="AF460" s="690"/>
      <c r="AG460" s="690"/>
      <c r="AH460" s="713"/>
      <c r="AI460" s="667" t="s">
        <v>440</v>
      </c>
      <c r="AJ460" s="690"/>
      <c r="AK460" s="690"/>
      <c r="AL460" s="690"/>
      <c r="AM460" s="667" t="s">
        <v>440</v>
      </c>
      <c r="AN460" s="690"/>
      <c r="AO460" s="690"/>
      <c r="AP460" s="713"/>
      <c r="AQ460" s="667" t="s">
        <v>440</v>
      </c>
      <c r="AR460" s="690"/>
      <c r="AS460" s="690"/>
      <c r="AT460" s="713"/>
      <c r="AU460" s="690" t="s">
        <v>440</v>
      </c>
      <c r="AV460" s="690"/>
      <c r="AW460" s="690"/>
      <c r="AX460" s="826"/>
      <c r="AY460">
        <f>$AY$456</f>
        <v>1</v>
      </c>
    </row>
    <row r="461" spans="1:51" ht="18.75" hidden="1" customHeight="1">
      <c r="A461" s="38"/>
      <c r="B461" s="107"/>
      <c r="C461" s="143"/>
      <c r="D461" s="107"/>
      <c r="E461" s="195" t="s">
        <v>315</v>
      </c>
      <c r="F461" s="243"/>
      <c r="G461" s="311" t="s">
        <v>313</v>
      </c>
      <c r="H461" s="345"/>
      <c r="I461" s="345"/>
      <c r="J461" s="345"/>
      <c r="K461" s="345"/>
      <c r="L461" s="345"/>
      <c r="M461" s="345"/>
      <c r="N461" s="345"/>
      <c r="O461" s="345"/>
      <c r="P461" s="345"/>
      <c r="Q461" s="345"/>
      <c r="R461" s="345"/>
      <c r="S461" s="345"/>
      <c r="T461" s="345"/>
      <c r="U461" s="345"/>
      <c r="V461" s="345"/>
      <c r="W461" s="345"/>
      <c r="X461" s="413"/>
      <c r="Y461" s="514"/>
      <c r="Z461" s="539"/>
      <c r="AA461" s="562"/>
      <c r="AB461" s="435" t="s">
        <v>42</v>
      </c>
      <c r="AC461" s="345"/>
      <c r="AD461" s="413"/>
      <c r="AE461" s="677" t="s">
        <v>52</v>
      </c>
      <c r="AF461" s="696"/>
      <c r="AG461" s="696"/>
      <c r="AH461" s="712"/>
      <c r="AI461" s="725" t="s">
        <v>525</v>
      </c>
      <c r="AJ461" s="725"/>
      <c r="AK461" s="725"/>
      <c r="AL461" s="435"/>
      <c r="AM461" s="725" t="s">
        <v>54</v>
      </c>
      <c r="AN461" s="725"/>
      <c r="AO461" s="725"/>
      <c r="AP461" s="435"/>
      <c r="AQ461" s="435" t="s">
        <v>305</v>
      </c>
      <c r="AR461" s="345"/>
      <c r="AS461" s="345"/>
      <c r="AT461" s="413"/>
      <c r="AU461" s="694" t="s">
        <v>233</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4"/>
      <c r="Z462" s="539"/>
      <c r="AA462" s="562"/>
      <c r="AB462" s="436"/>
      <c r="AC462" s="346"/>
      <c r="AD462" s="414"/>
      <c r="AE462" s="678"/>
      <c r="AF462" s="678"/>
      <c r="AG462" s="346" t="s">
        <v>306</v>
      </c>
      <c r="AH462" s="414"/>
      <c r="AI462" s="726"/>
      <c r="AJ462" s="726"/>
      <c r="AK462" s="726"/>
      <c r="AL462" s="436"/>
      <c r="AM462" s="726"/>
      <c r="AN462" s="726"/>
      <c r="AO462" s="726"/>
      <c r="AP462" s="436"/>
      <c r="AQ462" s="752"/>
      <c r="AR462" s="678"/>
      <c r="AS462" s="346" t="s">
        <v>306</v>
      </c>
      <c r="AT462" s="414"/>
      <c r="AU462" s="678"/>
      <c r="AV462" s="678"/>
      <c r="AW462" s="346" t="s">
        <v>282</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2" t="s">
        <v>48</v>
      </c>
      <c r="Z463" s="509"/>
      <c r="AA463" s="557"/>
      <c r="AB463" s="588"/>
      <c r="AC463" s="588"/>
      <c r="AD463" s="588"/>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94</v>
      </c>
      <c r="Z464" s="131"/>
      <c r="AA464" s="187"/>
      <c r="AB464" s="589"/>
      <c r="AC464" s="589"/>
      <c r="AD464" s="589"/>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55</v>
      </c>
      <c r="Z465" s="131"/>
      <c r="AA465" s="187"/>
      <c r="AB465" s="590" t="s">
        <v>49</v>
      </c>
      <c r="AC465" s="590"/>
      <c r="AD465" s="590"/>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315</v>
      </c>
      <c r="F466" s="243"/>
      <c r="G466" s="311" t="s">
        <v>313</v>
      </c>
      <c r="H466" s="345"/>
      <c r="I466" s="345"/>
      <c r="J466" s="345"/>
      <c r="K466" s="345"/>
      <c r="L466" s="345"/>
      <c r="M466" s="345"/>
      <c r="N466" s="345"/>
      <c r="O466" s="345"/>
      <c r="P466" s="345"/>
      <c r="Q466" s="345"/>
      <c r="R466" s="345"/>
      <c r="S466" s="345"/>
      <c r="T466" s="345"/>
      <c r="U466" s="345"/>
      <c r="V466" s="345"/>
      <c r="W466" s="345"/>
      <c r="X466" s="413"/>
      <c r="Y466" s="514"/>
      <c r="Z466" s="539"/>
      <c r="AA466" s="562"/>
      <c r="AB466" s="435" t="s">
        <v>42</v>
      </c>
      <c r="AC466" s="345"/>
      <c r="AD466" s="413"/>
      <c r="AE466" s="677" t="s">
        <v>52</v>
      </c>
      <c r="AF466" s="696"/>
      <c r="AG466" s="696"/>
      <c r="AH466" s="712"/>
      <c r="AI466" s="725" t="s">
        <v>525</v>
      </c>
      <c r="AJ466" s="725"/>
      <c r="AK466" s="725"/>
      <c r="AL466" s="435"/>
      <c r="AM466" s="725" t="s">
        <v>54</v>
      </c>
      <c r="AN466" s="725"/>
      <c r="AO466" s="725"/>
      <c r="AP466" s="435"/>
      <c r="AQ466" s="435" t="s">
        <v>305</v>
      </c>
      <c r="AR466" s="345"/>
      <c r="AS466" s="345"/>
      <c r="AT466" s="413"/>
      <c r="AU466" s="694" t="s">
        <v>233</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4"/>
      <c r="Z467" s="539"/>
      <c r="AA467" s="562"/>
      <c r="AB467" s="436"/>
      <c r="AC467" s="346"/>
      <c r="AD467" s="414"/>
      <c r="AE467" s="678"/>
      <c r="AF467" s="678"/>
      <c r="AG467" s="346" t="s">
        <v>306</v>
      </c>
      <c r="AH467" s="414"/>
      <c r="AI467" s="726"/>
      <c r="AJ467" s="726"/>
      <c r="AK467" s="726"/>
      <c r="AL467" s="436"/>
      <c r="AM467" s="726"/>
      <c r="AN467" s="726"/>
      <c r="AO467" s="726"/>
      <c r="AP467" s="436"/>
      <c r="AQ467" s="752"/>
      <c r="AR467" s="678"/>
      <c r="AS467" s="346" t="s">
        <v>306</v>
      </c>
      <c r="AT467" s="414"/>
      <c r="AU467" s="678"/>
      <c r="AV467" s="678"/>
      <c r="AW467" s="346" t="s">
        <v>282</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2" t="s">
        <v>48</v>
      </c>
      <c r="Z468" s="509"/>
      <c r="AA468" s="557"/>
      <c r="AB468" s="588"/>
      <c r="AC468" s="588"/>
      <c r="AD468" s="588"/>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94</v>
      </c>
      <c r="Z469" s="131"/>
      <c r="AA469" s="187"/>
      <c r="AB469" s="589"/>
      <c r="AC469" s="589"/>
      <c r="AD469" s="589"/>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55</v>
      </c>
      <c r="Z470" s="131"/>
      <c r="AA470" s="187"/>
      <c r="AB470" s="590" t="s">
        <v>49</v>
      </c>
      <c r="AC470" s="590"/>
      <c r="AD470" s="590"/>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315</v>
      </c>
      <c r="F471" s="243"/>
      <c r="G471" s="311" t="s">
        <v>313</v>
      </c>
      <c r="H471" s="345"/>
      <c r="I471" s="345"/>
      <c r="J471" s="345"/>
      <c r="K471" s="345"/>
      <c r="L471" s="345"/>
      <c r="M471" s="345"/>
      <c r="N471" s="345"/>
      <c r="O471" s="345"/>
      <c r="P471" s="345"/>
      <c r="Q471" s="345"/>
      <c r="R471" s="345"/>
      <c r="S471" s="345"/>
      <c r="T471" s="345"/>
      <c r="U471" s="345"/>
      <c r="V471" s="345"/>
      <c r="W471" s="345"/>
      <c r="X471" s="413"/>
      <c r="Y471" s="514"/>
      <c r="Z471" s="539"/>
      <c r="AA471" s="562"/>
      <c r="AB471" s="435" t="s">
        <v>42</v>
      </c>
      <c r="AC471" s="345"/>
      <c r="AD471" s="413"/>
      <c r="AE471" s="677" t="s">
        <v>52</v>
      </c>
      <c r="AF471" s="696"/>
      <c r="AG471" s="696"/>
      <c r="AH471" s="712"/>
      <c r="AI471" s="725" t="s">
        <v>525</v>
      </c>
      <c r="AJ471" s="725"/>
      <c r="AK471" s="725"/>
      <c r="AL471" s="435"/>
      <c r="AM471" s="725" t="s">
        <v>54</v>
      </c>
      <c r="AN471" s="725"/>
      <c r="AO471" s="725"/>
      <c r="AP471" s="435"/>
      <c r="AQ471" s="435" t="s">
        <v>305</v>
      </c>
      <c r="AR471" s="345"/>
      <c r="AS471" s="345"/>
      <c r="AT471" s="413"/>
      <c r="AU471" s="694" t="s">
        <v>233</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4"/>
      <c r="Z472" s="539"/>
      <c r="AA472" s="562"/>
      <c r="AB472" s="436"/>
      <c r="AC472" s="346"/>
      <c r="AD472" s="414"/>
      <c r="AE472" s="678"/>
      <c r="AF472" s="678"/>
      <c r="AG472" s="346" t="s">
        <v>306</v>
      </c>
      <c r="AH472" s="414"/>
      <c r="AI472" s="726"/>
      <c r="AJ472" s="726"/>
      <c r="AK472" s="726"/>
      <c r="AL472" s="436"/>
      <c r="AM472" s="726"/>
      <c r="AN472" s="726"/>
      <c r="AO472" s="726"/>
      <c r="AP472" s="436"/>
      <c r="AQ472" s="752"/>
      <c r="AR472" s="678"/>
      <c r="AS472" s="346" t="s">
        <v>306</v>
      </c>
      <c r="AT472" s="414"/>
      <c r="AU472" s="678"/>
      <c r="AV472" s="678"/>
      <c r="AW472" s="346" t="s">
        <v>282</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2" t="s">
        <v>48</v>
      </c>
      <c r="Z473" s="509"/>
      <c r="AA473" s="557"/>
      <c r="AB473" s="588"/>
      <c r="AC473" s="588"/>
      <c r="AD473" s="588"/>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94</v>
      </c>
      <c r="Z474" s="131"/>
      <c r="AA474" s="187"/>
      <c r="AB474" s="589"/>
      <c r="AC474" s="589"/>
      <c r="AD474" s="589"/>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55</v>
      </c>
      <c r="Z475" s="131"/>
      <c r="AA475" s="187"/>
      <c r="AB475" s="590" t="s">
        <v>49</v>
      </c>
      <c r="AC475" s="590"/>
      <c r="AD475" s="590"/>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315</v>
      </c>
      <c r="F476" s="243"/>
      <c r="G476" s="311" t="s">
        <v>313</v>
      </c>
      <c r="H476" s="345"/>
      <c r="I476" s="345"/>
      <c r="J476" s="345"/>
      <c r="K476" s="345"/>
      <c r="L476" s="345"/>
      <c r="M476" s="345"/>
      <c r="N476" s="345"/>
      <c r="O476" s="345"/>
      <c r="P476" s="345"/>
      <c r="Q476" s="345"/>
      <c r="R476" s="345"/>
      <c r="S476" s="345"/>
      <c r="T476" s="345"/>
      <c r="U476" s="345"/>
      <c r="V476" s="345"/>
      <c r="W476" s="345"/>
      <c r="X476" s="413"/>
      <c r="Y476" s="514"/>
      <c r="Z476" s="539"/>
      <c r="AA476" s="562"/>
      <c r="AB476" s="435" t="s">
        <v>42</v>
      </c>
      <c r="AC476" s="345"/>
      <c r="AD476" s="413"/>
      <c r="AE476" s="677" t="s">
        <v>52</v>
      </c>
      <c r="AF476" s="696"/>
      <c r="AG476" s="696"/>
      <c r="AH476" s="712"/>
      <c r="AI476" s="725" t="s">
        <v>525</v>
      </c>
      <c r="AJ476" s="725"/>
      <c r="AK476" s="725"/>
      <c r="AL476" s="435"/>
      <c r="AM476" s="725" t="s">
        <v>54</v>
      </c>
      <c r="AN476" s="725"/>
      <c r="AO476" s="725"/>
      <c r="AP476" s="435"/>
      <c r="AQ476" s="435" t="s">
        <v>305</v>
      </c>
      <c r="AR476" s="345"/>
      <c r="AS476" s="345"/>
      <c r="AT476" s="413"/>
      <c r="AU476" s="694" t="s">
        <v>233</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4"/>
      <c r="Z477" s="539"/>
      <c r="AA477" s="562"/>
      <c r="AB477" s="436"/>
      <c r="AC477" s="346"/>
      <c r="AD477" s="414"/>
      <c r="AE477" s="678"/>
      <c r="AF477" s="678"/>
      <c r="AG477" s="346" t="s">
        <v>306</v>
      </c>
      <c r="AH477" s="414"/>
      <c r="AI477" s="726"/>
      <c r="AJ477" s="726"/>
      <c r="AK477" s="726"/>
      <c r="AL477" s="436"/>
      <c r="AM477" s="726"/>
      <c r="AN477" s="726"/>
      <c r="AO477" s="726"/>
      <c r="AP477" s="436"/>
      <c r="AQ477" s="752"/>
      <c r="AR477" s="678"/>
      <c r="AS477" s="346" t="s">
        <v>306</v>
      </c>
      <c r="AT477" s="414"/>
      <c r="AU477" s="678"/>
      <c r="AV477" s="678"/>
      <c r="AW477" s="346" t="s">
        <v>282</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2" t="s">
        <v>48</v>
      </c>
      <c r="Z478" s="509"/>
      <c r="AA478" s="557"/>
      <c r="AB478" s="588"/>
      <c r="AC478" s="588"/>
      <c r="AD478" s="588"/>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94</v>
      </c>
      <c r="Z479" s="131"/>
      <c r="AA479" s="187"/>
      <c r="AB479" s="589"/>
      <c r="AC479" s="589"/>
      <c r="AD479" s="589"/>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55</v>
      </c>
      <c r="Z480" s="131"/>
      <c r="AA480" s="187"/>
      <c r="AB480" s="590" t="s">
        <v>49</v>
      </c>
      <c r="AC480" s="590"/>
      <c r="AD480" s="590"/>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customHeight="1">
      <c r="A481" s="38"/>
      <c r="B481" s="107"/>
      <c r="C481" s="143"/>
      <c r="D481" s="107"/>
      <c r="E481" s="190" t="s">
        <v>184</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1</v>
      </c>
    </row>
    <row r="482" spans="1:51" ht="24.75" customHeight="1">
      <c r="A482" s="38"/>
      <c r="B482" s="107"/>
      <c r="C482" s="143"/>
      <c r="D482" s="107"/>
      <c r="E482" s="191" t="s">
        <v>440</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1</v>
      </c>
    </row>
    <row r="484" spans="1:51" ht="34.5" hidden="1" customHeight="1">
      <c r="A484" s="38"/>
      <c r="B484" s="107"/>
      <c r="C484" s="143"/>
      <c r="D484" s="107"/>
      <c r="E484" s="189" t="s">
        <v>438</v>
      </c>
      <c r="F484" s="233"/>
      <c r="G484" s="310" t="s">
        <v>329</v>
      </c>
      <c r="H484" s="237"/>
      <c r="I484" s="237"/>
      <c r="J484" s="377"/>
      <c r="K484" s="381"/>
      <c r="L484" s="381"/>
      <c r="M484" s="381"/>
      <c r="N484" s="381"/>
      <c r="O484" s="381"/>
      <c r="P484" s="381"/>
      <c r="Q484" s="381"/>
      <c r="R484" s="381"/>
      <c r="S484" s="381"/>
      <c r="T484" s="459"/>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314</v>
      </c>
      <c r="F485" s="243"/>
      <c r="G485" s="311" t="s">
        <v>311</v>
      </c>
      <c r="H485" s="345"/>
      <c r="I485" s="345"/>
      <c r="J485" s="345"/>
      <c r="K485" s="345"/>
      <c r="L485" s="345"/>
      <c r="M485" s="345"/>
      <c r="N485" s="345"/>
      <c r="O485" s="345"/>
      <c r="P485" s="345"/>
      <c r="Q485" s="345"/>
      <c r="R485" s="345"/>
      <c r="S485" s="345"/>
      <c r="T485" s="345"/>
      <c r="U485" s="345"/>
      <c r="V485" s="345"/>
      <c r="W485" s="345"/>
      <c r="X485" s="413"/>
      <c r="Y485" s="514"/>
      <c r="Z485" s="539"/>
      <c r="AA485" s="562"/>
      <c r="AB485" s="435" t="s">
        <v>42</v>
      </c>
      <c r="AC485" s="345"/>
      <c r="AD485" s="413"/>
      <c r="AE485" s="677" t="s">
        <v>52</v>
      </c>
      <c r="AF485" s="696"/>
      <c r="AG485" s="696"/>
      <c r="AH485" s="712"/>
      <c r="AI485" s="725" t="s">
        <v>525</v>
      </c>
      <c r="AJ485" s="725"/>
      <c r="AK485" s="725"/>
      <c r="AL485" s="435"/>
      <c r="AM485" s="725" t="s">
        <v>54</v>
      </c>
      <c r="AN485" s="725"/>
      <c r="AO485" s="725"/>
      <c r="AP485" s="435"/>
      <c r="AQ485" s="435" t="s">
        <v>305</v>
      </c>
      <c r="AR485" s="345"/>
      <c r="AS485" s="345"/>
      <c r="AT485" s="413"/>
      <c r="AU485" s="694" t="s">
        <v>233</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4"/>
      <c r="Z486" s="539"/>
      <c r="AA486" s="562"/>
      <c r="AB486" s="436"/>
      <c r="AC486" s="346"/>
      <c r="AD486" s="414"/>
      <c r="AE486" s="678"/>
      <c r="AF486" s="678"/>
      <c r="AG486" s="346" t="s">
        <v>306</v>
      </c>
      <c r="AH486" s="414"/>
      <c r="AI486" s="726"/>
      <c r="AJ486" s="726"/>
      <c r="AK486" s="726"/>
      <c r="AL486" s="436"/>
      <c r="AM486" s="726"/>
      <c r="AN486" s="726"/>
      <c r="AO486" s="726"/>
      <c r="AP486" s="436"/>
      <c r="AQ486" s="752"/>
      <c r="AR486" s="678"/>
      <c r="AS486" s="346" t="s">
        <v>306</v>
      </c>
      <c r="AT486" s="414"/>
      <c r="AU486" s="678"/>
      <c r="AV486" s="678"/>
      <c r="AW486" s="346" t="s">
        <v>282</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2" t="s">
        <v>48</v>
      </c>
      <c r="Z487" s="509"/>
      <c r="AA487" s="557"/>
      <c r="AB487" s="588"/>
      <c r="AC487" s="588"/>
      <c r="AD487" s="588"/>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94</v>
      </c>
      <c r="Z488" s="131"/>
      <c r="AA488" s="187"/>
      <c r="AB488" s="589"/>
      <c r="AC488" s="589"/>
      <c r="AD488" s="589"/>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55</v>
      </c>
      <c r="Z489" s="131"/>
      <c r="AA489" s="187"/>
      <c r="AB489" s="590" t="s">
        <v>49</v>
      </c>
      <c r="AC489" s="590"/>
      <c r="AD489" s="590"/>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314</v>
      </c>
      <c r="F490" s="243"/>
      <c r="G490" s="311" t="s">
        <v>311</v>
      </c>
      <c r="H490" s="345"/>
      <c r="I490" s="345"/>
      <c r="J490" s="345"/>
      <c r="K490" s="345"/>
      <c r="L490" s="345"/>
      <c r="M490" s="345"/>
      <c r="N490" s="345"/>
      <c r="O490" s="345"/>
      <c r="P490" s="345"/>
      <c r="Q490" s="345"/>
      <c r="R490" s="345"/>
      <c r="S490" s="345"/>
      <c r="T490" s="345"/>
      <c r="U490" s="345"/>
      <c r="V490" s="345"/>
      <c r="W490" s="345"/>
      <c r="X490" s="413"/>
      <c r="Y490" s="514"/>
      <c r="Z490" s="539"/>
      <c r="AA490" s="562"/>
      <c r="AB490" s="435" t="s">
        <v>42</v>
      </c>
      <c r="AC490" s="345"/>
      <c r="AD490" s="413"/>
      <c r="AE490" s="677" t="s">
        <v>52</v>
      </c>
      <c r="AF490" s="696"/>
      <c r="AG490" s="696"/>
      <c r="AH490" s="712"/>
      <c r="AI490" s="725" t="s">
        <v>525</v>
      </c>
      <c r="AJ490" s="725"/>
      <c r="AK490" s="725"/>
      <c r="AL490" s="435"/>
      <c r="AM490" s="725" t="s">
        <v>54</v>
      </c>
      <c r="AN490" s="725"/>
      <c r="AO490" s="725"/>
      <c r="AP490" s="435"/>
      <c r="AQ490" s="435" t="s">
        <v>305</v>
      </c>
      <c r="AR490" s="345"/>
      <c r="AS490" s="345"/>
      <c r="AT490" s="413"/>
      <c r="AU490" s="694" t="s">
        <v>233</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4"/>
      <c r="Z491" s="539"/>
      <c r="AA491" s="562"/>
      <c r="AB491" s="436"/>
      <c r="AC491" s="346"/>
      <c r="AD491" s="414"/>
      <c r="AE491" s="678"/>
      <c r="AF491" s="678"/>
      <c r="AG491" s="346" t="s">
        <v>306</v>
      </c>
      <c r="AH491" s="414"/>
      <c r="AI491" s="726"/>
      <c r="AJ491" s="726"/>
      <c r="AK491" s="726"/>
      <c r="AL491" s="436"/>
      <c r="AM491" s="726"/>
      <c r="AN491" s="726"/>
      <c r="AO491" s="726"/>
      <c r="AP491" s="436"/>
      <c r="AQ491" s="752"/>
      <c r="AR491" s="678"/>
      <c r="AS491" s="346" t="s">
        <v>306</v>
      </c>
      <c r="AT491" s="414"/>
      <c r="AU491" s="678"/>
      <c r="AV491" s="678"/>
      <c r="AW491" s="346" t="s">
        <v>282</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2" t="s">
        <v>48</v>
      </c>
      <c r="Z492" s="509"/>
      <c r="AA492" s="557"/>
      <c r="AB492" s="588"/>
      <c r="AC492" s="588"/>
      <c r="AD492" s="588"/>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94</v>
      </c>
      <c r="Z493" s="131"/>
      <c r="AA493" s="187"/>
      <c r="AB493" s="589"/>
      <c r="AC493" s="589"/>
      <c r="AD493" s="589"/>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55</v>
      </c>
      <c r="Z494" s="131"/>
      <c r="AA494" s="187"/>
      <c r="AB494" s="590" t="s">
        <v>49</v>
      </c>
      <c r="AC494" s="590"/>
      <c r="AD494" s="590"/>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314</v>
      </c>
      <c r="F495" s="243"/>
      <c r="G495" s="311" t="s">
        <v>311</v>
      </c>
      <c r="H495" s="345"/>
      <c r="I495" s="345"/>
      <c r="J495" s="345"/>
      <c r="K495" s="345"/>
      <c r="L495" s="345"/>
      <c r="M495" s="345"/>
      <c r="N495" s="345"/>
      <c r="O495" s="345"/>
      <c r="P495" s="345"/>
      <c r="Q495" s="345"/>
      <c r="R495" s="345"/>
      <c r="S495" s="345"/>
      <c r="T495" s="345"/>
      <c r="U495" s="345"/>
      <c r="V495" s="345"/>
      <c r="W495" s="345"/>
      <c r="X495" s="413"/>
      <c r="Y495" s="514"/>
      <c r="Z495" s="539"/>
      <c r="AA495" s="562"/>
      <c r="AB495" s="435" t="s">
        <v>42</v>
      </c>
      <c r="AC495" s="345"/>
      <c r="AD495" s="413"/>
      <c r="AE495" s="677" t="s">
        <v>52</v>
      </c>
      <c r="AF495" s="696"/>
      <c r="AG495" s="696"/>
      <c r="AH495" s="712"/>
      <c r="AI495" s="725" t="s">
        <v>525</v>
      </c>
      <c r="AJ495" s="725"/>
      <c r="AK495" s="725"/>
      <c r="AL495" s="435"/>
      <c r="AM495" s="725" t="s">
        <v>54</v>
      </c>
      <c r="AN495" s="725"/>
      <c r="AO495" s="725"/>
      <c r="AP495" s="435"/>
      <c r="AQ495" s="435" t="s">
        <v>305</v>
      </c>
      <c r="AR495" s="345"/>
      <c r="AS495" s="345"/>
      <c r="AT495" s="413"/>
      <c r="AU495" s="694" t="s">
        <v>233</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4"/>
      <c r="Z496" s="539"/>
      <c r="AA496" s="562"/>
      <c r="AB496" s="436"/>
      <c r="AC496" s="346"/>
      <c r="AD496" s="414"/>
      <c r="AE496" s="678"/>
      <c r="AF496" s="678"/>
      <c r="AG496" s="346" t="s">
        <v>306</v>
      </c>
      <c r="AH496" s="414"/>
      <c r="AI496" s="726"/>
      <c r="AJ496" s="726"/>
      <c r="AK496" s="726"/>
      <c r="AL496" s="436"/>
      <c r="AM496" s="726"/>
      <c r="AN496" s="726"/>
      <c r="AO496" s="726"/>
      <c r="AP496" s="436"/>
      <c r="AQ496" s="752"/>
      <c r="AR496" s="678"/>
      <c r="AS496" s="346" t="s">
        <v>306</v>
      </c>
      <c r="AT496" s="414"/>
      <c r="AU496" s="678"/>
      <c r="AV496" s="678"/>
      <c r="AW496" s="346" t="s">
        <v>282</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2" t="s">
        <v>48</v>
      </c>
      <c r="Z497" s="509"/>
      <c r="AA497" s="557"/>
      <c r="AB497" s="588"/>
      <c r="AC497" s="588"/>
      <c r="AD497" s="588"/>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94</v>
      </c>
      <c r="Z498" s="131"/>
      <c r="AA498" s="187"/>
      <c r="AB498" s="589"/>
      <c r="AC498" s="589"/>
      <c r="AD498" s="589"/>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55</v>
      </c>
      <c r="Z499" s="131"/>
      <c r="AA499" s="187"/>
      <c r="AB499" s="590" t="s">
        <v>49</v>
      </c>
      <c r="AC499" s="590"/>
      <c r="AD499" s="590"/>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314</v>
      </c>
      <c r="F500" s="243"/>
      <c r="G500" s="311" t="s">
        <v>311</v>
      </c>
      <c r="H500" s="345"/>
      <c r="I500" s="345"/>
      <c r="J500" s="345"/>
      <c r="K500" s="345"/>
      <c r="L500" s="345"/>
      <c r="M500" s="345"/>
      <c r="N500" s="345"/>
      <c r="O500" s="345"/>
      <c r="P500" s="345"/>
      <c r="Q500" s="345"/>
      <c r="R500" s="345"/>
      <c r="S500" s="345"/>
      <c r="T500" s="345"/>
      <c r="U500" s="345"/>
      <c r="V500" s="345"/>
      <c r="W500" s="345"/>
      <c r="X500" s="413"/>
      <c r="Y500" s="514"/>
      <c r="Z500" s="539"/>
      <c r="AA500" s="562"/>
      <c r="AB500" s="435" t="s">
        <v>42</v>
      </c>
      <c r="AC500" s="345"/>
      <c r="AD500" s="413"/>
      <c r="AE500" s="677" t="s">
        <v>52</v>
      </c>
      <c r="AF500" s="696"/>
      <c r="AG500" s="696"/>
      <c r="AH500" s="712"/>
      <c r="AI500" s="725" t="s">
        <v>525</v>
      </c>
      <c r="AJ500" s="725"/>
      <c r="AK500" s="725"/>
      <c r="AL500" s="435"/>
      <c r="AM500" s="725" t="s">
        <v>54</v>
      </c>
      <c r="AN500" s="725"/>
      <c r="AO500" s="725"/>
      <c r="AP500" s="435"/>
      <c r="AQ500" s="435" t="s">
        <v>305</v>
      </c>
      <c r="AR500" s="345"/>
      <c r="AS500" s="345"/>
      <c r="AT500" s="413"/>
      <c r="AU500" s="694" t="s">
        <v>233</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4"/>
      <c r="Z501" s="539"/>
      <c r="AA501" s="562"/>
      <c r="AB501" s="436"/>
      <c r="AC501" s="346"/>
      <c r="AD501" s="414"/>
      <c r="AE501" s="678"/>
      <c r="AF501" s="678"/>
      <c r="AG501" s="346" t="s">
        <v>306</v>
      </c>
      <c r="AH501" s="414"/>
      <c r="AI501" s="726"/>
      <c r="AJ501" s="726"/>
      <c r="AK501" s="726"/>
      <c r="AL501" s="436"/>
      <c r="AM501" s="726"/>
      <c r="AN501" s="726"/>
      <c r="AO501" s="726"/>
      <c r="AP501" s="436"/>
      <c r="AQ501" s="752"/>
      <c r="AR501" s="678"/>
      <c r="AS501" s="346" t="s">
        <v>306</v>
      </c>
      <c r="AT501" s="414"/>
      <c r="AU501" s="678"/>
      <c r="AV501" s="678"/>
      <c r="AW501" s="346" t="s">
        <v>282</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2" t="s">
        <v>48</v>
      </c>
      <c r="Z502" s="509"/>
      <c r="AA502" s="557"/>
      <c r="AB502" s="588"/>
      <c r="AC502" s="588"/>
      <c r="AD502" s="588"/>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94</v>
      </c>
      <c r="Z503" s="131"/>
      <c r="AA503" s="187"/>
      <c r="AB503" s="589"/>
      <c r="AC503" s="589"/>
      <c r="AD503" s="589"/>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55</v>
      </c>
      <c r="Z504" s="131"/>
      <c r="AA504" s="187"/>
      <c r="AB504" s="590" t="s">
        <v>49</v>
      </c>
      <c r="AC504" s="590"/>
      <c r="AD504" s="590"/>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314</v>
      </c>
      <c r="F505" s="243"/>
      <c r="G505" s="311" t="s">
        <v>311</v>
      </c>
      <c r="H505" s="345"/>
      <c r="I505" s="345"/>
      <c r="J505" s="345"/>
      <c r="K505" s="345"/>
      <c r="L505" s="345"/>
      <c r="M505" s="345"/>
      <c r="N505" s="345"/>
      <c r="O505" s="345"/>
      <c r="P505" s="345"/>
      <c r="Q505" s="345"/>
      <c r="R505" s="345"/>
      <c r="S505" s="345"/>
      <c r="T505" s="345"/>
      <c r="U505" s="345"/>
      <c r="V505" s="345"/>
      <c r="W505" s="345"/>
      <c r="X505" s="413"/>
      <c r="Y505" s="514"/>
      <c r="Z505" s="539"/>
      <c r="AA505" s="562"/>
      <c r="AB505" s="435" t="s">
        <v>42</v>
      </c>
      <c r="AC505" s="345"/>
      <c r="AD505" s="413"/>
      <c r="AE505" s="677" t="s">
        <v>52</v>
      </c>
      <c r="AF505" s="696"/>
      <c r="AG505" s="696"/>
      <c r="AH505" s="712"/>
      <c r="AI505" s="725" t="s">
        <v>525</v>
      </c>
      <c r="AJ505" s="725"/>
      <c r="AK505" s="725"/>
      <c r="AL505" s="435"/>
      <c r="AM505" s="725" t="s">
        <v>54</v>
      </c>
      <c r="AN505" s="725"/>
      <c r="AO505" s="725"/>
      <c r="AP505" s="435"/>
      <c r="AQ505" s="435" t="s">
        <v>305</v>
      </c>
      <c r="AR505" s="345"/>
      <c r="AS505" s="345"/>
      <c r="AT505" s="413"/>
      <c r="AU505" s="694" t="s">
        <v>233</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4"/>
      <c r="Z506" s="539"/>
      <c r="AA506" s="562"/>
      <c r="AB506" s="436"/>
      <c r="AC506" s="346"/>
      <c r="AD506" s="414"/>
      <c r="AE506" s="678"/>
      <c r="AF506" s="678"/>
      <c r="AG506" s="346" t="s">
        <v>306</v>
      </c>
      <c r="AH506" s="414"/>
      <c r="AI506" s="726"/>
      <c r="AJ506" s="726"/>
      <c r="AK506" s="726"/>
      <c r="AL506" s="436"/>
      <c r="AM506" s="726"/>
      <c r="AN506" s="726"/>
      <c r="AO506" s="726"/>
      <c r="AP506" s="436"/>
      <c r="AQ506" s="752"/>
      <c r="AR506" s="678"/>
      <c r="AS506" s="346" t="s">
        <v>306</v>
      </c>
      <c r="AT506" s="414"/>
      <c r="AU506" s="678"/>
      <c r="AV506" s="678"/>
      <c r="AW506" s="346" t="s">
        <v>282</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2" t="s">
        <v>48</v>
      </c>
      <c r="Z507" s="509"/>
      <c r="AA507" s="557"/>
      <c r="AB507" s="588"/>
      <c r="AC507" s="588"/>
      <c r="AD507" s="588"/>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94</v>
      </c>
      <c r="Z508" s="131"/>
      <c r="AA508" s="187"/>
      <c r="AB508" s="589"/>
      <c r="AC508" s="589"/>
      <c r="AD508" s="589"/>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55</v>
      </c>
      <c r="Z509" s="131"/>
      <c r="AA509" s="187"/>
      <c r="AB509" s="590" t="s">
        <v>49</v>
      </c>
      <c r="AC509" s="590"/>
      <c r="AD509" s="590"/>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315</v>
      </c>
      <c r="F510" s="243"/>
      <c r="G510" s="311" t="s">
        <v>313</v>
      </c>
      <c r="H510" s="345"/>
      <c r="I510" s="345"/>
      <c r="J510" s="345"/>
      <c r="K510" s="345"/>
      <c r="L510" s="345"/>
      <c r="M510" s="345"/>
      <c r="N510" s="345"/>
      <c r="O510" s="345"/>
      <c r="P510" s="345"/>
      <c r="Q510" s="345"/>
      <c r="R510" s="345"/>
      <c r="S510" s="345"/>
      <c r="T510" s="345"/>
      <c r="U510" s="345"/>
      <c r="V510" s="345"/>
      <c r="W510" s="345"/>
      <c r="X510" s="413"/>
      <c r="Y510" s="514"/>
      <c r="Z510" s="539"/>
      <c r="AA510" s="562"/>
      <c r="AB510" s="435" t="s">
        <v>42</v>
      </c>
      <c r="AC510" s="345"/>
      <c r="AD510" s="413"/>
      <c r="AE510" s="677" t="s">
        <v>52</v>
      </c>
      <c r="AF510" s="696"/>
      <c r="AG510" s="696"/>
      <c r="AH510" s="712"/>
      <c r="AI510" s="725" t="s">
        <v>525</v>
      </c>
      <c r="AJ510" s="725"/>
      <c r="AK510" s="725"/>
      <c r="AL510" s="435"/>
      <c r="AM510" s="725" t="s">
        <v>54</v>
      </c>
      <c r="AN510" s="725"/>
      <c r="AO510" s="725"/>
      <c r="AP510" s="435"/>
      <c r="AQ510" s="435" t="s">
        <v>305</v>
      </c>
      <c r="AR510" s="345"/>
      <c r="AS510" s="345"/>
      <c r="AT510" s="413"/>
      <c r="AU510" s="694" t="s">
        <v>233</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4"/>
      <c r="Z511" s="539"/>
      <c r="AA511" s="562"/>
      <c r="AB511" s="436"/>
      <c r="AC511" s="346"/>
      <c r="AD511" s="414"/>
      <c r="AE511" s="678"/>
      <c r="AF511" s="678"/>
      <c r="AG511" s="346" t="s">
        <v>306</v>
      </c>
      <c r="AH511" s="414"/>
      <c r="AI511" s="726"/>
      <c r="AJ511" s="726"/>
      <c r="AK511" s="726"/>
      <c r="AL511" s="436"/>
      <c r="AM511" s="726"/>
      <c r="AN511" s="726"/>
      <c r="AO511" s="726"/>
      <c r="AP511" s="436"/>
      <c r="AQ511" s="752"/>
      <c r="AR511" s="678"/>
      <c r="AS511" s="346" t="s">
        <v>306</v>
      </c>
      <c r="AT511" s="414"/>
      <c r="AU511" s="678"/>
      <c r="AV511" s="678"/>
      <c r="AW511" s="346" t="s">
        <v>282</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2" t="s">
        <v>48</v>
      </c>
      <c r="Z512" s="509"/>
      <c r="AA512" s="557"/>
      <c r="AB512" s="588"/>
      <c r="AC512" s="588"/>
      <c r="AD512" s="588"/>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94</v>
      </c>
      <c r="Z513" s="131"/>
      <c r="AA513" s="187"/>
      <c r="AB513" s="589"/>
      <c r="AC513" s="589"/>
      <c r="AD513" s="589"/>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55</v>
      </c>
      <c r="Z514" s="131"/>
      <c r="AA514" s="187"/>
      <c r="AB514" s="590" t="s">
        <v>49</v>
      </c>
      <c r="AC514" s="590"/>
      <c r="AD514" s="590"/>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315</v>
      </c>
      <c r="F515" s="243"/>
      <c r="G515" s="311" t="s">
        <v>313</v>
      </c>
      <c r="H515" s="345"/>
      <c r="I515" s="345"/>
      <c r="J515" s="345"/>
      <c r="K515" s="345"/>
      <c r="L515" s="345"/>
      <c r="M515" s="345"/>
      <c r="N515" s="345"/>
      <c r="O515" s="345"/>
      <c r="P515" s="345"/>
      <c r="Q515" s="345"/>
      <c r="R515" s="345"/>
      <c r="S515" s="345"/>
      <c r="T515" s="345"/>
      <c r="U515" s="345"/>
      <c r="V515" s="345"/>
      <c r="W515" s="345"/>
      <c r="X515" s="413"/>
      <c r="Y515" s="514"/>
      <c r="Z515" s="539"/>
      <c r="AA515" s="562"/>
      <c r="AB515" s="435" t="s">
        <v>42</v>
      </c>
      <c r="AC515" s="345"/>
      <c r="AD515" s="413"/>
      <c r="AE515" s="677" t="s">
        <v>52</v>
      </c>
      <c r="AF515" s="696"/>
      <c r="AG515" s="696"/>
      <c r="AH515" s="712"/>
      <c r="AI515" s="725" t="s">
        <v>525</v>
      </c>
      <c r="AJ515" s="725"/>
      <c r="AK515" s="725"/>
      <c r="AL515" s="435"/>
      <c r="AM515" s="725" t="s">
        <v>54</v>
      </c>
      <c r="AN515" s="725"/>
      <c r="AO515" s="725"/>
      <c r="AP515" s="435"/>
      <c r="AQ515" s="435" t="s">
        <v>305</v>
      </c>
      <c r="AR515" s="345"/>
      <c r="AS515" s="345"/>
      <c r="AT515" s="413"/>
      <c r="AU515" s="694" t="s">
        <v>233</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4"/>
      <c r="Z516" s="539"/>
      <c r="AA516" s="562"/>
      <c r="AB516" s="436"/>
      <c r="AC516" s="346"/>
      <c r="AD516" s="414"/>
      <c r="AE516" s="678"/>
      <c r="AF516" s="678"/>
      <c r="AG516" s="346" t="s">
        <v>306</v>
      </c>
      <c r="AH516" s="414"/>
      <c r="AI516" s="726"/>
      <c r="AJ516" s="726"/>
      <c r="AK516" s="726"/>
      <c r="AL516" s="436"/>
      <c r="AM516" s="726"/>
      <c r="AN516" s="726"/>
      <c r="AO516" s="726"/>
      <c r="AP516" s="436"/>
      <c r="AQ516" s="752"/>
      <c r="AR516" s="678"/>
      <c r="AS516" s="346" t="s">
        <v>306</v>
      </c>
      <c r="AT516" s="414"/>
      <c r="AU516" s="678"/>
      <c r="AV516" s="678"/>
      <c r="AW516" s="346" t="s">
        <v>282</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2" t="s">
        <v>48</v>
      </c>
      <c r="Z517" s="509"/>
      <c r="AA517" s="557"/>
      <c r="AB517" s="588"/>
      <c r="AC517" s="588"/>
      <c r="AD517" s="588"/>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94</v>
      </c>
      <c r="Z518" s="131"/>
      <c r="AA518" s="187"/>
      <c r="AB518" s="589"/>
      <c r="AC518" s="589"/>
      <c r="AD518" s="589"/>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55</v>
      </c>
      <c r="Z519" s="131"/>
      <c r="AA519" s="187"/>
      <c r="AB519" s="590" t="s">
        <v>49</v>
      </c>
      <c r="AC519" s="590"/>
      <c r="AD519" s="590"/>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315</v>
      </c>
      <c r="F520" s="243"/>
      <c r="G520" s="311" t="s">
        <v>313</v>
      </c>
      <c r="H520" s="345"/>
      <c r="I520" s="345"/>
      <c r="J520" s="345"/>
      <c r="K520" s="345"/>
      <c r="L520" s="345"/>
      <c r="M520" s="345"/>
      <c r="N520" s="345"/>
      <c r="O520" s="345"/>
      <c r="P520" s="345"/>
      <c r="Q520" s="345"/>
      <c r="R520" s="345"/>
      <c r="S520" s="345"/>
      <c r="T520" s="345"/>
      <c r="U520" s="345"/>
      <c r="V520" s="345"/>
      <c r="W520" s="345"/>
      <c r="X520" s="413"/>
      <c r="Y520" s="514"/>
      <c r="Z520" s="539"/>
      <c r="AA520" s="562"/>
      <c r="AB520" s="435" t="s">
        <v>42</v>
      </c>
      <c r="AC520" s="345"/>
      <c r="AD520" s="413"/>
      <c r="AE520" s="677" t="s">
        <v>52</v>
      </c>
      <c r="AF520" s="696"/>
      <c r="AG520" s="696"/>
      <c r="AH520" s="712"/>
      <c r="AI520" s="725" t="s">
        <v>525</v>
      </c>
      <c r="AJ520" s="725"/>
      <c r="AK520" s="725"/>
      <c r="AL520" s="435"/>
      <c r="AM520" s="725" t="s">
        <v>54</v>
      </c>
      <c r="AN520" s="725"/>
      <c r="AO520" s="725"/>
      <c r="AP520" s="435"/>
      <c r="AQ520" s="435" t="s">
        <v>305</v>
      </c>
      <c r="AR520" s="345"/>
      <c r="AS520" s="345"/>
      <c r="AT520" s="413"/>
      <c r="AU520" s="694" t="s">
        <v>233</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4"/>
      <c r="Z521" s="539"/>
      <c r="AA521" s="562"/>
      <c r="AB521" s="436"/>
      <c r="AC521" s="346"/>
      <c r="AD521" s="414"/>
      <c r="AE521" s="678"/>
      <c r="AF521" s="678"/>
      <c r="AG521" s="346" t="s">
        <v>306</v>
      </c>
      <c r="AH521" s="414"/>
      <c r="AI521" s="726"/>
      <c r="AJ521" s="726"/>
      <c r="AK521" s="726"/>
      <c r="AL521" s="436"/>
      <c r="AM521" s="726"/>
      <c r="AN521" s="726"/>
      <c r="AO521" s="726"/>
      <c r="AP521" s="436"/>
      <c r="AQ521" s="752"/>
      <c r="AR521" s="678"/>
      <c r="AS521" s="346" t="s">
        <v>306</v>
      </c>
      <c r="AT521" s="414"/>
      <c r="AU521" s="678"/>
      <c r="AV521" s="678"/>
      <c r="AW521" s="346" t="s">
        <v>282</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2" t="s">
        <v>48</v>
      </c>
      <c r="Z522" s="509"/>
      <c r="AA522" s="557"/>
      <c r="AB522" s="588"/>
      <c r="AC522" s="588"/>
      <c r="AD522" s="588"/>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94</v>
      </c>
      <c r="Z523" s="131"/>
      <c r="AA523" s="187"/>
      <c r="AB523" s="589"/>
      <c r="AC523" s="589"/>
      <c r="AD523" s="589"/>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55</v>
      </c>
      <c r="Z524" s="131"/>
      <c r="AA524" s="187"/>
      <c r="AB524" s="590" t="s">
        <v>49</v>
      </c>
      <c r="AC524" s="590"/>
      <c r="AD524" s="590"/>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315</v>
      </c>
      <c r="F525" s="243"/>
      <c r="G525" s="311" t="s">
        <v>313</v>
      </c>
      <c r="H525" s="345"/>
      <c r="I525" s="345"/>
      <c r="J525" s="345"/>
      <c r="K525" s="345"/>
      <c r="L525" s="345"/>
      <c r="M525" s="345"/>
      <c r="N525" s="345"/>
      <c r="O525" s="345"/>
      <c r="P525" s="345"/>
      <c r="Q525" s="345"/>
      <c r="R525" s="345"/>
      <c r="S525" s="345"/>
      <c r="T525" s="345"/>
      <c r="U525" s="345"/>
      <c r="V525" s="345"/>
      <c r="W525" s="345"/>
      <c r="X525" s="413"/>
      <c r="Y525" s="514"/>
      <c r="Z525" s="539"/>
      <c r="AA525" s="562"/>
      <c r="AB525" s="435" t="s">
        <v>42</v>
      </c>
      <c r="AC525" s="345"/>
      <c r="AD525" s="413"/>
      <c r="AE525" s="677" t="s">
        <v>52</v>
      </c>
      <c r="AF525" s="696"/>
      <c r="AG525" s="696"/>
      <c r="AH525" s="712"/>
      <c r="AI525" s="725" t="s">
        <v>525</v>
      </c>
      <c r="AJ525" s="725"/>
      <c r="AK525" s="725"/>
      <c r="AL525" s="435"/>
      <c r="AM525" s="725" t="s">
        <v>54</v>
      </c>
      <c r="AN525" s="725"/>
      <c r="AO525" s="725"/>
      <c r="AP525" s="435"/>
      <c r="AQ525" s="435" t="s">
        <v>305</v>
      </c>
      <c r="AR525" s="345"/>
      <c r="AS525" s="345"/>
      <c r="AT525" s="413"/>
      <c r="AU525" s="694" t="s">
        <v>233</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4"/>
      <c r="Z526" s="539"/>
      <c r="AA526" s="562"/>
      <c r="AB526" s="436"/>
      <c r="AC526" s="346"/>
      <c r="AD526" s="414"/>
      <c r="AE526" s="678"/>
      <c r="AF526" s="678"/>
      <c r="AG526" s="346" t="s">
        <v>306</v>
      </c>
      <c r="AH526" s="414"/>
      <c r="AI526" s="726"/>
      <c r="AJ526" s="726"/>
      <c r="AK526" s="726"/>
      <c r="AL526" s="436"/>
      <c r="AM526" s="726"/>
      <c r="AN526" s="726"/>
      <c r="AO526" s="726"/>
      <c r="AP526" s="436"/>
      <c r="AQ526" s="752"/>
      <c r="AR526" s="678"/>
      <c r="AS526" s="346" t="s">
        <v>306</v>
      </c>
      <c r="AT526" s="414"/>
      <c r="AU526" s="678"/>
      <c r="AV526" s="678"/>
      <c r="AW526" s="346" t="s">
        <v>282</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2" t="s">
        <v>48</v>
      </c>
      <c r="Z527" s="509"/>
      <c r="AA527" s="557"/>
      <c r="AB527" s="588"/>
      <c r="AC527" s="588"/>
      <c r="AD527" s="588"/>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94</v>
      </c>
      <c r="Z528" s="131"/>
      <c r="AA528" s="187"/>
      <c r="AB528" s="589"/>
      <c r="AC528" s="589"/>
      <c r="AD528" s="589"/>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55</v>
      </c>
      <c r="Z529" s="131"/>
      <c r="AA529" s="187"/>
      <c r="AB529" s="590" t="s">
        <v>49</v>
      </c>
      <c r="AC529" s="590"/>
      <c r="AD529" s="590"/>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315</v>
      </c>
      <c r="F530" s="243"/>
      <c r="G530" s="311" t="s">
        <v>313</v>
      </c>
      <c r="H530" s="345"/>
      <c r="I530" s="345"/>
      <c r="J530" s="345"/>
      <c r="K530" s="345"/>
      <c r="L530" s="345"/>
      <c r="M530" s="345"/>
      <c r="N530" s="345"/>
      <c r="O530" s="345"/>
      <c r="P530" s="345"/>
      <c r="Q530" s="345"/>
      <c r="R530" s="345"/>
      <c r="S530" s="345"/>
      <c r="T530" s="345"/>
      <c r="U530" s="345"/>
      <c r="V530" s="345"/>
      <c r="W530" s="345"/>
      <c r="X530" s="413"/>
      <c r="Y530" s="514"/>
      <c r="Z530" s="539"/>
      <c r="AA530" s="562"/>
      <c r="AB530" s="435" t="s">
        <v>42</v>
      </c>
      <c r="AC530" s="345"/>
      <c r="AD530" s="413"/>
      <c r="AE530" s="677" t="s">
        <v>52</v>
      </c>
      <c r="AF530" s="696"/>
      <c r="AG530" s="696"/>
      <c r="AH530" s="712"/>
      <c r="AI530" s="725" t="s">
        <v>525</v>
      </c>
      <c r="AJ530" s="725"/>
      <c r="AK530" s="725"/>
      <c r="AL530" s="435"/>
      <c r="AM530" s="725" t="s">
        <v>54</v>
      </c>
      <c r="AN530" s="725"/>
      <c r="AO530" s="725"/>
      <c r="AP530" s="435"/>
      <c r="AQ530" s="435" t="s">
        <v>305</v>
      </c>
      <c r="AR530" s="345"/>
      <c r="AS530" s="345"/>
      <c r="AT530" s="413"/>
      <c r="AU530" s="694" t="s">
        <v>233</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4"/>
      <c r="Z531" s="539"/>
      <c r="AA531" s="562"/>
      <c r="AB531" s="436"/>
      <c r="AC531" s="346"/>
      <c r="AD531" s="414"/>
      <c r="AE531" s="678"/>
      <c r="AF531" s="678"/>
      <c r="AG531" s="346" t="s">
        <v>306</v>
      </c>
      <c r="AH531" s="414"/>
      <c r="AI531" s="726"/>
      <c r="AJ531" s="726"/>
      <c r="AK531" s="726"/>
      <c r="AL531" s="436"/>
      <c r="AM531" s="726"/>
      <c r="AN531" s="726"/>
      <c r="AO531" s="726"/>
      <c r="AP531" s="436"/>
      <c r="AQ531" s="752"/>
      <c r="AR531" s="678"/>
      <c r="AS531" s="346" t="s">
        <v>306</v>
      </c>
      <c r="AT531" s="414"/>
      <c r="AU531" s="678"/>
      <c r="AV531" s="678"/>
      <c r="AW531" s="346" t="s">
        <v>282</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2" t="s">
        <v>48</v>
      </c>
      <c r="Z532" s="509"/>
      <c r="AA532" s="557"/>
      <c r="AB532" s="588"/>
      <c r="AC532" s="588"/>
      <c r="AD532" s="588"/>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94</v>
      </c>
      <c r="Z533" s="131"/>
      <c r="AA533" s="187"/>
      <c r="AB533" s="589"/>
      <c r="AC533" s="589"/>
      <c r="AD533" s="589"/>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55</v>
      </c>
      <c r="Z534" s="131"/>
      <c r="AA534" s="187"/>
      <c r="AB534" s="590" t="s">
        <v>49</v>
      </c>
      <c r="AC534" s="590"/>
      <c r="AD534" s="590"/>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hidden="1" customHeight="1">
      <c r="A538" s="38"/>
      <c r="B538" s="107"/>
      <c r="C538" s="143"/>
      <c r="D538" s="107"/>
      <c r="E538" s="189" t="s">
        <v>438</v>
      </c>
      <c r="F538" s="233"/>
      <c r="G538" s="310" t="s">
        <v>329</v>
      </c>
      <c r="H538" s="237"/>
      <c r="I538" s="237"/>
      <c r="J538" s="377"/>
      <c r="K538" s="381"/>
      <c r="L538" s="381"/>
      <c r="M538" s="381"/>
      <c r="N538" s="381"/>
      <c r="O538" s="381"/>
      <c r="P538" s="381"/>
      <c r="Q538" s="381"/>
      <c r="R538" s="381"/>
      <c r="S538" s="381"/>
      <c r="T538" s="459"/>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hidden="1" customHeight="1">
      <c r="A539" s="38"/>
      <c r="B539" s="107"/>
      <c r="C539" s="143"/>
      <c r="D539" s="107"/>
      <c r="E539" s="195" t="s">
        <v>314</v>
      </c>
      <c r="F539" s="243"/>
      <c r="G539" s="311" t="s">
        <v>311</v>
      </c>
      <c r="H539" s="345"/>
      <c r="I539" s="345"/>
      <c r="J539" s="345"/>
      <c r="K539" s="345"/>
      <c r="L539" s="345"/>
      <c r="M539" s="345"/>
      <c r="N539" s="345"/>
      <c r="O539" s="345"/>
      <c r="P539" s="345"/>
      <c r="Q539" s="345"/>
      <c r="R539" s="345"/>
      <c r="S539" s="345"/>
      <c r="T539" s="345"/>
      <c r="U539" s="345"/>
      <c r="V539" s="345"/>
      <c r="W539" s="345"/>
      <c r="X539" s="413"/>
      <c r="Y539" s="514"/>
      <c r="Z539" s="539"/>
      <c r="AA539" s="562"/>
      <c r="AB539" s="435" t="s">
        <v>42</v>
      </c>
      <c r="AC539" s="345"/>
      <c r="AD539" s="413"/>
      <c r="AE539" s="677" t="s">
        <v>52</v>
      </c>
      <c r="AF539" s="696"/>
      <c r="AG539" s="696"/>
      <c r="AH539" s="712"/>
      <c r="AI539" s="725" t="s">
        <v>525</v>
      </c>
      <c r="AJ539" s="725"/>
      <c r="AK539" s="725"/>
      <c r="AL539" s="435"/>
      <c r="AM539" s="725" t="s">
        <v>54</v>
      </c>
      <c r="AN539" s="725"/>
      <c r="AO539" s="725"/>
      <c r="AP539" s="435"/>
      <c r="AQ539" s="435" t="s">
        <v>305</v>
      </c>
      <c r="AR539" s="345"/>
      <c r="AS539" s="345"/>
      <c r="AT539" s="413"/>
      <c r="AU539" s="694" t="s">
        <v>233</v>
      </c>
      <c r="AV539" s="694"/>
      <c r="AW539" s="694"/>
      <c r="AX539" s="807"/>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4"/>
      <c r="Z540" s="539"/>
      <c r="AA540" s="562"/>
      <c r="AB540" s="436"/>
      <c r="AC540" s="346"/>
      <c r="AD540" s="414"/>
      <c r="AE540" s="678"/>
      <c r="AF540" s="678"/>
      <c r="AG540" s="346" t="s">
        <v>306</v>
      </c>
      <c r="AH540" s="414"/>
      <c r="AI540" s="726"/>
      <c r="AJ540" s="726"/>
      <c r="AK540" s="726"/>
      <c r="AL540" s="436"/>
      <c r="AM540" s="726"/>
      <c r="AN540" s="726"/>
      <c r="AO540" s="726"/>
      <c r="AP540" s="436"/>
      <c r="AQ540" s="752"/>
      <c r="AR540" s="678"/>
      <c r="AS540" s="346" t="s">
        <v>306</v>
      </c>
      <c r="AT540" s="414"/>
      <c r="AU540" s="678"/>
      <c r="AV540" s="678"/>
      <c r="AW540" s="346" t="s">
        <v>282</v>
      </c>
      <c r="AX540" s="808"/>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2" t="s">
        <v>48</v>
      </c>
      <c r="Z541" s="509"/>
      <c r="AA541" s="557"/>
      <c r="AB541" s="588"/>
      <c r="AC541" s="588"/>
      <c r="AD541" s="588"/>
      <c r="AE541" s="667"/>
      <c r="AF541" s="690"/>
      <c r="AG541" s="690"/>
      <c r="AH541" s="690"/>
      <c r="AI541" s="667"/>
      <c r="AJ541" s="690"/>
      <c r="AK541" s="690"/>
      <c r="AL541" s="690"/>
      <c r="AM541" s="667"/>
      <c r="AN541" s="690"/>
      <c r="AO541" s="690"/>
      <c r="AP541" s="713"/>
      <c r="AQ541" s="667"/>
      <c r="AR541" s="690"/>
      <c r="AS541" s="690"/>
      <c r="AT541" s="713"/>
      <c r="AU541" s="690"/>
      <c r="AV541" s="690"/>
      <c r="AW541" s="690"/>
      <c r="AX541" s="826"/>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94</v>
      </c>
      <c r="Z542" s="131"/>
      <c r="AA542" s="187"/>
      <c r="AB542" s="589"/>
      <c r="AC542" s="589"/>
      <c r="AD542" s="589"/>
      <c r="AE542" s="667"/>
      <c r="AF542" s="690"/>
      <c r="AG542" s="690"/>
      <c r="AH542" s="713"/>
      <c r="AI542" s="667"/>
      <c r="AJ542" s="690"/>
      <c r="AK542" s="690"/>
      <c r="AL542" s="690"/>
      <c r="AM542" s="667"/>
      <c r="AN542" s="690"/>
      <c r="AO542" s="690"/>
      <c r="AP542" s="713"/>
      <c r="AQ542" s="667"/>
      <c r="AR542" s="690"/>
      <c r="AS542" s="690"/>
      <c r="AT542" s="713"/>
      <c r="AU542" s="690"/>
      <c r="AV542" s="690"/>
      <c r="AW542" s="690"/>
      <c r="AX542" s="826"/>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55</v>
      </c>
      <c r="Z543" s="131"/>
      <c r="AA543" s="187"/>
      <c r="AB543" s="590" t="s">
        <v>49</v>
      </c>
      <c r="AC543" s="590"/>
      <c r="AD543" s="590"/>
      <c r="AE543" s="667"/>
      <c r="AF543" s="690"/>
      <c r="AG543" s="690"/>
      <c r="AH543" s="713"/>
      <c r="AI543" s="667"/>
      <c r="AJ543" s="690"/>
      <c r="AK543" s="690"/>
      <c r="AL543" s="690"/>
      <c r="AM543" s="667"/>
      <c r="AN543" s="690"/>
      <c r="AO543" s="690"/>
      <c r="AP543" s="713"/>
      <c r="AQ543" s="667"/>
      <c r="AR543" s="690"/>
      <c r="AS543" s="690"/>
      <c r="AT543" s="713"/>
      <c r="AU543" s="690"/>
      <c r="AV543" s="690"/>
      <c r="AW543" s="690"/>
      <c r="AX543" s="826"/>
      <c r="AY543">
        <f>$AY$539</f>
        <v>0</v>
      </c>
    </row>
    <row r="544" spans="1:51" ht="18.75" hidden="1" customHeight="1">
      <c r="A544" s="38"/>
      <c r="B544" s="107"/>
      <c r="C544" s="143"/>
      <c r="D544" s="107"/>
      <c r="E544" s="195" t="s">
        <v>314</v>
      </c>
      <c r="F544" s="243"/>
      <c r="G544" s="311" t="s">
        <v>311</v>
      </c>
      <c r="H544" s="345"/>
      <c r="I544" s="345"/>
      <c r="J544" s="345"/>
      <c r="K544" s="345"/>
      <c r="L544" s="345"/>
      <c r="M544" s="345"/>
      <c r="N544" s="345"/>
      <c r="O544" s="345"/>
      <c r="P544" s="345"/>
      <c r="Q544" s="345"/>
      <c r="R544" s="345"/>
      <c r="S544" s="345"/>
      <c r="T544" s="345"/>
      <c r="U544" s="345"/>
      <c r="V544" s="345"/>
      <c r="W544" s="345"/>
      <c r="X544" s="413"/>
      <c r="Y544" s="514"/>
      <c r="Z544" s="539"/>
      <c r="AA544" s="562"/>
      <c r="AB544" s="435" t="s">
        <v>42</v>
      </c>
      <c r="AC544" s="345"/>
      <c r="AD544" s="413"/>
      <c r="AE544" s="677" t="s">
        <v>52</v>
      </c>
      <c r="AF544" s="696"/>
      <c r="AG544" s="696"/>
      <c r="AH544" s="712"/>
      <c r="AI544" s="725" t="s">
        <v>525</v>
      </c>
      <c r="AJ544" s="725"/>
      <c r="AK544" s="725"/>
      <c r="AL544" s="435"/>
      <c r="AM544" s="725" t="s">
        <v>54</v>
      </c>
      <c r="AN544" s="725"/>
      <c r="AO544" s="725"/>
      <c r="AP544" s="435"/>
      <c r="AQ544" s="435" t="s">
        <v>305</v>
      </c>
      <c r="AR544" s="345"/>
      <c r="AS544" s="345"/>
      <c r="AT544" s="413"/>
      <c r="AU544" s="694" t="s">
        <v>233</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4"/>
      <c r="Z545" s="539"/>
      <c r="AA545" s="562"/>
      <c r="AB545" s="436"/>
      <c r="AC545" s="346"/>
      <c r="AD545" s="414"/>
      <c r="AE545" s="678"/>
      <c r="AF545" s="678"/>
      <c r="AG545" s="346" t="s">
        <v>306</v>
      </c>
      <c r="AH545" s="414"/>
      <c r="AI545" s="726"/>
      <c r="AJ545" s="726"/>
      <c r="AK545" s="726"/>
      <c r="AL545" s="436"/>
      <c r="AM545" s="726"/>
      <c r="AN545" s="726"/>
      <c r="AO545" s="726"/>
      <c r="AP545" s="436"/>
      <c r="AQ545" s="752"/>
      <c r="AR545" s="678"/>
      <c r="AS545" s="346" t="s">
        <v>306</v>
      </c>
      <c r="AT545" s="414"/>
      <c r="AU545" s="678"/>
      <c r="AV545" s="678"/>
      <c r="AW545" s="346" t="s">
        <v>282</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2" t="s">
        <v>48</v>
      </c>
      <c r="Z546" s="509"/>
      <c r="AA546" s="557"/>
      <c r="AB546" s="588"/>
      <c r="AC546" s="588"/>
      <c r="AD546" s="588"/>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94</v>
      </c>
      <c r="Z547" s="131"/>
      <c r="AA547" s="187"/>
      <c r="AB547" s="589"/>
      <c r="AC547" s="589"/>
      <c r="AD547" s="589"/>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55</v>
      </c>
      <c r="Z548" s="131"/>
      <c r="AA548" s="187"/>
      <c r="AB548" s="590" t="s">
        <v>49</v>
      </c>
      <c r="AC548" s="590"/>
      <c r="AD548" s="590"/>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314</v>
      </c>
      <c r="F549" s="243"/>
      <c r="G549" s="311" t="s">
        <v>311</v>
      </c>
      <c r="H549" s="345"/>
      <c r="I549" s="345"/>
      <c r="J549" s="345"/>
      <c r="K549" s="345"/>
      <c r="L549" s="345"/>
      <c r="M549" s="345"/>
      <c r="N549" s="345"/>
      <c r="O549" s="345"/>
      <c r="P549" s="345"/>
      <c r="Q549" s="345"/>
      <c r="R549" s="345"/>
      <c r="S549" s="345"/>
      <c r="T549" s="345"/>
      <c r="U549" s="345"/>
      <c r="V549" s="345"/>
      <c r="W549" s="345"/>
      <c r="X549" s="413"/>
      <c r="Y549" s="514"/>
      <c r="Z549" s="539"/>
      <c r="AA549" s="562"/>
      <c r="AB549" s="435" t="s">
        <v>42</v>
      </c>
      <c r="AC549" s="345"/>
      <c r="AD549" s="413"/>
      <c r="AE549" s="677" t="s">
        <v>52</v>
      </c>
      <c r="AF549" s="696"/>
      <c r="AG549" s="696"/>
      <c r="AH549" s="712"/>
      <c r="AI549" s="725" t="s">
        <v>525</v>
      </c>
      <c r="AJ549" s="725"/>
      <c r="AK549" s="725"/>
      <c r="AL549" s="435"/>
      <c r="AM549" s="725" t="s">
        <v>54</v>
      </c>
      <c r="AN549" s="725"/>
      <c r="AO549" s="725"/>
      <c r="AP549" s="435"/>
      <c r="AQ549" s="435" t="s">
        <v>305</v>
      </c>
      <c r="AR549" s="345"/>
      <c r="AS549" s="345"/>
      <c r="AT549" s="413"/>
      <c r="AU549" s="694" t="s">
        <v>233</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4"/>
      <c r="Z550" s="539"/>
      <c r="AA550" s="562"/>
      <c r="AB550" s="436"/>
      <c r="AC550" s="346"/>
      <c r="AD550" s="414"/>
      <c r="AE550" s="678"/>
      <c r="AF550" s="678"/>
      <c r="AG550" s="346" t="s">
        <v>306</v>
      </c>
      <c r="AH550" s="414"/>
      <c r="AI550" s="726"/>
      <c r="AJ550" s="726"/>
      <c r="AK550" s="726"/>
      <c r="AL550" s="436"/>
      <c r="AM550" s="726"/>
      <c r="AN550" s="726"/>
      <c r="AO550" s="726"/>
      <c r="AP550" s="436"/>
      <c r="AQ550" s="752"/>
      <c r="AR550" s="678"/>
      <c r="AS550" s="346" t="s">
        <v>306</v>
      </c>
      <c r="AT550" s="414"/>
      <c r="AU550" s="678"/>
      <c r="AV550" s="678"/>
      <c r="AW550" s="346" t="s">
        <v>282</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2" t="s">
        <v>48</v>
      </c>
      <c r="Z551" s="509"/>
      <c r="AA551" s="557"/>
      <c r="AB551" s="588"/>
      <c r="AC551" s="588"/>
      <c r="AD551" s="588"/>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94</v>
      </c>
      <c r="Z552" s="131"/>
      <c r="AA552" s="187"/>
      <c r="AB552" s="589"/>
      <c r="AC552" s="589"/>
      <c r="AD552" s="589"/>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55</v>
      </c>
      <c r="Z553" s="131"/>
      <c r="AA553" s="187"/>
      <c r="AB553" s="590" t="s">
        <v>49</v>
      </c>
      <c r="AC553" s="590"/>
      <c r="AD553" s="590"/>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314</v>
      </c>
      <c r="F554" s="243"/>
      <c r="G554" s="311" t="s">
        <v>311</v>
      </c>
      <c r="H554" s="345"/>
      <c r="I554" s="345"/>
      <c r="J554" s="345"/>
      <c r="K554" s="345"/>
      <c r="L554" s="345"/>
      <c r="M554" s="345"/>
      <c r="N554" s="345"/>
      <c r="O554" s="345"/>
      <c r="P554" s="345"/>
      <c r="Q554" s="345"/>
      <c r="R554" s="345"/>
      <c r="S554" s="345"/>
      <c r="T554" s="345"/>
      <c r="U554" s="345"/>
      <c r="V554" s="345"/>
      <c r="W554" s="345"/>
      <c r="X554" s="413"/>
      <c r="Y554" s="514"/>
      <c r="Z554" s="539"/>
      <c r="AA554" s="562"/>
      <c r="AB554" s="435" t="s">
        <v>42</v>
      </c>
      <c r="AC554" s="345"/>
      <c r="AD554" s="413"/>
      <c r="AE554" s="677" t="s">
        <v>52</v>
      </c>
      <c r="AF554" s="696"/>
      <c r="AG554" s="696"/>
      <c r="AH554" s="712"/>
      <c r="AI554" s="725" t="s">
        <v>525</v>
      </c>
      <c r="AJ554" s="725"/>
      <c r="AK554" s="725"/>
      <c r="AL554" s="435"/>
      <c r="AM554" s="725" t="s">
        <v>54</v>
      </c>
      <c r="AN554" s="725"/>
      <c r="AO554" s="725"/>
      <c r="AP554" s="435"/>
      <c r="AQ554" s="435" t="s">
        <v>305</v>
      </c>
      <c r="AR554" s="345"/>
      <c r="AS554" s="345"/>
      <c r="AT554" s="413"/>
      <c r="AU554" s="694" t="s">
        <v>233</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4"/>
      <c r="Z555" s="539"/>
      <c r="AA555" s="562"/>
      <c r="AB555" s="436"/>
      <c r="AC555" s="346"/>
      <c r="AD555" s="414"/>
      <c r="AE555" s="678"/>
      <c r="AF555" s="678"/>
      <c r="AG555" s="346" t="s">
        <v>306</v>
      </c>
      <c r="AH555" s="414"/>
      <c r="AI555" s="726"/>
      <c r="AJ555" s="726"/>
      <c r="AK555" s="726"/>
      <c r="AL555" s="436"/>
      <c r="AM555" s="726"/>
      <c r="AN555" s="726"/>
      <c r="AO555" s="726"/>
      <c r="AP555" s="436"/>
      <c r="AQ555" s="752"/>
      <c r="AR555" s="678"/>
      <c r="AS555" s="346" t="s">
        <v>306</v>
      </c>
      <c r="AT555" s="414"/>
      <c r="AU555" s="678"/>
      <c r="AV555" s="678"/>
      <c r="AW555" s="346" t="s">
        <v>282</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2" t="s">
        <v>48</v>
      </c>
      <c r="Z556" s="509"/>
      <c r="AA556" s="557"/>
      <c r="AB556" s="588"/>
      <c r="AC556" s="588"/>
      <c r="AD556" s="588"/>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94</v>
      </c>
      <c r="Z557" s="131"/>
      <c r="AA557" s="187"/>
      <c r="AB557" s="589"/>
      <c r="AC557" s="589"/>
      <c r="AD557" s="589"/>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55</v>
      </c>
      <c r="Z558" s="131"/>
      <c r="AA558" s="187"/>
      <c r="AB558" s="590" t="s">
        <v>49</v>
      </c>
      <c r="AC558" s="590"/>
      <c r="AD558" s="590"/>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314</v>
      </c>
      <c r="F559" s="243"/>
      <c r="G559" s="311" t="s">
        <v>311</v>
      </c>
      <c r="H559" s="345"/>
      <c r="I559" s="345"/>
      <c r="J559" s="345"/>
      <c r="K559" s="345"/>
      <c r="L559" s="345"/>
      <c r="M559" s="345"/>
      <c r="N559" s="345"/>
      <c r="O559" s="345"/>
      <c r="P559" s="345"/>
      <c r="Q559" s="345"/>
      <c r="R559" s="345"/>
      <c r="S559" s="345"/>
      <c r="T559" s="345"/>
      <c r="U559" s="345"/>
      <c r="V559" s="345"/>
      <c r="W559" s="345"/>
      <c r="X559" s="413"/>
      <c r="Y559" s="514"/>
      <c r="Z559" s="539"/>
      <c r="AA559" s="562"/>
      <c r="AB559" s="435" t="s">
        <v>42</v>
      </c>
      <c r="AC559" s="345"/>
      <c r="AD559" s="413"/>
      <c r="AE559" s="677" t="s">
        <v>52</v>
      </c>
      <c r="AF559" s="696"/>
      <c r="AG559" s="696"/>
      <c r="AH559" s="712"/>
      <c r="AI559" s="725" t="s">
        <v>525</v>
      </c>
      <c r="AJ559" s="725"/>
      <c r="AK559" s="725"/>
      <c r="AL559" s="435"/>
      <c r="AM559" s="725" t="s">
        <v>54</v>
      </c>
      <c r="AN559" s="725"/>
      <c r="AO559" s="725"/>
      <c r="AP559" s="435"/>
      <c r="AQ559" s="435" t="s">
        <v>305</v>
      </c>
      <c r="AR559" s="345"/>
      <c r="AS559" s="345"/>
      <c r="AT559" s="413"/>
      <c r="AU559" s="694" t="s">
        <v>233</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4"/>
      <c r="Z560" s="539"/>
      <c r="AA560" s="562"/>
      <c r="AB560" s="436"/>
      <c r="AC560" s="346"/>
      <c r="AD560" s="414"/>
      <c r="AE560" s="678"/>
      <c r="AF560" s="678"/>
      <c r="AG560" s="346" t="s">
        <v>306</v>
      </c>
      <c r="AH560" s="414"/>
      <c r="AI560" s="726"/>
      <c r="AJ560" s="726"/>
      <c r="AK560" s="726"/>
      <c r="AL560" s="436"/>
      <c r="AM560" s="726"/>
      <c r="AN560" s="726"/>
      <c r="AO560" s="726"/>
      <c r="AP560" s="436"/>
      <c r="AQ560" s="752"/>
      <c r="AR560" s="678"/>
      <c r="AS560" s="346" t="s">
        <v>306</v>
      </c>
      <c r="AT560" s="414"/>
      <c r="AU560" s="678"/>
      <c r="AV560" s="678"/>
      <c r="AW560" s="346" t="s">
        <v>282</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2" t="s">
        <v>48</v>
      </c>
      <c r="Z561" s="509"/>
      <c r="AA561" s="557"/>
      <c r="AB561" s="588"/>
      <c r="AC561" s="588"/>
      <c r="AD561" s="588"/>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94</v>
      </c>
      <c r="Z562" s="131"/>
      <c r="AA562" s="187"/>
      <c r="AB562" s="589"/>
      <c r="AC562" s="589"/>
      <c r="AD562" s="589"/>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55</v>
      </c>
      <c r="Z563" s="131"/>
      <c r="AA563" s="187"/>
      <c r="AB563" s="590" t="s">
        <v>49</v>
      </c>
      <c r="AC563" s="590"/>
      <c r="AD563" s="590"/>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hidden="1" customHeight="1">
      <c r="A564" s="38"/>
      <c r="B564" s="107"/>
      <c r="C564" s="143"/>
      <c r="D564" s="107"/>
      <c r="E564" s="195" t="s">
        <v>315</v>
      </c>
      <c r="F564" s="243"/>
      <c r="G564" s="311" t="s">
        <v>313</v>
      </c>
      <c r="H564" s="345"/>
      <c r="I564" s="345"/>
      <c r="J564" s="345"/>
      <c r="K564" s="345"/>
      <c r="L564" s="345"/>
      <c r="M564" s="345"/>
      <c r="N564" s="345"/>
      <c r="O564" s="345"/>
      <c r="P564" s="345"/>
      <c r="Q564" s="345"/>
      <c r="R564" s="345"/>
      <c r="S564" s="345"/>
      <c r="T564" s="345"/>
      <c r="U564" s="345"/>
      <c r="V564" s="345"/>
      <c r="W564" s="345"/>
      <c r="X564" s="413"/>
      <c r="Y564" s="514"/>
      <c r="Z564" s="539"/>
      <c r="AA564" s="562"/>
      <c r="AB564" s="435" t="s">
        <v>42</v>
      </c>
      <c r="AC564" s="345"/>
      <c r="AD564" s="413"/>
      <c r="AE564" s="677" t="s">
        <v>52</v>
      </c>
      <c r="AF564" s="696"/>
      <c r="AG564" s="696"/>
      <c r="AH564" s="712"/>
      <c r="AI564" s="725" t="s">
        <v>525</v>
      </c>
      <c r="AJ564" s="725"/>
      <c r="AK564" s="725"/>
      <c r="AL564" s="435"/>
      <c r="AM564" s="725" t="s">
        <v>54</v>
      </c>
      <c r="AN564" s="725"/>
      <c r="AO564" s="725"/>
      <c r="AP564" s="435"/>
      <c r="AQ564" s="435" t="s">
        <v>305</v>
      </c>
      <c r="AR564" s="345"/>
      <c r="AS564" s="345"/>
      <c r="AT564" s="413"/>
      <c r="AU564" s="694" t="s">
        <v>233</v>
      </c>
      <c r="AV564" s="694"/>
      <c r="AW564" s="694"/>
      <c r="AX564" s="807"/>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4"/>
      <c r="Z565" s="539"/>
      <c r="AA565" s="562"/>
      <c r="AB565" s="436"/>
      <c r="AC565" s="346"/>
      <c r="AD565" s="414"/>
      <c r="AE565" s="678"/>
      <c r="AF565" s="678"/>
      <c r="AG565" s="346" t="s">
        <v>306</v>
      </c>
      <c r="AH565" s="414"/>
      <c r="AI565" s="726"/>
      <c r="AJ565" s="726"/>
      <c r="AK565" s="726"/>
      <c r="AL565" s="436"/>
      <c r="AM565" s="726"/>
      <c r="AN565" s="726"/>
      <c r="AO565" s="726"/>
      <c r="AP565" s="436"/>
      <c r="AQ565" s="752"/>
      <c r="AR565" s="678"/>
      <c r="AS565" s="346" t="s">
        <v>306</v>
      </c>
      <c r="AT565" s="414"/>
      <c r="AU565" s="678"/>
      <c r="AV565" s="678"/>
      <c r="AW565" s="346" t="s">
        <v>282</v>
      </c>
      <c r="AX565" s="808"/>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2" t="s">
        <v>48</v>
      </c>
      <c r="Z566" s="509"/>
      <c r="AA566" s="557"/>
      <c r="AB566" s="588"/>
      <c r="AC566" s="588"/>
      <c r="AD566" s="588"/>
      <c r="AE566" s="667"/>
      <c r="AF566" s="690"/>
      <c r="AG566" s="690"/>
      <c r="AH566" s="690"/>
      <c r="AI566" s="667"/>
      <c r="AJ566" s="690"/>
      <c r="AK566" s="690"/>
      <c r="AL566" s="690"/>
      <c r="AM566" s="667"/>
      <c r="AN566" s="690"/>
      <c r="AO566" s="690"/>
      <c r="AP566" s="713"/>
      <c r="AQ566" s="667"/>
      <c r="AR566" s="690"/>
      <c r="AS566" s="690"/>
      <c r="AT566" s="713"/>
      <c r="AU566" s="690"/>
      <c r="AV566" s="690"/>
      <c r="AW566" s="690"/>
      <c r="AX566" s="826"/>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94</v>
      </c>
      <c r="Z567" s="131"/>
      <c r="AA567" s="187"/>
      <c r="AB567" s="589"/>
      <c r="AC567" s="589"/>
      <c r="AD567" s="589"/>
      <c r="AE567" s="667"/>
      <c r="AF567" s="690"/>
      <c r="AG567" s="690"/>
      <c r="AH567" s="713"/>
      <c r="AI567" s="667"/>
      <c r="AJ567" s="690"/>
      <c r="AK567" s="690"/>
      <c r="AL567" s="690"/>
      <c r="AM567" s="667"/>
      <c r="AN567" s="690"/>
      <c r="AO567" s="690"/>
      <c r="AP567" s="713"/>
      <c r="AQ567" s="667"/>
      <c r="AR567" s="690"/>
      <c r="AS567" s="690"/>
      <c r="AT567" s="713"/>
      <c r="AU567" s="690"/>
      <c r="AV567" s="690"/>
      <c r="AW567" s="690"/>
      <c r="AX567" s="826"/>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55</v>
      </c>
      <c r="Z568" s="131"/>
      <c r="AA568" s="187"/>
      <c r="AB568" s="590" t="s">
        <v>49</v>
      </c>
      <c r="AC568" s="590"/>
      <c r="AD568" s="590"/>
      <c r="AE568" s="667"/>
      <c r="AF568" s="690"/>
      <c r="AG568" s="690"/>
      <c r="AH568" s="713"/>
      <c r="AI568" s="667"/>
      <c r="AJ568" s="690"/>
      <c r="AK568" s="690"/>
      <c r="AL568" s="690"/>
      <c r="AM568" s="667"/>
      <c r="AN568" s="690"/>
      <c r="AO568" s="690"/>
      <c r="AP568" s="713"/>
      <c r="AQ568" s="667"/>
      <c r="AR568" s="690"/>
      <c r="AS568" s="690"/>
      <c r="AT568" s="713"/>
      <c r="AU568" s="690"/>
      <c r="AV568" s="690"/>
      <c r="AW568" s="690"/>
      <c r="AX568" s="826"/>
      <c r="AY568">
        <f>$AY$564</f>
        <v>0</v>
      </c>
    </row>
    <row r="569" spans="1:51" ht="18.75" hidden="1" customHeight="1">
      <c r="A569" s="38"/>
      <c r="B569" s="107"/>
      <c r="C569" s="143"/>
      <c r="D569" s="107"/>
      <c r="E569" s="195" t="s">
        <v>315</v>
      </c>
      <c r="F569" s="243"/>
      <c r="G569" s="311" t="s">
        <v>313</v>
      </c>
      <c r="H569" s="345"/>
      <c r="I569" s="345"/>
      <c r="J569" s="345"/>
      <c r="K569" s="345"/>
      <c r="L569" s="345"/>
      <c r="M569" s="345"/>
      <c r="N569" s="345"/>
      <c r="O569" s="345"/>
      <c r="P569" s="345"/>
      <c r="Q569" s="345"/>
      <c r="R569" s="345"/>
      <c r="S569" s="345"/>
      <c r="T569" s="345"/>
      <c r="U569" s="345"/>
      <c r="V569" s="345"/>
      <c r="W569" s="345"/>
      <c r="X569" s="413"/>
      <c r="Y569" s="514"/>
      <c r="Z569" s="539"/>
      <c r="AA569" s="562"/>
      <c r="AB569" s="435" t="s">
        <v>42</v>
      </c>
      <c r="AC569" s="345"/>
      <c r="AD569" s="413"/>
      <c r="AE569" s="677" t="s">
        <v>52</v>
      </c>
      <c r="AF569" s="696"/>
      <c r="AG569" s="696"/>
      <c r="AH569" s="712"/>
      <c r="AI569" s="725" t="s">
        <v>525</v>
      </c>
      <c r="AJ569" s="725"/>
      <c r="AK569" s="725"/>
      <c r="AL569" s="435"/>
      <c r="AM569" s="725" t="s">
        <v>54</v>
      </c>
      <c r="AN569" s="725"/>
      <c r="AO569" s="725"/>
      <c r="AP569" s="435"/>
      <c r="AQ569" s="435" t="s">
        <v>305</v>
      </c>
      <c r="AR569" s="345"/>
      <c r="AS569" s="345"/>
      <c r="AT569" s="413"/>
      <c r="AU569" s="694" t="s">
        <v>233</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4"/>
      <c r="Z570" s="539"/>
      <c r="AA570" s="562"/>
      <c r="AB570" s="436"/>
      <c r="AC570" s="346"/>
      <c r="AD570" s="414"/>
      <c r="AE570" s="678"/>
      <c r="AF570" s="678"/>
      <c r="AG570" s="346" t="s">
        <v>306</v>
      </c>
      <c r="AH570" s="414"/>
      <c r="AI570" s="726"/>
      <c r="AJ570" s="726"/>
      <c r="AK570" s="726"/>
      <c r="AL570" s="436"/>
      <c r="AM570" s="726"/>
      <c r="AN570" s="726"/>
      <c r="AO570" s="726"/>
      <c r="AP570" s="436"/>
      <c r="AQ570" s="752"/>
      <c r="AR570" s="678"/>
      <c r="AS570" s="346" t="s">
        <v>306</v>
      </c>
      <c r="AT570" s="414"/>
      <c r="AU570" s="678"/>
      <c r="AV570" s="678"/>
      <c r="AW570" s="346" t="s">
        <v>282</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2" t="s">
        <v>48</v>
      </c>
      <c r="Z571" s="509"/>
      <c r="AA571" s="557"/>
      <c r="AB571" s="588"/>
      <c r="AC571" s="588"/>
      <c r="AD571" s="588"/>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94</v>
      </c>
      <c r="Z572" s="131"/>
      <c r="AA572" s="187"/>
      <c r="AB572" s="589"/>
      <c r="AC572" s="589"/>
      <c r="AD572" s="589"/>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55</v>
      </c>
      <c r="Z573" s="131"/>
      <c r="AA573" s="187"/>
      <c r="AB573" s="590" t="s">
        <v>49</v>
      </c>
      <c r="AC573" s="590"/>
      <c r="AD573" s="590"/>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315</v>
      </c>
      <c r="F574" s="243"/>
      <c r="G574" s="311" t="s">
        <v>313</v>
      </c>
      <c r="H574" s="345"/>
      <c r="I574" s="345"/>
      <c r="J574" s="345"/>
      <c r="K574" s="345"/>
      <c r="L574" s="345"/>
      <c r="M574" s="345"/>
      <c r="N574" s="345"/>
      <c r="O574" s="345"/>
      <c r="P574" s="345"/>
      <c r="Q574" s="345"/>
      <c r="R574" s="345"/>
      <c r="S574" s="345"/>
      <c r="T574" s="345"/>
      <c r="U574" s="345"/>
      <c r="V574" s="345"/>
      <c r="W574" s="345"/>
      <c r="X574" s="413"/>
      <c r="Y574" s="514"/>
      <c r="Z574" s="539"/>
      <c r="AA574" s="562"/>
      <c r="AB574" s="435" t="s">
        <v>42</v>
      </c>
      <c r="AC574" s="345"/>
      <c r="AD574" s="413"/>
      <c r="AE574" s="677" t="s">
        <v>52</v>
      </c>
      <c r="AF574" s="696"/>
      <c r="AG574" s="696"/>
      <c r="AH574" s="712"/>
      <c r="AI574" s="725" t="s">
        <v>525</v>
      </c>
      <c r="AJ574" s="725"/>
      <c r="AK574" s="725"/>
      <c r="AL574" s="435"/>
      <c r="AM574" s="725" t="s">
        <v>54</v>
      </c>
      <c r="AN574" s="725"/>
      <c r="AO574" s="725"/>
      <c r="AP574" s="435"/>
      <c r="AQ574" s="435" t="s">
        <v>305</v>
      </c>
      <c r="AR574" s="345"/>
      <c r="AS574" s="345"/>
      <c r="AT574" s="413"/>
      <c r="AU574" s="694" t="s">
        <v>233</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4"/>
      <c r="Z575" s="539"/>
      <c r="AA575" s="562"/>
      <c r="AB575" s="436"/>
      <c r="AC575" s="346"/>
      <c r="AD575" s="414"/>
      <c r="AE575" s="678"/>
      <c r="AF575" s="678"/>
      <c r="AG575" s="346" t="s">
        <v>306</v>
      </c>
      <c r="AH575" s="414"/>
      <c r="AI575" s="726"/>
      <c r="AJ575" s="726"/>
      <c r="AK575" s="726"/>
      <c r="AL575" s="436"/>
      <c r="AM575" s="726"/>
      <c r="AN575" s="726"/>
      <c r="AO575" s="726"/>
      <c r="AP575" s="436"/>
      <c r="AQ575" s="752"/>
      <c r="AR575" s="678"/>
      <c r="AS575" s="346" t="s">
        <v>306</v>
      </c>
      <c r="AT575" s="414"/>
      <c r="AU575" s="678"/>
      <c r="AV575" s="678"/>
      <c r="AW575" s="346" t="s">
        <v>282</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2" t="s">
        <v>48</v>
      </c>
      <c r="Z576" s="509"/>
      <c r="AA576" s="557"/>
      <c r="AB576" s="588"/>
      <c r="AC576" s="588"/>
      <c r="AD576" s="588"/>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94</v>
      </c>
      <c r="Z577" s="131"/>
      <c r="AA577" s="187"/>
      <c r="AB577" s="589"/>
      <c r="AC577" s="589"/>
      <c r="AD577" s="589"/>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55</v>
      </c>
      <c r="Z578" s="131"/>
      <c r="AA578" s="187"/>
      <c r="AB578" s="590" t="s">
        <v>49</v>
      </c>
      <c r="AC578" s="590"/>
      <c r="AD578" s="590"/>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315</v>
      </c>
      <c r="F579" s="243"/>
      <c r="G579" s="311" t="s">
        <v>313</v>
      </c>
      <c r="H579" s="345"/>
      <c r="I579" s="345"/>
      <c r="J579" s="345"/>
      <c r="K579" s="345"/>
      <c r="L579" s="345"/>
      <c r="M579" s="345"/>
      <c r="N579" s="345"/>
      <c r="O579" s="345"/>
      <c r="P579" s="345"/>
      <c r="Q579" s="345"/>
      <c r="R579" s="345"/>
      <c r="S579" s="345"/>
      <c r="T579" s="345"/>
      <c r="U579" s="345"/>
      <c r="V579" s="345"/>
      <c r="W579" s="345"/>
      <c r="X579" s="413"/>
      <c r="Y579" s="514"/>
      <c r="Z579" s="539"/>
      <c r="AA579" s="562"/>
      <c r="AB579" s="435" t="s">
        <v>42</v>
      </c>
      <c r="AC579" s="345"/>
      <c r="AD579" s="413"/>
      <c r="AE579" s="677" t="s">
        <v>52</v>
      </c>
      <c r="AF579" s="696"/>
      <c r="AG579" s="696"/>
      <c r="AH579" s="712"/>
      <c r="AI579" s="725" t="s">
        <v>525</v>
      </c>
      <c r="AJ579" s="725"/>
      <c r="AK579" s="725"/>
      <c r="AL579" s="435"/>
      <c r="AM579" s="725" t="s">
        <v>54</v>
      </c>
      <c r="AN579" s="725"/>
      <c r="AO579" s="725"/>
      <c r="AP579" s="435"/>
      <c r="AQ579" s="435" t="s">
        <v>305</v>
      </c>
      <c r="AR579" s="345"/>
      <c r="AS579" s="345"/>
      <c r="AT579" s="413"/>
      <c r="AU579" s="694" t="s">
        <v>233</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4"/>
      <c r="Z580" s="539"/>
      <c r="AA580" s="562"/>
      <c r="AB580" s="436"/>
      <c r="AC580" s="346"/>
      <c r="AD580" s="414"/>
      <c r="AE580" s="678"/>
      <c r="AF580" s="678"/>
      <c r="AG580" s="346" t="s">
        <v>306</v>
      </c>
      <c r="AH580" s="414"/>
      <c r="AI580" s="726"/>
      <c r="AJ580" s="726"/>
      <c r="AK580" s="726"/>
      <c r="AL580" s="436"/>
      <c r="AM580" s="726"/>
      <c r="AN580" s="726"/>
      <c r="AO580" s="726"/>
      <c r="AP580" s="436"/>
      <c r="AQ580" s="752"/>
      <c r="AR580" s="678"/>
      <c r="AS580" s="346" t="s">
        <v>306</v>
      </c>
      <c r="AT580" s="414"/>
      <c r="AU580" s="678"/>
      <c r="AV580" s="678"/>
      <c r="AW580" s="346" t="s">
        <v>282</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2" t="s">
        <v>48</v>
      </c>
      <c r="Z581" s="509"/>
      <c r="AA581" s="557"/>
      <c r="AB581" s="588"/>
      <c r="AC581" s="588"/>
      <c r="AD581" s="588"/>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94</v>
      </c>
      <c r="Z582" s="131"/>
      <c r="AA582" s="187"/>
      <c r="AB582" s="589"/>
      <c r="AC582" s="589"/>
      <c r="AD582" s="589"/>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55</v>
      </c>
      <c r="Z583" s="131"/>
      <c r="AA583" s="187"/>
      <c r="AB583" s="590" t="s">
        <v>49</v>
      </c>
      <c r="AC583" s="590"/>
      <c r="AD583" s="590"/>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315</v>
      </c>
      <c r="F584" s="243"/>
      <c r="G584" s="311" t="s">
        <v>313</v>
      </c>
      <c r="H584" s="345"/>
      <c r="I584" s="345"/>
      <c r="J584" s="345"/>
      <c r="K584" s="345"/>
      <c r="L584" s="345"/>
      <c r="M584" s="345"/>
      <c r="N584" s="345"/>
      <c r="O584" s="345"/>
      <c r="P584" s="345"/>
      <c r="Q584" s="345"/>
      <c r="R584" s="345"/>
      <c r="S584" s="345"/>
      <c r="T584" s="345"/>
      <c r="U584" s="345"/>
      <c r="V584" s="345"/>
      <c r="W584" s="345"/>
      <c r="X584" s="413"/>
      <c r="Y584" s="514"/>
      <c r="Z584" s="539"/>
      <c r="AA584" s="562"/>
      <c r="AB584" s="435" t="s">
        <v>42</v>
      </c>
      <c r="AC584" s="345"/>
      <c r="AD584" s="413"/>
      <c r="AE584" s="677" t="s">
        <v>52</v>
      </c>
      <c r="AF584" s="696"/>
      <c r="AG584" s="696"/>
      <c r="AH584" s="712"/>
      <c r="AI584" s="725" t="s">
        <v>525</v>
      </c>
      <c r="AJ584" s="725"/>
      <c r="AK584" s="725"/>
      <c r="AL584" s="435"/>
      <c r="AM584" s="725" t="s">
        <v>54</v>
      </c>
      <c r="AN584" s="725"/>
      <c r="AO584" s="725"/>
      <c r="AP584" s="435"/>
      <c r="AQ584" s="435" t="s">
        <v>305</v>
      </c>
      <c r="AR584" s="345"/>
      <c r="AS584" s="345"/>
      <c r="AT584" s="413"/>
      <c r="AU584" s="694" t="s">
        <v>233</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4"/>
      <c r="Z585" s="539"/>
      <c r="AA585" s="562"/>
      <c r="AB585" s="436"/>
      <c r="AC585" s="346"/>
      <c r="AD585" s="414"/>
      <c r="AE585" s="678"/>
      <c r="AF585" s="678"/>
      <c r="AG585" s="346" t="s">
        <v>306</v>
      </c>
      <c r="AH585" s="414"/>
      <c r="AI585" s="726"/>
      <c r="AJ585" s="726"/>
      <c r="AK585" s="726"/>
      <c r="AL585" s="436"/>
      <c r="AM585" s="726"/>
      <c r="AN585" s="726"/>
      <c r="AO585" s="726"/>
      <c r="AP585" s="436"/>
      <c r="AQ585" s="752"/>
      <c r="AR585" s="678"/>
      <c r="AS585" s="346" t="s">
        <v>306</v>
      </c>
      <c r="AT585" s="414"/>
      <c r="AU585" s="678"/>
      <c r="AV585" s="678"/>
      <c r="AW585" s="346" t="s">
        <v>282</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2" t="s">
        <v>48</v>
      </c>
      <c r="Z586" s="509"/>
      <c r="AA586" s="557"/>
      <c r="AB586" s="588"/>
      <c r="AC586" s="588"/>
      <c r="AD586" s="588"/>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94</v>
      </c>
      <c r="Z587" s="131"/>
      <c r="AA587" s="187"/>
      <c r="AB587" s="589"/>
      <c r="AC587" s="589"/>
      <c r="AD587" s="589"/>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55</v>
      </c>
      <c r="Z588" s="131"/>
      <c r="AA588" s="187"/>
      <c r="AB588" s="590" t="s">
        <v>49</v>
      </c>
      <c r="AC588" s="590"/>
      <c r="AD588" s="590"/>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hidden="1" customHeight="1">
      <c r="A589" s="38"/>
      <c r="B589" s="107"/>
      <c r="C589" s="143"/>
      <c r="D589" s="107"/>
      <c r="E589" s="190" t="s">
        <v>142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0</v>
      </c>
    </row>
    <row r="592" spans="1:51" ht="34.5" hidden="1" customHeight="1">
      <c r="A592" s="38"/>
      <c r="B592" s="107"/>
      <c r="C592" s="143"/>
      <c r="D592" s="107"/>
      <c r="E592" s="189" t="s">
        <v>438</v>
      </c>
      <c r="F592" s="233"/>
      <c r="G592" s="310" t="s">
        <v>329</v>
      </c>
      <c r="H592" s="237"/>
      <c r="I592" s="237"/>
      <c r="J592" s="377"/>
      <c r="K592" s="381"/>
      <c r="L592" s="381"/>
      <c r="M592" s="381"/>
      <c r="N592" s="381"/>
      <c r="O592" s="381"/>
      <c r="P592" s="381"/>
      <c r="Q592" s="381"/>
      <c r="R592" s="381"/>
      <c r="S592" s="381"/>
      <c r="T592" s="459"/>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314</v>
      </c>
      <c r="F593" s="243"/>
      <c r="G593" s="311" t="s">
        <v>311</v>
      </c>
      <c r="H593" s="345"/>
      <c r="I593" s="345"/>
      <c r="J593" s="345"/>
      <c r="K593" s="345"/>
      <c r="L593" s="345"/>
      <c r="M593" s="345"/>
      <c r="N593" s="345"/>
      <c r="O593" s="345"/>
      <c r="P593" s="345"/>
      <c r="Q593" s="345"/>
      <c r="R593" s="345"/>
      <c r="S593" s="345"/>
      <c r="T593" s="345"/>
      <c r="U593" s="345"/>
      <c r="V593" s="345"/>
      <c r="W593" s="345"/>
      <c r="X593" s="413"/>
      <c r="Y593" s="514"/>
      <c r="Z593" s="539"/>
      <c r="AA593" s="562"/>
      <c r="AB593" s="435" t="s">
        <v>42</v>
      </c>
      <c r="AC593" s="345"/>
      <c r="AD593" s="413"/>
      <c r="AE593" s="677" t="s">
        <v>52</v>
      </c>
      <c r="AF593" s="696"/>
      <c r="AG593" s="696"/>
      <c r="AH593" s="712"/>
      <c r="AI593" s="725" t="s">
        <v>525</v>
      </c>
      <c r="AJ593" s="725"/>
      <c r="AK593" s="725"/>
      <c r="AL593" s="435"/>
      <c r="AM593" s="725" t="s">
        <v>54</v>
      </c>
      <c r="AN593" s="725"/>
      <c r="AO593" s="725"/>
      <c r="AP593" s="435"/>
      <c r="AQ593" s="435" t="s">
        <v>305</v>
      </c>
      <c r="AR593" s="345"/>
      <c r="AS593" s="345"/>
      <c r="AT593" s="413"/>
      <c r="AU593" s="694" t="s">
        <v>233</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4"/>
      <c r="Z594" s="539"/>
      <c r="AA594" s="562"/>
      <c r="AB594" s="436"/>
      <c r="AC594" s="346"/>
      <c r="AD594" s="414"/>
      <c r="AE594" s="678"/>
      <c r="AF594" s="678"/>
      <c r="AG594" s="346" t="s">
        <v>306</v>
      </c>
      <c r="AH594" s="414"/>
      <c r="AI594" s="726"/>
      <c r="AJ594" s="726"/>
      <c r="AK594" s="726"/>
      <c r="AL594" s="436"/>
      <c r="AM594" s="726"/>
      <c r="AN594" s="726"/>
      <c r="AO594" s="726"/>
      <c r="AP594" s="436"/>
      <c r="AQ594" s="752"/>
      <c r="AR594" s="678"/>
      <c r="AS594" s="346" t="s">
        <v>306</v>
      </c>
      <c r="AT594" s="414"/>
      <c r="AU594" s="678"/>
      <c r="AV594" s="678"/>
      <c r="AW594" s="346" t="s">
        <v>282</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2" t="s">
        <v>48</v>
      </c>
      <c r="Z595" s="509"/>
      <c r="AA595" s="557"/>
      <c r="AB595" s="588"/>
      <c r="AC595" s="588"/>
      <c r="AD595" s="588"/>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94</v>
      </c>
      <c r="Z596" s="131"/>
      <c r="AA596" s="187"/>
      <c r="AB596" s="589"/>
      <c r="AC596" s="589"/>
      <c r="AD596" s="589"/>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55</v>
      </c>
      <c r="Z597" s="131"/>
      <c r="AA597" s="187"/>
      <c r="AB597" s="590" t="s">
        <v>49</v>
      </c>
      <c r="AC597" s="590"/>
      <c r="AD597" s="590"/>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314</v>
      </c>
      <c r="F598" s="243"/>
      <c r="G598" s="311" t="s">
        <v>311</v>
      </c>
      <c r="H598" s="345"/>
      <c r="I598" s="345"/>
      <c r="J598" s="345"/>
      <c r="K598" s="345"/>
      <c r="L598" s="345"/>
      <c r="M598" s="345"/>
      <c r="N598" s="345"/>
      <c r="O598" s="345"/>
      <c r="P598" s="345"/>
      <c r="Q598" s="345"/>
      <c r="R598" s="345"/>
      <c r="S598" s="345"/>
      <c r="T598" s="345"/>
      <c r="U598" s="345"/>
      <c r="V598" s="345"/>
      <c r="W598" s="345"/>
      <c r="X598" s="413"/>
      <c r="Y598" s="514"/>
      <c r="Z598" s="539"/>
      <c r="AA598" s="562"/>
      <c r="AB598" s="435" t="s">
        <v>42</v>
      </c>
      <c r="AC598" s="345"/>
      <c r="AD598" s="413"/>
      <c r="AE598" s="677" t="s">
        <v>52</v>
      </c>
      <c r="AF598" s="696"/>
      <c r="AG598" s="696"/>
      <c r="AH598" s="712"/>
      <c r="AI598" s="725" t="s">
        <v>525</v>
      </c>
      <c r="AJ598" s="725"/>
      <c r="AK598" s="725"/>
      <c r="AL598" s="435"/>
      <c r="AM598" s="725" t="s">
        <v>54</v>
      </c>
      <c r="AN598" s="725"/>
      <c r="AO598" s="725"/>
      <c r="AP598" s="435"/>
      <c r="AQ598" s="435" t="s">
        <v>305</v>
      </c>
      <c r="AR598" s="345"/>
      <c r="AS598" s="345"/>
      <c r="AT598" s="413"/>
      <c r="AU598" s="694" t="s">
        <v>233</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4"/>
      <c r="Z599" s="539"/>
      <c r="AA599" s="562"/>
      <c r="AB599" s="436"/>
      <c r="AC599" s="346"/>
      <c r="AD599" s="414"/>
      <c r="AE599" s="678"/>
      <c r="AF599" s="678"/>
      <c r="AG599" s="346" t="s">
        <v>306</v>
      </c>
      <c r="AH599" s="414"/>
      <c r="AI599" s="726"/>
      <c r="AJ599" s="726"/>
      <c r="AK599" s="726"/>
      <c r="AL599" s="436"/>
      <c r="AM599" s="726"/>
      <c r="AN599" s="726"/>
      <c r="AO599" s="726"/>
      <c r="AP599" s="436"/>
      <c r="AQ599" s="752"/>
      <c r="AR599" s="678"/>
      <c r="AS599" s="346" t="s">
        <v>306</v>
      </c>
      <c r="AT599" s="414"/>
      <c r="AU599" s="678"/>
      <c r="AV599" s="678"/>
      <c r="AW599" s="346" t="s">
        <v>282</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2" t="s">
        <v>48</v>
      </c>
      <c r="Z600" s="509"/>
      <c r="AA600" s="557"/>
      <c r="AB600" s="588"/>
      <c r="AC600" s="588"/>
      <c r="AD600" s="588"/>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94</v>
      </c>
      <c r="Z601" s="131"/>
      <c r="AA601" s="187"/>
      <c r="AB601" s="589"/>
      <c r="AC601" s="589"/>
      <c r="AD601" s="589"/>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55</v>
      </c>
      <c r="Z602" s="131"/>
      <c r="AA602" s="187"/>
      <c r="AB602" s="590" t="s">
        <v>49</v>
      </c>
      <c r="AC602" s="590"/>
      <c r="AD602" s="590"/>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314</v>
      </c>
      <c r="F603" s="243"/>
      <c r="G603" s="311" t="s">
        <v>311</v>
      </c>
      <c r="H603" s="345"/>
      <c r="I603" s="345"/>
      <c r="J603" s="345"/>
      <c r="K603" s="345"/>
      <c r="L603" s="345"/>
      <c r="M603" s="345"/>
      <c r="N603" s="345"/>
      <c r="O603" s="345"/>
      <c r="P603" s="345"/>
      <c r="Q603" s="345"/>
      <c r="R603" s="345"/>
      <c r="S603" s="345"/>
      <c r="T603" s="345"/>
      <c r="U603" s="345"/>
      <c r="V603" s="345"/>
      <c r="W603" s="345"/>
      <c r="X603" s="413"/>
      <c r="Y603" s="514"/>
      <c r="Z603" s="539"/>
      <c r="AA603" s="562"/>
      <c r="AB603" s="435" t="s">
        <v>42</v>
      </c>
      <c r="AC603" s="345"/>
      <c r="AD603" s="413"/>
      <c r="AE603" s="677" t="s">
        <v>52</v>
      </c>
      <c r="AF603" s="696"/>
      <c r="AG603" s="696"/>
      <c r="AH603" s="712"/>
      <c r="AI603" s="725" t="s">
        <v>525</v>
      </c>
      <c r="AJ603" s="725"/>
      <c r="AK603" s="725"/>
      <c r="AL603" s="435"/>
      <c r="AM603" s="725" t="s">
        <v>54</v>
      </c>
      <c r="AN603" s="725"/>
      <c r="AO603" s="725"/>
      <c r="AP603" s="435"/>
      <c r="AQ603" s="435" t="s">
        <v>305</v>
      </c>
      <c r="AR603" s="345"/>
      <c r="AS603" s="345"/>
      <c r="AT603" s="413"/>
      <c r="AU603" s="694" t="s">
        <v>233</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4"/>
      <c r="Z604" s="539"/>
      <c r="AA604" s="562"/>
      <c r="AB604" s="436"/>
      <c r="AC604" s="346"/>
      <c r="AD604" s="414"/>
      <c r="AE604" s="678"/>
      <c r="AF604" s="678"/>
      <c r="AG604" s="346" t="s">
        <v>306</v>
      </c>
      <c r="AH604" s="414"/>
      <c r="AI604" s="726"/>
      <c r="AJ604" s="726"/>
      <c r="AK604" s="726"/>
      <c r="AL604" s="436"/>
      <c r="AM604" s="726"/>
      <c r="AN604" s="726"/>
      <c r="AO604" s="726"/>
      <c r="AP604" s="436"/>
      <c r="AQ604" s="752"/>
      <c r="AR604" s="678"/>
      <c r="AS604" s="346" t="s">
        <v>306</v>
      </c>
      <c r="AT604" s="414"/>
      <c r="AU604" s="678"/>
      <c r="AV604" s="678"/>
      <c r="AW604" s="346" t="s">
        <v>282</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2" t="s">
        <v>48</v>
      </c>
      <c r="Z605" s="509"/>
      <c r="AA605" s="557"/>
      <c r="AB605" s="588"/>
      <c r="AC605" s="588"/>
      <c r="AD605" s="588"/>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94</v>
      </c>
      <c r="Z606" s="131"/>
      <c r="AA606" s="187"/>
      <c r="AB606" s="589"/>
      <c r="AC606" s="589"/>
      <c r="AD606" s="589"/>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55</v>
      </c>
      <c r="Z607" s="131"/>
      <c r="AA607" s="187"/>
      <c r="AB607" s="590" t="s">
        <v>49</v>
      </c>
      <c r="AC607" s="590"/>
      <c r="AD607" s="590"/>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314</v>
      </c>
      <c r="F608" s="243"/>
      <c r="G608" s="311" t="s">
        <v>311</v>
      </c>
      <c r="H608" s="345"/>
      <c r="I608" s="345"/>
      <c r="J608" s="345"/>
      <c r="K608" s="345"/>
      <c r="L608" s="345"/>
      <c r="M608" s="345"/>
      <c r="N608" s="345"/>
      <c r="O608" s="345"/>
      <c r="P608" s="345"/>
      <c r="Q608" s="345"/>
      <c r="R608" s="345"/>
      <c r="S608" s="345"/>
      <c r="T608" s="345"/>
      <c r="U608" s="345"/>
      <c r="V608" s="345"/>
      <c r="W608" s="345"/>
      <c r="X608" s="413"/>
      <c r="Y608" s="514"/>
      <c r="Z608" s="539"/>
      <c r="AA608" s="562"/>
      <c r="AB608" s="435" t="s">
        <v>42</v>
      </c>
      <c r="AC608" s="345"/>
      <c r="AD608" s="413"/>
      <c r="AE608" s="677" t="s">
        <v>52</v>
      </c>
      <c r="AF608" s="696"/>
      <c r="AG608" s="696"/>
      <c r="AH608" s="712"/>
      <c r="AI608" s="725" t="s">
        <v>525</v>
      </c>
      <c r="AJ608" s="725"/>
      <c r="AK608" s="725"/>
      <c r="AL608" s="435"/>
      <c r="AM608" s="725" t="s">
        <v>54</v>
      </c>
      <c r="AN608" s="725"/>
      <c r="AO608" s="725"/>
      <c r="AP608" s="435"/>
      <c r="AQ608" s="435" t="s">
        <v>305</v>
      </c>
      <c r="AR608" s="345"/>
      <c r="AS608" s="345"/>
      <c r="AT608" s="413"/>
      <c r="AU608" s="694" t="s">
        <v>233</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4"/>
      <c r="Z609" s="539"/>
      <c r="AA609" s="562"/>
      <c r="AB609" s="436"/>
      <c r="AC609" s="346"/>
      <c r="AD609" s="414"/>
      <c r="AE609" s="678"/>
      <c r="AF609" s="678"/>
      <c r="AG609" s="346" t="s">
        <v>306</v>
      </c>
      <c r="AH609" s="414"/>
      <c r="AI609" s="726"/>
      <c r="AJ609" s="726"/>
      <c r="AK609" s="726"/>
      <c r="AL609" s="436"/>
      <c r="AM609" s="726"/>
      <c r="AN609" s="726"/>
      <c r="AO609" s="726"/>
      <c r="AP609" s="436"/>
      <c r="AQ609" s="752"/>
      <c r="AR609" s="678"/>
      <c r="AS609" s="346" t="s">
        <v>306</v>
      </c>
      <c r="AT609" s="414"/>
      <c r="AU609" s="678"/>
      <c r="AV609" s="678"/>
      <c r="AW609" s="346" t="s">
        <v>282</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2" t="s">
        <v>48</v>
      </c>
      <c r="Z610" s="509"/>
      <c r="AA610" s="557"/>
      <c r="AB610" s="588"/>
      <c r="AC610" s="588"/>
      <c r="AD610" s="588"/>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94</v>
      </c>
      <c r="Z611" s="131"/>
      <c r="AA611" s="187"/>
      <c r="AB611" s="589"/>
      <c r="AC611" s="589"/>
      <c r="AD611" s="589"/>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55</v>
      </c>
      <c r="Z612" s="131"/>
      <c r="AA612" s="187"/>
      <c r="AB612" s="590" t="s">
        <v>49</v>
      </c>
      <c r="AC612" s="590"/>
      <c r="AD612" s="590"/>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314</v>
      </c>
      <c r="F613" s="243"/>
      <c r="G613" s="311" t="s">
        <v>311</v>
      </c>
      <c r="H613" s="345"/>
      <c r="I613" s="345"/>
      <c r="J613" s="345"/>
      <c r="K613" s="345"/>
      <c r="L613" s="345"/>
      <c r="M613" s="345"/>
      <c r="N613" s="345"/>
      <c r="O613" s="345"/>
      <c r="P613" s="345"/>
      <c r="Q613" s="345"/>
      <c r="R613" s="345"/>
      <c r="S613" s="345"/>
      <c r="T613" s="345"/>
      <c r="U613" s="345"/>
      <c r="V613" s="345"/>
      <c r="W613" s="345"/>
      <c r="X613" s="413"/>
      <c r="Y613" s="514"/>
      <c r="Z613" s="539"/>
      <c r="AA613" s="562"/>
      <c r="AB613" s="435" t="s">
        <v>42</v>
      </c>
      <c r="AC613" s="345"/>
      <c r="AD613" s="413"/>
      <c r="AE613" s="677" t="s">
        <v>52</v>
      </c>
      <c r="AF613" s="696"/>
      <c r="AG613" s="696"/>
      <c r="AH613" s="712"/>
      <c r="AI613" s="725" t="s">
        <v>525</v>
      </c>
      <c r="AJ613" s="725"/>
      <c r="AK613" s="725"/>
      <c r="AL613" s="435"/>
      <c r="AM613" s="725" t="s">
        <v>54</v>
      </c>
      <c r="AN613" s="725"/>
      <c r="AO613" s="725"/>
      <c r="AP613" s="435"/>
      <c r="AQ613" s="435" t="s">
        <v>305</v>
      </c>
      <c r="AR613" s="345"/>
      <c r="AS613" s="345"/>
      <c r="AT613" s="413"/>
      <c r="AU613" s="694" t="s">
        <v>233</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4"/>
      <c r="Z614" s="539"/>
      <c r="AA614" s="562"/>
      <c r="AB614" s="436"/>
      <c r="AC614" s="346"/>
      <c r="AD614" s="414"/>
      <c r="AE614" s="678"/>
      <c r="AF614" s="678"/>
      <c r="AG614" s="346" t="s">
        <v>306</v>
      </c>
      <c r="AH614" s="414"/>
      <c r="AI614" s="726"/>
      <c r="AJ614" s="726"/>
      <c r="AK614" s="726"/>
      <c r="AL614" s="436"/>
      <c r="AM614" s="726"/>
      <c r="AN614" s="726"/>
      <c r="AO614" s="726"/>
      <c r="AP614" s="436"/>
      <c r="AQ614" s="752"/>
      <c r="AR614" s="678"/>
      <c r="AS614" s="346" t="s">
        <v>306</v>
      </c>
      <c r="AT614" s="414"/>
      <c r="AU614" s="678"/>
      <c r="AV614" s="678"/>
      <c r="AW614" s="346" t="s">
        <v>282</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2" t="s">
        <v>48</v>
      </c>
      <c r="Z615" s="509"/>
      <c r="AA615" s="557"/>
      <c r="AB615" s="588"/>
      <c r="AC615" s="588"/>
      <c r="AD615" s="588"/>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94</v>
      </c>
      <c r="Z616" s="131"/>
      <c r="AA616" s="187"/>
      <c r="AB616" s="589"/>
      <c r="AC616" s="589"/>
      <c r="AD616" s="589"/>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55</v>
      </c>
      <c r="Z617" s="131"/>
      <c r="AA617" s="187"/>
      <c r="AB617" s="590" t="s">
        <v>49</v>
      </c>
      <c r="AC617" s="590"/>
      <c r="AD617" s="590"/>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315</v>
      </c>
      <c r="F618" s="243"/>
      <c r="G618" s="311" t="s">
        <v>313</v>
      </c>
      <c r="H618" s="345"/>
      <c r="I618" s="345"/>
      <c r="J618" s="345"/>
      <c r="K618" s="345"/>
      <c r="L618" s="345"/>
      <c r="M618" s="345"/>
      <c r="N618" s="345"/>
      <c r="O618" s="345"/>
      <c r="P618" s="345"/>
      <c r="Q618" s="345"/>
      <c r="R618" s="345"/>
      <c r="S618" s="345"/>
      <c r="T618" s="345"/>
      <c r="U618" s="345"/>
      <c r="V618" s="345"/>
      <c r="W618" s="345"/>
      <c r="X618" s="413"/>
      <c r="Y618" s="514"/>
      <c r="Z618" s="539"/>
      <c r="AA618" s="562"/>
      <c r="AB618" s="435" t="s">
        <v>42</v>
      </c>
      <c r="AC618" s="345"/>
      <c r="AD618" s="413"/>
      <c r="AE618" s="677" t="s">
        <v>52</v>
      </c>
      <c r="AF618" s="696"/>
      <c r="AG618" s="696"/>
      <c r="AH618" s="712"/>
      <c r="AI618" s="725" t="s">
        <v>525</v>
      </c>
      <c r="AJ618" s="725"/>
      <c r="AK618" s="725"/>
      <c r="AL618" s="435"/>
      <c r="AM618" s="725" t="s">
        <v>54</v>
      </c>
      <c r="AN618" s="725"/>
      <c r="AO618" s="725"/>
      <c r="AP618" s="435"/>
      <c r="AQ618" s="435" t="s">
        <v>305</v>
      </c>
      <c r="AR618" s="345"/>
      <c r="AS618" s="345"/>
      <c r="AT618" s="413"/>
      <c r="AU618" s="694" t="s">
        <v>233</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4"/>
      <c r="Z619" s="539"/>
      <c r="AA619" s="562"/>
      <c r="AB619" s="436"/>
      <c r="AC619" s="346"/>
      <c r="AD619" s="414"/>
      <c r="AE619" s="678"/>
      <c r="AF619" s="678"/>
      <c r="AG619" s="346" t="s">
        <v>306</v>
      </c>
      <c r="AH619" s="414"/>
      <c r="AI619" s="726"/>
      <c r="AJ619" s="726"/>
      <c r="AK619" s="726"/>
      <c r="AL619" s="436"/>
      <c r="AM619" s="726"/>
      <c r="AN619" s="726"/>
      <c r="AO619" s="726"/>
      <c r="AP619" s="436"/>
      <c r="AQ619" s="752"/>
      <c r="AR619" s="678"/>
      <c r="AS619" s="346" t="s">
        <v>306</v>
      </c>
      <c r="AT619" s="414"/>
      <c r="AU619" s="678"/>
      <c r="AV619" s="678"/>
      <c r="AW619" s="346" t="s">
        <v>282</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2" t="s">
        <v>48</v>
      </c>
      <c r="Z620" s="509"/>
      <c r="AA620" s="557"/>
      <c r="AB620" s="588"/>
      <c r="AC620" s="588"/>
      <c r="AD620" s="588"/>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94</v>
      </c>
      <c r="Z621" s="131"/>
      <c r="AA621" s="187"/>
      <c r="AB621" s="589"/>
      <c r="AC621" s="589"/>
      <c r="AD621" s="589"/>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55</v>
      </c>
      <c r="Z622" s="131"/>
      <c r="AA622" s="187"/>
      <c r="AB622" s="590" t="s">
        <v>49</v>
      </c>
      <c r="AC622" s="590"/>
      <c r="AD622" s="590"/>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315</v>
      </c>
      <c r="F623" s="243"/>
      <c r="G623" s="311" t="s">
        <v>313</v>
      </c>
      <c r="H623" s="345"/>
      <c r="I623" s="345"/>
      <c r="J623" s="345"/>
      <c r="K623" s="345"/>
      <c r="L623" s="345"/>
      <c r="M623" s="345"/>
      <c r="N623" s="345"/>
      <c r="O623" s="345"/>
      <c r="P623" s="345"/>
      <c r="Q623" s="345"/>
      <c r="R623" s="345"/>
      <c r="S623" s="345"/>
      <c r="T623" s="345"/>
      <c r="U623" s="345"/>
      <c r="V623" s="345"/>
      <c r="W623" s="345"/>
      <c r="X623" s="413"/>
      <c r="Y623" s="514"/>
      <c r="Z623" s="539"/>
      <c r="AA623" s="562"/>
      <c r="AB623" s="435" t="s">
        <v>42</v>
      </c>
      <c r="AC623" s="345"/>
      <c r="AD623" s="413"/>
      <c r="AE623" s="677" t="s">
        <v>52</v>
      </c>
      <c r="AF623" s="696"/>
      <c r="AG623" s="696"/>
      <c r="AH623" s="712"/>
      <c r="AI623" s="725" t="s">
        <v>525</v>
      </c>
      <c r="AJ623" s="725"/>
      <c r="AK623" s="725"/>
      <c r="AL623" s="435"/>
      <c r="AM623" s="725" t="s">
        <v>54</v>
      </c>
      <c r="AN623" s="725"/>
      <c r="AO623" s="725"/>
      <c r="AP623" s="435"/>
      <c r="AQ623" s="435" t="s">
        <v>305</v>
      </c>
      <c r="AR623" s="345"/>
      <c r="AS623" s="345"/>
      <c r="AT623" s="413"/>
      <c r="AU623" s="694" t="s">
        <v>233</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4"/>
      <c r="Z624" s="539"/>
      <c r="AA624" s="562"/>
      <c r="AB624" s="436"/>
      <c r="AC624" s="346"/>
      <c r="AD624" s="414"/>
      <c r="AE624" s="678"/>
      <c r="AF624" s="678"/>
      <c r="AG624" s="346" t="s">
        <v>306</v>
      </c>
      <c r="AH624" s="414"/>
      <c r="AI624" s="726"/>
      <c r="AJ624" s="726"/>
      <c r="AK624" s="726"/>
      <c r="AL624" s="436"/>
      <c r="AM624" s="726"/>
      <c r="AN624" s="726"/>
      <c r="AO624" s="726"/>
      <c r="AP624" s="436"/>
      <c r="AQ624" s="752"/>
      <c r="AR624" s="678"/>
      <c r="AS624" s="346" t="s">
        <v>306</v>
      </c>
      <c r="AT624" s="414"/>
      <c r="AU624" s="678"/>
      <c r="AV624" s="678"/>
      <c r="AW624" s="346" t="s">
        <v>282</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2" t="s">
        <v>48</v>
      </c>
      <c r="Z625" s="509"/>
      <c r="AA625" s="557"/>
      <c r="AB625" s="588"/>
      <c r="AC625" s="588"/>
      <c r="AD625" s="588"/>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94</v>
      </c>
      <c r="Z626" s="131"/>
      <c r="AA626" s="187"/>
      <c r="AB626" s="589"/>
      <c r="AC626" s="589"/>
      <c r="AD626" s="589"/>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55</v>
      </c>
      <c r="Z627" s="131"/>
      <c r="AA627" s="187"/>
      <c r="AB627" s="590" t="s">
        <v>49</v>
      </c>
      <c r="AC627" s="590"/>
      <c r="AD627" s="590"/>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315</v>
      </c>
      <c r="F628" s="243"/>
      <c r="G628" s="311" t="s">
        <v>313</v>
      </c>
      <c r="H628" s="345"/>
      <c r="I628" s="345"/>
      <c r="J628" s="345"/>
      <c r="K628" s="345"/>
      <c r="L628" s="345"/>
      <c r="M628" s="345"/>
      <c r="N628" s="345"/>
      <c r="O628" s="345"/>
      <c r="P628" s="345"/>
      <c r="Q628" s="345"/>
      <c r="R628" s="345"/>
      <c r="S628" s="345"/>
      <c r="T628" s="345"/>
      <c r="U628" s="345"/>
      <c r="V628" s="345"/>
      <c r="W628" s="345"/>
      <c r="X628" s="413"/>
      <c r="Y628" s="514"/>
      <c r="Z628" s="539"/>
      <c r="AA628" s="562"/>
      <c r="AB628" s="435" t="s">
        <v>42</v>
      </c>
      <c r="AC628" s="345"/>
      <c r="AD628" s="413"/>
      <c r="AE628" s="677" t="s">
        <v>52</v>
      </c>
      <c r="AF628" s="696"/>
      <c r="AG628" s="696"/>
      <c r="AH628" s="712"/>
      <c r="AI628" s="725" t="s">
        <v>525</v>
      </c>
      <c r="AJ628" s="725"/>
      <c r="AK628" s="725"/>
      <c r="AL628" s="435"/>
      <c r="AM628" s="725" t="s">
        <v>54</v>
      </c>
      <c r="AN628" s="725"/>
      <c r="AO628" s="725"/>
      <c r="AP628" s="435"/>
      <c r="AQ628" s="435" t="s">
        <v>305</v>
      </c>
      <c r="AR628" s="345"/>
      <c r="AS628" s="345"/>
      <c r="AT628" s="413"/>
      <c r="AU628" s="694" t="s">
        <v>233</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4"/>
      <c r="Z629" s="539"/>
      <c r="AA629" s="562"/>
      <c r="AB629" s="436"/>
      <c r="AC629" s="346"/>
      <c r="AD629" s="414"/>
      <c r="AE629" s="678"/>
      <c r="AF629" s="678"/>
      <c r="AG629" s="346" t="s">
        <v>306</v>
      </c>
      <c r="AH629" s="414"/>
      <c r="AI629" s="726"/>
      <c r="AJ629" s="726"/>
      <c r="AK629" s="726"/>
      <c r="AL629" s="436"/>
      <c r="AM629" s="726"/>
      <c r="AN629" s="726"/>
      <c r="AO629" s="726"/>
      <c r="AP629" s="436"/>
      <c r="AQ629" s="752"/>
      <c r="AR629" s="678"/>
      <c r="AS629" s="346" t="s">
        <v>306</v>
      </c>
      <c r="AT629" s="414"/>
      <c r="AU629" s="678"/>
      <c r="AV629" s="678"/>
      <c r="AW629" s="346" t="s">
        <v>282</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2" t="s">
        <v>48</v>
      </c>
      <c r="Z630" s="509"/>
      <c r="AA630" s="557"/>
      <c r="AB630" s="588"/>
      <c r="AC630" s="588"/>
      <c r="AD630" s="588"/>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94</v>
      </c>
      <c r="Z631" s="131"/>
      <c r="AA631" s="187"/>
      <c r="AB631" s="589"/>
      <c r="AC631" s="589"/>
      <c r="AD631" s="589"/>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55</v>
      </c>
      <c r="Z632" s="131"/>
      <c r="AA632" s="187"/>
      <c r="AB632" s="590" t="s">
        <v>49</v>
      </c>
      <c r="AC632" s="590"/>
      <c r="AD632" s="590"/>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315</v>
      </c>
      <c r="F633" s="243"/>
      <c r="G633" s="311" t="s">
        <v>313</v>
      </c>
      <c r="H633" s="345"/>
      <c r="I633" s="345"/>
      <c r="J633" s="345"/>
      <c r="K633" s="345"/>
      <c r="L633" s="345"/>
      <c r="M633" s="345"/>
      <c r="N633" s="345"/>
      <c r="O633" s="345"/>
      <c r="P633" s="345"/>
      <c r="Q633" s="345"/>
      <c r="R633" s="345"/>
      <c r="S633" s="345"/>
      <c r="T633" s="345"/>
      <c r="U633" s="345"/>
      <c r="V633" s="345"/>
      <c r="W633" s="345"/>
      <c r="X633" s="413"/>
      <c r="Y633" s="514"/>
      <c r="Z633" s="539"/>
      <c r="AA633" s="562"/>
      <c r="AB633" s="435" t="s">
        <v>42</v>
      </c>
      <c r="AC633" s="345"/>
      <c r="AD633" s="413"/>
      <c r="AE633" s="677" t="s">
        <v>52</v>
      </c>
      <c r="AF633" s="696"/>
      <c r="AG633" s="696"/>
      <c r="AH633" s="712"/>
      <c r="AI633" s="725" t="s">
        <v>525</v>
      </c>
      <c r="AJ633" s="725"/>
      <c r="AK633" s="725"/>
      <c r="AL633" s="435"/>
      <c r="AM633" s="725" t="s">
        <v>54</v>
      </c>
      <c r="AN633" s="725"/>
      <c r="AO633" s="725"/>
      <c r="AP633" s="435"/>
      <c r="AQ633" s="435" t="s">
        <v>305</v>
      </c>
      <c r="AR633" s="345"/>
      <c r="AS633" s="345"/>
      <c r="AT633" s="413"/>
      <c r="AU633" s="694" t="s">
        <v>233</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4"/>
      <c r="Z634" s="539"/>
      <c r="AA634" s="562"/>
      <c r="AB634" s="436"/>
      <c r="AC634" s="346"/>
      <c r="AD634" s="414"/>
      <c r="AE634" s="678"/>
      <c r="AF634" s="678"/>
      <c r="AG634" s="346" t="s">
        <v>306</v>
      </c>
      <c r="AH634" s="414"/>
      <c r="AI634" s="726"/>
      <c r="AJ634" s="726"/>
      <c r="AK634" s="726"/>
      <c r="AL634" s="436"/>
      <c r="AM634" s="726"/>
      <c r="AN634" s="726"/>
      <c r="AO634" s="726"/>
      <c r="AP634" s="436"/>
      <c r="AQ634" s="752"/>
      <c r="AR634" s="678"/>
      <c r="AS634" s="346" t="s">
        <v>306</v>
      </c>
      <c r="AT634" s="414"/>
      <c r="AU634" s="678"/>
      <c r="AV634" s="678"/>
      <c r="AW634" s="346" t="s">
        <v>282</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2" t="s">
        <v>48</v>
      </c>
      <c r="Z635" s="509"/>
      <c r="AA635" s="557"/>
      <c r="AB635" s="588"/>
      <c r="AC635" s="588"/>
      <c r="AD635" s="588"/>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94</v>
      </c>
      <c r="Z636" s="131"/>
      <c r="AA636" s="187"/>
      <c r="AB636" s="589"/>
      <c r="AC636" s="589"/>
      <c r="AD636" s="589"/>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55</v>
      </c>
      <c r="Z637" s="131"/>
      <c r="AA637" s="187"/>
      <c r="AB637" s="590" t="s">
        <v>49</v>
      </c>
      <c r="AC637" s="590"/>
      <c r="AD637" s="590"/>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315</v>
      </c>
      <c r="F638" s="243"/>
      <c r="G638" s="311" t="s">
        <v>313</v>
      </c>
      <c r="H638" s="345"/>
      <c r="I638" s="345"/>
      <c r="J638" s="345"/>
      <c r="K638" s="345"/>
      <c r="L638" s="345"/>
      <c r="M638" s="345"/>
      <c r="N638" s="345"/>
      <c r="O638" s="345"/>
      <c r="P638" s="345"/>
      <c r="Q638" s="345"/>
      <c r="R638" s="345"/>
      <c r="S638" s="345"/>
      <c r="T638" s="345"/>
      <c r="U638" s="345"/>
      <c r="V638" s="345"/>
      <c r="W638" s="345"/>
      <c r="X638" s="413"/>
      <c r="Y638" s="514"/>
      <c r="Z638" s="539"/>
      <c r="AA638" s="562"/>
      <c r="AB638" s="435" t="s">
        <v>42</v>
      </c>
      <c r="AC638" s="345"/>
      <c r="AD638" s="413"/>
      <c r="AE638" s="677" t="s">
        <v>52</v>
      </c>
      <c r="AF638" s="696"/>
      <c r="AG638" s="696"/>
      <c r="AH638" s="712"/>
      <c r="AI638" s="725" t="s">
        <v>525</v>
      </c>
      <c r="AJ638" s="725"/>
      <c r="AK638" s="725"/>
      <c r="AL638" s="435"/>
      <c r="AM638" s="725" t="s">
        <v>54</v>
      </c>
      <c r="AN638" s="725"/>
      <c r="AO638" s="725"/>
      <c r="AP638" s="435"/>
      <c r="AQ638" s="435" t="s">
        <v>305</v>
      </c>
      <c r="AR638" s="345"/>
      <c r="AS638" s="345"/>
      <c r="AT638" s="413"/>
      <c r="AU638" s="694" t="s">
        <v>233</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4"/>
      <c r="Z639" s="539"/>
      <c r="AA639" s="562"/>
      <c r="AB639" s="436"/>
      <c r="AC639" s="346"/>
      <c r="AD639" s="414"/>
      <c r="AE639" s="678"/>
      <c r="AF639" s="678"/>
      <c r="AG639" s="346" t="s">
        <v>306</v>
      </c>
      <c r="AH639" s="414"/>
      <c r="AI639" s="726"/>
      <c r="AJ639" s="726"/>
      <c r="AK639" s="726"/>
      <c r="AL639" s="436"/>
      <c r="AM639" s="726"/>
      <c r="AN639" s="726"/>
      <c r="AO639" s="726"/>
      <c r="AP639" s="436"/>
      <c r="AQ639" s="752"/>
      <c r="AR639" s="678"/>
      <c r="AS639" s="346" t="s">
        <v>306</v>
      </c>
      <c r="AT639" s="414"/>
      <c r="AU639" s="678"/>
      <c r="AV639" s="678"/>
      <c r="AW639" s="346" t="s">
        <v>282</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2" t="s">
        <v>48</v>
      </c>
      <c r="Z640" s="509"/>
      <c r="AA640" s="557"/>
      <c r="AB640" s="588"/>
      <c r="AC640" s="588"/>
      <c r="AD640" s="588"/>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94</v>
      </c>
      <c r="Z641" s="131"/>
      <c r="AA641" s="187"/>
      <c r="AB641" s="589"/>
      <c r="AC641" s="589"/>
      <c r="AD641" s="589"/>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55</v>
      </c>
      <c r="Z642" s="131"/>
      <c r="AA642" s="187"/>
      <c r="AB642" s="590" t="s">
        <v>49</v>
      </c>
      <c r="AC642" s="590"/>
      <c r="AD642" s="590"/>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438</v>
      </c>
      <c r="F646" s="233"/>
      <c r="G646" s="310" t="s">
        <v>329</v>
      </c>
      <c r="H646" s="237"/>
      <c r="I646" s="237"/>
      <c r="J646" s="377"/>
      <c r="K646" s="381"/>
      <c r="L646" s="381"/>
      <c r="M646" s="381"/>
      <c r="N646" s="381"/>
      <c r="O646" s="381"/>
      <c r="P646" s="381"/>
      <c r="Q646" s="381"/>
      <c r="R646" s="381"/>
      <c r="S646" s="381"/>
      <c r="T646" s="459"/>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314</v>
      </c>
      <c r="F647" s="243"/>
      <c r="G647" s="311" t="s">
        <v>311</v>
      </c>
      <c r="H647" s="345"/>
      <c r="I647" s="345"/>
      <c r="J647" s="345"/>
      <c r="K647" s="345"/>
      <c r="L647" s="345"/>
      <c r="M647" s="345"/>
      <c r="N647" s="345"/>
      <c r="O647" s="345"/>
      <c r="P647" s="345"/>
      <c r="Q647" s="345"/>
      <c r="R647" s="345"/>
      <c r="S647" s="345"/>
      <c r="T647" s="345"/>
      <c r="U647" s="345"/>
      <c r="V647" s="345"/>
      <c r="W647" s="345"/>
      <c r="X647" s="413"/>
      <c r="Y647" s="514"/>
      <c r="Z647" s="539"/>
      <c r="AA647" s="562"/>
      <c r="AB647" s="435" t="s">
        <v>42</v>
      </c>
      <c r="AC647" s="345"/>
      <c r="AD647" s="413"/>
      <c r="AE647" s="677" t="s">
        <v>52</v>
      </c>
      <c r="AF647" s="696"/>
      <c r="AG647" s="696"/>
      <c r="AH647" s="712"/>
      <c r="AI647" s="725" t="s">
        <v>525</v>
      </c>
      <c r="AJ647" s="725"/>
      <c r="AK647" s="725"/>
      <c r="AL647" s="435"/>
      <c r="AM647" s="725" t="s">
        <v>54</v>
      </c>
      <c r="AN647" s="725"/>
      <c r="AO647" s="725"/>
      <c r="AP647" s="435"/>
      <c r="AQ647" s="435" t="s">
        <v>305</v>
      </c>
      <c r="AR647" s="345"/>
      <c r="AS647" s="345"/>
      <c r="AT647" s="413"/>
      <c r="AU647" s="694" t="s">
        <v>233</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4"/>
      <c r="Z648" s="539"/>
      <c r="AA648" s="562"/>
      <c r="AB648" s="436"/>
      <c r="AC648" s="346"/>
      <c r="AD648" s="414"/>
      <c r="AE648" s="678"/>
      <c r="AF648" s="678"/>
      <c r="AG648" s="346" t="s">
        <v>306</v>
      </c>
      <c r="AH648" s="414"/>
      <c r="AI648" s="726"/>
      <c r="AJ648" s="726"/>
      <c r="AK648" s="726"/>
      <c r="AL648" s="436"/>
      <c r="AM648" s="726"/>
      <c r="AN648" s="726"/>
      <c r="AO648" s="726"/>
      <c r="AP648" s="436"/>
      <c r="AQ648" s="752"/>
      <c r="AR648" s="678"/>
      <c r="AS648" s="346" t="s">
        <v>306</v>
      </c>
      <c r="AT648" s="414"/>
      <c r="AU648" s="678"/>
      <c r="AV648" s="678"/>
      <c r="AW648" s="346" t="s">
        <v>282</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2" t="s">
        <v>48</v>
      </c>
      <c r="Z649" s="509"/>
      <c r="AA649" s="557"/>
      <c r="AB649" s="588"/>
      <c r="AC649" s="588"/>
      <c r="AD649" s="588"/>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94</v>
      </c>
      <c r="Z650" s="131"/>
      <c r="AA650" s="187"/>
      <c r="AB650" s="589"/>
      <c r="AC650" s="589"/>
      <c r="AD650" s="589"/>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55</v>
      </c>
      <c r="Z651" s="131"/>
      <c r="AA651" s="187"/>
      <c r="AB651" s="590" t="s">
        <v>49</v>
      </c>
      <c r="AC651" s="590"/>
      <c r="AD651" s="590"/>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314</v>
      </c>
      <c r="F652" s="243"/>
      <c r="G652" s="311" t="s">
        <v>311</v>
      </c>
      <c r="H652" s="345"/>
      <c r="I652" s="345"/>
      <c r="J652" s="345"/>
      <c r="K652" s="345"/>
      <c r="L652" s="345"/>
      <c r="M652" s="345"/>
      <c r="N652" s="345"/>
      <c r="O652" s="345"/>
      <c r="P652" s="345"/>
      <c r="Q652" s="345"/>
      <c r="R652" s="345"/>
      <c r="S652" s="345"/>
      <c r="T652" s="345"/>
      <c r="U652" s="345"/>
      <c r="V652" s="345"/>
      <c r="W652" s="345"/>
      <c r="X652" s="413"/>
      <c r="Y652" s="514"/>
      <c r="Z652" s="539"/>
      <c r="AA652" s="562"/>
      <c r="AB652" s="435" t="s">
        <v>42</v>
      </c>
      <c r="AC652" s="345"/>
      <c r="AD652" s="413"/>
      <c r="AE652" s="677" t="s">
        <v>52</v>
      </c>
      <c r="AF652" s="696"/>
      <c r="AG652" s="696"/>
      <c r="AH652" s="712"/>
      <c r="AI652" s="725" t="s">
        <v>525</v>
      </c>
      <c r="AJ652" s="725"/>
      <c r="AK652" s="725"/>
      <c r="AL652" s="435"/>
      <c r="AM652" s="725" t="s">
        <v>54</v>
      </c>
      <c r="AN652" s="725"/>
      <c r="AO652" s="725"/>
      <c r="AP652" s="435"/>
      <c r="AQ652" s="435" t="s">
        <v>305</v>
      </c>
      <c r="AR652" s="345"/>
      <c r="AS652" s="345"/>
      <c r="AT652" s="413"/>
      <c r="AU652" s="694" t="s">
        <v>233</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4"/>
      <c r="Z653" s="539"/>
      <c r="AA653" s="562"/>
      <c r="AB653" s="436"/>
      <c r="AC653" s="346"/>
      <c r="AD653" s="414"/>
      <c r="AE653" s="678"/>
      <c r="AF653" s="678"/>
      <c r="AG653" s="346" t="s">
        <v>306</v>
      </c>
      <c r="AH653" s="414"/>
      <c r="AI653" s="726"/>
      <c r="AJ653" s="726"/>
      <c r="AK653" s="726"/>
      <c r="AL653" s="436"/>
      <c r="AM653" s="726"/>
      <c r="AN653" s="726"/>
      <c r="AO653" s="726"/>
      <c r="AP653" s="436"/>
      <c r="AQ653" s="752"/>
      <c r="AR653" s="678"/>
      <c r="AS653" s="346" t="s">
        <v>306</v>
      </c>
      <c r="AT653" s="414"/>
      <c r="AU653" s="678"/>
      <c r="AV653" s="678"/>
      <c r="AW653" s="346" t="s">
        <v>282</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2" t="s">
        <v>48</v>
      </c>
      <c r="Z654" s="509"/>
      <c r="AA654" s="557"/>
      <c r="AB654" s="588"/>
      <c r="AC654" s="588"/>
      <c r="AD654" s="588"/>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94</v>
      </c>
      <c r="Z655" s="131"/>
      <c r="AA655" s="187"/>
      <c r="AB655" s="589"/>
      <c r="AC655" s="589"/>
      <c r="AD655" s="589"/>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55</v>
      </c>
      <c r="Z656" s="131"/>
      <c r="AA656" s="187"/>
      <c r="AB656" s="590" t="s">
        <v>49</v>
      </c>
      <c r="AC656" s="590"/>
      <c r="AD656" s="590"/>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314</v>
      </c>
      <c r="F657" s="243"/>
      <c r="G657" s="311" t="s">
        <v>311</v>
      </c>
      <c r="H657" s="345"/>
      <c r="I657" s="345"/>
      <c r="J657" s="345"/>
      <c r="K657" s="345"/>
      <c r="L657" s="345"/>
      <c r="M657" s="345"/>
      <c r="N657" s="345"/>
      <c r="O657" s="345"/>
      <c r="P657" s="345"/>
      <c r="Q657" s="345"/>
      <c r="R657" s="345"/>
      <c r="S657" s="345"/>
      <c r="T657" s="345"/>
      <c r="U657" s="345"/>
      <c r="V657" s="345"/>
      <c r="W657" s="345"/>
      <c r="X657" s="413"/>
      <c r="Y657" s="514"/>
      <c r="Z657" s="539"/>
      <c r="AA657" s="562"/>
      <c r="AB657" s="435" t="s">
        <v>42</v>
      </c>
      <c r="AC657" s="345"/>
      <c r="AD657" s="413"/>
      <c r="AE657" s="677" t="s">
        <v>52</v>
      </c>
      <c r="AF657" s="696"/>
      <c r="AG657" s="696"/>
      <c r="AH657" s="712"/>
      <c r="AI657" s="725" t="s">
        <v>525</v>
      </c>
      <c r="AJ657" s="725"/>
      <c r="AK657" s="725"/>
      <c r="AL657" s="435"/>
      <c r="AM657" s="725" t="s">
        <v>54</v>
      </c>
      <c r="AN657" s="725"/>
      <c r="AO657" s="725"/>
      <c r="AP657" s="435"/>
      <c r="AQ657" s="435" t="s">
        <v>305</v>
      </c>
      <c r="AR657" s="345"/>
      <c r="AS657" s="345"/>
      <c r="AT657" s="413"/>
      <c r="AU657" s="694" t="s">
        <v>233</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4"/>
      <c r="Z658" s="539"/>
      <c r="AA658" s="562"/>
      <c r="AB658" s="436"/>
      <c r="AC658" s="346"/>
      <c r="AD658" s="414"/>
      <c r="AE658" s="678"/>
      <c r="AF658" s="678"/>
      <c r="AG658" s="346" t="s">
        <v>306</v>
      </c>
      <c r="AH658" s="414"/>
      <c r="AI658" s="726"/>
      <c r="AJ658" s="726"/>
      <c r="AK658" s="726"/>
      <c r="AL658" s="436"/>
      <c r="AM658" s="726"/>
      <c r="AN658" s="726"/>
      <c r="AO658" s="726"/>
      <c r="AP658" s="436"/>
      <c r="AQ658" s="752"/>
      <c r="AR658" s="678"/>
      <c r="AS658" s="346" t="s">
        <v>306</v>
      </c>
      <c r="AT658" s="414"/>
      <c r="AU658" s="678"/>
      <c r="AV658" s="678"/>
      <c r="AW658" s="346" t="s">
        <v>282</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2" t="s">
        <v>48</v>
      </c>
      <c r="Z659" s="509"/>
      <c r="AA659" s="557"/>
      <c r="AB659" s="588"/>
      <c r="AC659" s="588"/>
      <c r="AD659" s="588"/>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94</v>
      </c>
      <c r="Z660" s="131"/>
      <c r="AA660" s="187"/>
      <c r="AB660" s="589"/>
      <c r="AC660" s="589"/>
      <c r="AD660" s="589"/>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55</v>
      </c>
      <c r="Z661" s="131"/>
      <c r="AA661" s="187"/>
      <c r="AB661" s="590" t="s">
        <v>49</v>
      </c>
      <c r="AC661" s="590"/>
      <c r="AD661" s="590"/>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314</v>
      </c>
      <c r="F662" s="243"/>
      <c r="G662" s="311" t="s">
        <v>311</v>
      </c>
      <c r="H662" s="345"/>
      <c r="I662" s="345"/>
      <c r="J662" s="345"/>
      <c r="K662" s="345"/>
      <c r="L662" s="345"/>
      <c r="M662" s="345"/>
      <c r="N662" s="345"/>
      <c r="O662" s="345"/>
      <c r="P662" s="345"/>
      <c r="Q662" s="345"/>
      <c r="R662" s="345"/>
      <c r="S662" s="345"/>
      <c r="T662" s="345"/>
      <c r="U662" s="345"/>
      <c r="V662" s="345"/>
      <c r="W662" s="345"/>
      <c r="X662" s="413"/>
      <c r="Y662" s="514"/>
      <c r="Z662" s="539"/>
      <c r="AA662" s="562"/>
      <c r="AB662" s="435" t="s">
        <v>42</v>
      </c>
      <c r="AC662" s="345"/>
      <c r="AD662" s="413"/>
      <c r="AE662" s="677" t="s">
        <v>52</v>
      </c>
      <c r="AF662" s="696"/>
      <c r="AG662" s="696"/>
      <c r="AH662" s="712"/>
      <c r="AI662" s="725" t="s">
        <v>525</v>
      </c>
      <c r="AJ662" s="725"/>
      <c r="AK662" s="725"/>
      <c r="AL662" s="435"/>
      <c r="AM662" s="725" t="s">
        <v>54</v>
      </c>
      <c r="AN662" s="725"/>
      <c r="AO662" s="725"/>
      <c r="AP662" s="435"/>
      <c r="AQ662" s="435" t="s">
        <v>305</v>
      </c>
      <c r="AR662" s="345"/>
      <c r="AS662" s="345"/>
      <c r="AT662" s="413"/>
      <c r="AU662" s="694" t="s">
        <v>233</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4"/>
      <c r="Z663" s="539"/>
      <c r="AA663" s="562"/>
      <c r="AB663" s="436"/>
      <c r="AC663" s="346"/>
      <c r="AD663" s="414"/>
      <c r="AE663" s="678"/>
      <c r="AF663" s="678"/>
      <c r="AG663" s="346" t="s">
        <v>306</v>
      </c>
      <c r="AH663" s="414"/>
      <c r="AI663" s="726"/>
      <c r="AJ663" s="726"/>
      <c r="AK663" s="726"/>
      <c r="AL663" s="436"/>
      <c r="AM663" s="726"/>
      <c r="AN663" s="726"/>
      <c r="AO663" s="726"/>
      <c r="AP663" s="436"/>
      <c r="AQ663" s="752"/>
      <c r="AR663" s="678"/>
      <c r="AS663" s="346" t="s">
        <v>306</v>
      </c>
      <c r="AT663" s="414"/>
      <c r="AU663" s="678"/>
      <c r="AV663" s="678"/>
      <c r="AW663" s="346" t="s">
        <v>282</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2" t="s">
        <v>48</v>
      </c>
      <c r="Z664" s="509"/>
      <c r="AA664" s="557"/>
      <c r="AB664" s="588"/>
      <c r="AC664" s="588"/>
      <c r="AD664" s="588"/>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94</v>
      </c>
      <c r="Z665" s="131"/>
      <c r="AA665" s="187"/>
      <c r="AB665" s="589"/>
      <c r="AC665" s="589"/>
      <c r="AD665" s="589"/>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55</v>
      </c>
      <c r="Z666" s="131"/>
      <c r="AA666" s="187"/>
      <c r="AB666" s="590" t="s">
        <v>49</v>
      </c>
      <c r="AC666" s="590"/>
      <c r="AD666" s="590"/>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314</v>
      </c>
      <c r="F667" s="243"/>
      <c r="G667" s="311" t="s">
        <v>311</v>
      </c>
      <c r="H667" s="345"/>
      <c r="I667" s="345"/>
      <c r="J667" s="345"/>
      <c r="K667" s="345"/>
      <c r="L667" s="345"/>
      <c r="M667" s="345"/>
      <c r="N667" s="345"/>
      <c r="O667" s="345"/>
      <c r="P667" s="345"/>
      <c r="Q667" s="345"/>
      <c r="R667" s="345"/>
      <c r="S667" s="345"/>
      <c r="T667" s="345"/>
      <c r="U667" s="345"/>
      <c r="V667" s="345"/>
      <c r="W667" s="345"/>
      <c r="X667" s="413"/>
      <c r="Y667" s="514"/>
      <c r="Z667" s="539"/>
      <c r="AA667" s="562"/>
      <c r="AB667" s="435" t="s">
        <v>42</v>
      </c>
      <c r="AC667" s="345"/>
      <c r="AD667" s="413"/>
      <c r="AE667" s="677" t="s">
        <v>52</v>
      </c>
      <c r="AF667" s="696"/>
      <c r="AG667" s="696"/>
      <c r="AH667" s="712"/>
      <c r="AI667" s="725" t="s">
        <v>525</v>
      </c>
      <c r="AJ667" s="725"/>
      <c r="AK667" s="725"/>
      <c r="AL667" s="435"/>
      <c r="AM667" s="725" t="s">
        <v>54</v>
      </c>
      <c r="AN667" s="725"/>
      <c r="AO667" s="725"/>
      <c r="AP667" s="435"/>
      <c r="AQ667" s="435" t="s">
        <v>305</v>
      </c>
      <c r="AR667" s="345"/>
      <c r="AS667" s="345"/>
      <c r="AT667" s="413"/>
      <c r="AU667" s="694" t="s">
        <v>233</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4"/>
      <c r="Z668" s="539"/>
      <c r="AA668" s="562"/>
      <c r="AB668" s="436"/>
      <c r="AC668" s="346"/>
      <c r="AD668" s="414"/>
      <c r="AE668" s="678"/>
      <c r="AF668" s="678"/>
      <c r="AG668" s="346" t="s">
        <v>306</v>
      </c>
      <c r="AH668" s="414"/>
      <c r="AI668" s="726"/>
      <c r="AJ668" s="726"/>
      <c r="AK668" s="726"/>
      <c r="AL668" s="436"/>
      <c r="AM668" s="726"/>
      <c r="AN668" s="726"/>
      <c r="AO668" s="726"/>
      <c r="AP668" s="436"/>
      <c r="AQ668" s="752"/>
      <c r="AR668" s="678"/>
      <c r="AS668" s="346" t="s">
        <v>306</v>
      </c>
      <c r="AT668" s="414"/>
      <c r="AU668" s="678"/>
      <c r="AV668" s="678"/>
      <c r="AW668" s="346" t="s">
        <v>282</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2" t="s">
        <v>48</v>
      </c>
      <c r="Z669" s="509"/>
      <c r="AA669" s="557"/>
      <c r="AB669" s="588"/>
      <c r="AC669" s="588"/>
      <c r="AD669" s="588"/>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94</v>
      </c>
      <c r="Z670" s="131"/>
      <c r="AA670" s="187"/>
      <c r="AB670" s="589"/>
      <c r="AC670" s="589"/>
      <c r="AD670" s="589"/>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55</v>
      </c>
      <c r="Z671" s="131"/>
      <c r="AA671" s="187"/>
      <c r="AB671" s="590" t="s">
        <v>49</v>
      </c>
      <c r="AC671" s="590"/>
      <c r="AD671" s="590"/>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315</v>
      </c>
      <c r="F672" s="243"/>
      <c r="G672" s="311" t="s">
        <v>313</v>
      </c>
      <c r="H672" s="345"/>
      <c r="I672" s="345"/>
      <c r="J672" s="345"/>
      <c r="K672" s="345"/>
      <c r="L672" s="345"/>
      <c r="M672" s="345"/>
      <c r="N672" s="345"/>
      <c r="O672" s="345"/>
      <c r="P672" s="345"/>
      <c r="Q672" s="345"/>
      <c r="R672" s="345"/>
      <c r="S672" s="345"/>
      <c r="T672" s="345"/>
      <c r="U672" s="345"/>
      <c r="V672" s="345"/>
      <c r="W672" s="345"/>
      <c r="X672" s="413"/>
      <c r="Y672" s="514"/>
      <c r="Z672" s="539"/>
      <c r="AA672" s="562"/>
      <c r="AB672" s="435" t="s">
        <v>42</v>
      </c>
      <c r="AC672" s="345"/>
      <c r="AD672" s="413"/>
      <c r="AE672" s="677" t="s">
        <v>52</v>
      </c>
      <c r="AF672" s="696"/>
      <c r="AG672" s="696"/>
      <c r="AH672" s="712"/>
      <c r="AI672" s="725" t="s">
        <v>525</v>
      </c>
      <c r="AJ672" s="725"/>
      <c r="AK672" s="725"/>
      <c r="AL672" s="435"/>
      <c r="AM672" s="725" t="s">
        <v>54</v>
      </c>
      <c r="AN672" s="725"/>
      <c r="AO672" s="725"/>
      <c r="AP672" s="435"/>
      <c r="AQ672" s="435" t="s">
        <v>305</v>
      </c>
      <c r="AR672" s="345"/>
      <c r="AS672" s="345"/>
      <c r="AT672" s="413"/>
      <c r="AU672" s="694" t="s">
        <v>233</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4"/>
      <c r="Z673" s="539"/>
      <c r="AA673" s="562"/>
      <c r="AB673" s="436"/>
      <c r="AC673" s="346"/>
      <c r="AD673" s="414"/>
      <c r="AE673" s="678"/>
      <c r="AF673" s="678"/>
      <c r="AG673" s="346" t="s">
        <v>306</v>
      </c>
      <c r="AH673" s="414"/>
      <c r="AI673" s="726"/>
      <c r="AJ673" s="726"/>
      <c r="AK673" s="726"/>
      <c r="AL673" s="436"/>
      <c r="AM673" s="726"/>
      <c r="AN673" s="726"/>
      <c r="AO673" s="726"/>
      <c r="AP673" s="436"/>
      <c r="AQ673" s="752"/>
      <c r="AR673" s="678"/>
      <c r="AS673" s="346" t="s">
        <v>306</v>
      </c>
      <c r="AT673" s="414"/>
      <c r="AU673" s="678"/>
      <c r="AV673" s="678"/>
      <c r="AW673" s="346" t="s">
        <v>282</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2" t="s">
        <v>48</v>
      </c>
      <c r="Z674" s="509"/>
      <c r="AA674" s="557"/>
      <c r="AB674" s="588"/>
      <c r="AC674" s="588"/>
      <c r="AD674" s="588"/>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94</v>
      </c>
      <c r="Z675" s="131"/>
      <c r="AA675" s="187"/>
      <c r="AB675" s="589"/>
      <c r="AC675" s="589"/>
      <c r="AD675" s="589"/>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55</v>
      </c>
      <c r="Z676" s="131"/>
      <c r="AA676" s="187"/>
      <c r="AB676" s="590" t="s">
        <v>49</v>
      </c>
      <c r="AC676" s="590"/>
      <c r="AD676" s="590"/>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315</v>
      </c>
      <c r="F677" s="243"/>
      <c r="G677" s="311" t="s">
        <v>313</v>
      </c>
      <c r="H677" s="345"/>
      <c r="I677" s="345"/>
      <c r="J677" s="345"/>
      <c r="K677" s="345"/>
      <c r="L677" s="345"/>
      <c r="M677" s="345"/>
      <c r="N677" s="345"/>
      <c r="O677" s="345"/>
      <c r="P677" s="345"/>
      <c r="Q677" s="345"/>
      <c r="R677" s="345"/>
      <c r="S677" s="345"/>
      <c r="T677" s="345"/>
      <c r="U677" s="345"/>
      <c r="V677" s="345"/>
      <c r="W677" s="345"/>
      <c r="X677" s="413"/>
      <c r="Y677" s="514"/>
      <c r="Z677" s="539"/>
      <c r="AA677" s="562"/>
      <c r="AB677" s="435" t="s">
        <v>42</v>
      </c>
      <c r="AC677" s="345"/>
      <c r="AD677" s="413"/>
      <c r="AE677" s="677" t="s">
        <v>52</v>
      </c>
      <c r="AF677" s="696"/>
      <c r="AG677" s="696"/>
      <c r="AH677" s="712"/>
      <c r="AI677" s="725" t="s">
        <v>525</v>
      </c>
      <c r="AJ677" s="725"/>
      <c r="AK677" s="725"/>
      <c r="AL677" s="435"/>
      <c r="AM677" s="725" t="s">
        <v>54</v>
      </c>
      <c r="AN677" s="725"/>
      <c r="AO677" s="725"/>
      <c r="AP677" s="435"/>
      <c r="AQ677" s="435" t="s">
        <v>305</v>
      </c>
      <c r="AR677" s="345"/>
      <c r="AS677" s="345"/>
      <c r="AT677" s="413"/>
      <c r="AU677" s="694" t="s">
        <v>233</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4"/>
      <c r="Z678" s="539"/>
      <c r="AA678" s="562"/>
      <c r="AB678" s="436"/>
      <c r="AC678" s="346"/>
      <c r="AD678" s="414"/>
      <c r="AE678" s="678"/>
      <c r="AF678" s="678"/>
      <c r="AG678" s="346" t="s">
        <v>306</v>
      </c>
      <c r="AH678" s="414"/>
      <c r="AI678" s="726"/>
      <c r="AJ678" s="726"/>
      <c r="AK678" s="726"/>
      <c r="AL678" s="436"/>
      <c r="AM678" s="726"/>
      <c r="AN678" s="726"/>
      <c r="AO678" s="726"/>
      <c r="AP678" s="436"/>
      <c r="AQ678" s="752"/>
      <c r="AR678" s="678"/>
      <c r="AS678" s="346" t="s">
        <v>306</v>
      </c>
      <c r="AT678" s="414"/>
      <c r="AU678" s="678"/>
      <c r="AV678" s="678"/>
      <c r="AW678" s="346" t="s">
        <v>282</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2" t="s">
        <v>48</v>
      </c>
      <c r="Z679" s="509"/>
      <c r="AA679" s="557"/>
      <c r="AB679" s="588"/>
      <c r="AC679" s="588"/>
      <c r="AD679" s="588"/>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94</v>
      </c>
      <c r="Z680" s="131"/>
      <c r="AA680" s="187"/>
      <c r="AB680" s="589"/>
      <c r="AC680" s="589"/>
      <c r="AD680" s="589"/>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55</v>
      </c>
      <c r="Z681" s="131"/>
      <c r="AA681" s="187"/>
      <c r="AB681" s="590" t="s">
        <v>49</v>
      </c>
      <c r="AC681" s="590"/>
      <c r="AD681" s="590"/>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315</v>
      </c>
      <c r="F682" s="243"/>
      <c r="G682" s="311" t="s">
        <v>313</v>
      </c>
      <c r="H682" s="345"/>
      <c r="I682" s="345"/>
      <c r="J682" s="345"/>
      <c r="K682" s="345"/>
      <c r="L682" s="345"/>
      <c r="M682" s="345"/>
      <c r="N682" s="345"/>
      <c r="O682" s="345"/>
      <c r="P682" s="345"/>
      <c r="Q682" s="345"/>
      <c r="R682" s="345"/>
      <c r="S682" s="345"/>
      <c r="T682" s="345"/>
      <c r="U682" s="345"/>
      <c r="V682" s="345"/>
      <c r="W682" s="345"/>
      <c r="X682" s="413"/>
      <c r="Y682" s="514"/>
      <c r="Z682" s="539"/>
      <c r="AA682" s="562"/>
      <c r="AB682" s="435" t="s">
        <v>42</v>
      </c>
      <c r="AC682" s="345"/>
      <c r="AD682" s="413"/>
      <c r="AE682" s="677" t="s">
        <v>52</v>
      </c>
      <c r="AF682" s="696"/>
      <c r="AG682" s="696"/>
      <c r="AH682" s="712"/>
      <c r="AI682" s="725" t="s">
        <v>525</v>
      </c>
      <c r="AJ682" s="725"/>
      <c r="AK682" s="725"/>
      <c r="AL682" s="435"/>
      <c r="AM682" s="725" t="s">
        <v>54</v>
      </c>
      <c r="AN682" s="725"/>
      <c r="AO682" s="725"/>
      <c r="AP682" s="435"/>
      <c r="AQ682" s="435" t="s">
        <v>305</v>
      </c>
      <c r="AR682" s="345"/>
      <c r="AS682" s="345"/>
      <c r="AT682" s="413"/>
      <c r="AU682" s="694" t="s">
        <v>233</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4"/>
      <c r="Z683" s="539"/>
      <c r="AA683" s="562"/>
      <c r="AB683" s="436"/>
      <c r="AC683" s="346"/>
      <c r="AD683" s="414"/>
      <c r="AE683" s="678"/>
      <c r="AF683" s="678"/>
      <c r="AG683" s="346" t="s">
        <v>306</v>
      </c>
      <c r="AH683" s="414"/>
      <c r="AI683" s="726"/>
      <c r="AJ683" s="726"/>
      <c r="AK683" s="726"/>
      <c r="AL683" s="436"/>
      <c r="AM683" s="726"/>
      <c r="AN683" s="726"/>
      <c r="AO683" s="726"/>
      <c r="AP683" s="436"/>
      <c r="AQ683" s="752"/>
      <c r="AR683" s="678"/>
      <c r="AS683" s="346" t="s">
        <v>306</v>
      </c>
      <c r="AT683" s="414"/>
      <c r="AU683" s="678"/>
      <c r="AV683" s="678"/>
      <c r="AW683" s="346" t="s">
        <v>282</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2" t="s">
        <v>48</v>
      </c>
      <c r="Z684" s="509"/>
      <c r="AA684" s="557"/>
      <c r="AB684" s="588"/>
      <c r="AC684" s="588"/>
      <c r="AD684" s="588"/>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94</v>
      </c>
      <c r="Z685" s="131"/>
      <c r="AA685" s="187"/>
      <c r="AB685" s="589"/>
      <c r="AC685" s="589"/>
      <c r="AD685" s="589"/>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55</v>
      </c>
      <c r="Z686" s="131"/>
      <c r="AA686" s="187"/>
      <c r="AB686" s="590" t="s">
        <v>49</v>
      </c>
      <c r="AC686" s="590"/>
      <c r="AD686" s="590"/>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315</v>
      </c>
      <c r="F687" s="243"/>
      <c r="G687" s="311" t="s">
        <v>313</v>
      </c>
      <c r="H687" s="345"/>
      <c r="I687" s="345"/>
      <c r="J687" s="345"/>
      <c r="K687" s="345"/>
      <c r="L687" s="345"/>
      <c r="M687" s="345"/>
      <c r="N687" s="345"/>
      <c r="O687" s="345"/>
      <c r="P687" s="345"/>
      <c r="Q687" s="345"/>
      <c r="R687" s="345"/>
      <c r="S687" s="345"/>
      <c r="T687" s="345"/>
      <c r="U687" s="345"/>
      <c r="V687" s="345"/>
      <c r="W687" s="345"/>
      <c r="X687" s="413"/>
      <c r="Y687" s="514"/>
      <c r="Z687" s="539"/>
      <c r="AA687" s="562"/>
      <c r="AB687" s="435" t="s">
        <v>42</v>
      </c>
      <c r="AC687" s="345"/>
      <c r="AD687" s="413"/>
      <c r="AE687" s="677" t="s">
        <v>52</v>
      </c>
      <c r="AF687" s="696"/>
      <c r="AG687" s="696"/>
      <c r="AH687" s="712"/>
      <c r="AI687" s="725" t="s">
        <v>525</v>
      </c>
      <c r="AJ687" s="725"/>
      <c r="AK687" s="725"/>
      <c r="AL687" s="435"/>
      <c r="AM687" s="725" t="s">
        <v>54</v>
      </c>
      <c r="AN687" s="725"/>
      <c r="AO687" s="725"/>
      <c r="AP687" s="435"/>
      <c r="AQ687" s="435" t="s">
        <v>305</v>
      </c>
      <c r="AR687" s="345"/>
      <c r="AS687" s="345"/>
      <c r="AT687" s="413"/>
      <c r="AU687" s="694" t="s">
        <v>233</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4"/>
      <c r="Z688" s="539"/>
      <c r="AA688" s="562"/>
      <c r="AB688" s="436"/>
      <c r="AC688" s="346"/>
      <c r="AD688" s="414"/>
      <c r="AE688" s="678"/>
      <c r="AF688" s="678"/>
      <c r="AG688" s="346" t="s">
        <v>306</v>
      </c>
      <c r="AH688" s="414"/>
      <c r="AI688" s="726"/>
      <c r="AJ688" s="726"/>
      <c r="AK688" s="726"/>
      <c r="AL688" s="436"/>
      <c r="AM688" s="726"/>
      <c r="AN688" s="726"/>
      <c r="AO688" s="726"/>
      <c r="AP688" s="436"/>
      <c r="AQ688" s="752"/>
      <c r="AR688" s="678"/>
      <c r="AS688" s="346" t="s">
        <v>306</v>
      </c>
      <c r="AT688" s="414"/>
      <c r="AU688" s="678"/>
      <c r="AV688" s="678"/>
      <c r="AW688" s="346" t="s">
        <v>282</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2" t="s">
        <v>48</v>
      </c>
      <c r="Z689" s="509"/>
      <c r="AA689" s="557"/>
      <c r="AB689" s="588"/>
      <c r="AC689" s="588"/>
      <c r="AD689" s="588"/>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94</v>
      </c>
      <c r="Z690" s="131"/>
      <c r="AA690" s="187"/>
      <c r="AB690" s="589"/>
      <c r="AC690" s="589"/>
      <c r="AD690" s="589"/>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55</v>
      </c>
      <c r="Z691" s="131"/>
      <c r="AA691" s="187"/>
      <c r="AB691" s="590" t="s">
        <v>49</v>
      </c>
      <c r="AC691" s="590"/>
      <c r="AD691" s="590"/>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315</v>
      </c>
      <c r="F692" s="243"/>
      <c r="G692" s="311" t="s">
        <v>313</v>
      </c>
      <c r="H692" s="345"/>
      <c r="I692" s="345"/>
      <c r="J692" s="345"/>
      <c r="K692" s="345"/>
      <c r="L692" s="345"/>
      <c r="M692" s="345"/>
      <c r="N692" s="345"/>
      <c r="O692" s="345"/>
      <c r="P692" s="345"/>
      <c r="Q692" s="345"/>
      <c r="R692" s="345"/>
      <c r="S692" s="345"/>
      <c r="T692" s="345"/>
      <c r="U692" s="345"/>
      <c r="V692" s="345"/>
      <c r="W692" s="345"/>
      <c r="X692" s="413"/>
      <c r="Y692" s="514"/>
      <c r="Z692" s="539"/>
      <c r="AA692" s="562"/>
      <c r="AB692" s="435" t="s">
        <v>42</v>
      </c>
      <c r="AC692" s="345"/>
      <c r="AD692" s="413"/>
      <c r="AE692" s="677" t="s">
        <v>52</v>
      </c>
      <c r="AF692" s="696"/>
      <c r="AG692" s="696"/>
      <c r="AH692" s="712"/>
      <c r="AI692" s="725" t="s">
        <v>525</v>
      </c>
      <c r="AJ692" s="725"/>
      <c r="AK692" s="725"/>
      <c r="AL692" s="435"/>
      <c r="AM692" s="725" t="s">
        <v>54</v>
      </c>
      <c r="AN692" s="725"/>
      <c r="AO692" s="725"/>
      <c r="AP692" s="435"/>
      <c r="AQ692" s="435" t="s">
        <v>305</v>
      </c>
      <c r="AR692" s="345"/>
      <c r="AS692" s="345"/>
      <c r="AT692" s="413"/>
      <c r="AU692" s="694" t="s">
        <v>233</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4"/>
      <c r="Z693" s="539"/>
      <c r="AA693" s="562"/>
      <c r="AB693" s="436"/>
      <c r="AC693" s="346"/>
      <c r="AD693" s="414"/>
      <c r="AE693" s="678"/>
      <c r="AF693" s="678"/>
      <c r="AG693" s="346" t="s">
        <v>306</v>
      </c>
      <c r="AH693" s="414"/>
      <c r="AI693" s="726"/>
      <c r="AJ693" s="726"/>
      <c r="AK693" s="726"/>
      <c r="AL693" s="436"/>
      <c r="AM693" s="726"/>
      <c r="AN693" s="726"/>
      <c r="AO693" s="726"/>
      <c r="AP693" s="436"/>
      <c r="AQ693" s="752"/>
      <c r="AR693" s="678"/>
      <c r="AS693" s="346" t="s">
        <v>306</v>
      </c>
      <c r="AT693" s="414"/>
      <c r="AU693" s="678"/>
      <c r="AV693" s="678"/>
      <c r="AW693" s="346" t="s">
        <v>282</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2" t="s">
        <v>48</v>
      </c>
      <c r="Z694" s="509"/>
      <c r="AA694" s="557"/>
      <c r="AB694" s="588"/>
      <c r="AC694" s="588"/>
      <c r="AD694" s="588"/>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94</v>
      </c>
      <c r="Z695" s="131"/>
      <c r="AA695" s="187"/>
      <c r="AB695" s="589"/>
      <c r="AC695" s="589"/>
      <c r="AD695" s="589"/>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55</v>
      </c>
      <c r="Z696" s="131"/>
      <c r="AA696" s="187"/>
      <c r="AB696" s="590" t="s">
        <v>49</v>
      </c>
      <c r="AC696" s="590"/>
      <c r="AD696" s="590"/>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119</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69</v>
      </c>
      <c r="AE701" s="170"/>
      <c r="AF701" s="170"/>
      <c r="AG701" s="703" t="s">
        <v>57</v>
      </c>
      <c r="AH701" s="170"/>
      <c r="AI701" s="170"/>
      <c r="AJ701" s="170"/>
      <c r="AK701" s="170"/>
      <c r="AL701" s="170"/>
      <c r="AM701" s="170"/>
      <c r="AN701" s="170"/>
      <c r="AO701" s="170"/>
      <c r="AP701" s="170"/>
      <c r="AQ701" s="170"/>
      <c r="AR701" s="170"/>
      <c r="AS701" s="170"/>
      <c r="AT701" s="170"/>
      <c r="AU701" s="170"/>
      <c r="AV701" s="170"/>
      <c r="AW701" s="170"/>
      <c r="AX701" s="839"/>
    </row>
    <row r="702" spans="1:51" ht="41.25" customHeight="1">
      <c r="A702" s="42" t="s">
        <v>238</v>
      </c>
      <c r="B702" s="111"/>
      <c r="C702" s="148" t="s">
        <v>240</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645</v>
      </c>
      <c r="AE702" s="679"/>
      <c r="AF702" s="679"/>
      <c r="AG702" s="704" t="s">
        <v>655</v>
      </c>
      <c r="AH702" s="714"/>
      <c r="AI702" s="714"/>
      <c r="AJ702" s="714"/>
      <c r="AK702" s="714"/>
      <c r="AL702" s="714"/>
      <c r="AM702" s="714"/>
      <c r="AN702" s="714"/>
      <c r="AO702" s="714"/>
      <c r="AP702" s="714"/>
      <c r="AQ702" s="714"/>
      <c r="AR702" s="714"/>
      <c r="AS702" s="714"/>
      <c r="AT702" s="714"/>
      <c r="AU702" s="714"/>
      <c r="AV702" s="714"/>
      <c r="AW702" s="714"/>
      <c r="AX702" s="840"/>
    </row>
    <row r="703" spans="1:51" ht="41.25" customHeight="1">
      <c r="A703" s="43"/>
      <c r="B703" s="112"/>
      <c r="C703" s="149" t="s">
        <v>99</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645</v>
      </c>
      <c r="AE703" s="680"/>
      <c r="AF703" s="680"/>
      <c r="AG703" s="705" t="s">
        <v>459</v>
      </c>
      <c r="AH703" s="715"/>
      <c r="AI703" s="715"/>
      <c r="AJ703" s="715"/>
      <c r="AK703" s="715"/>
      <c r="AL703" s="715"/>
      <c r="AM703" s="715"/>
      <c r="AN703" s="715"/>
      <c r="AO703" s="715"/>
      <c r="AP703" s="715"/>
      <c r="AQ703" s="715"/>
      <c r="AR703" s="715"/>
      <c r="AS703" s="715"/>
      <c r="AT703" s="715"/>
      <c r="AU703" s="715"/>
      <c r="AV703" s="715"/>
      <c r="AW703" s="715"/>
      <c r="AX703" s="841"/>
    </row>
    <row r="704" spans="1:51" ht="70.5" customHeight="1">
      <c r="A704" s="44"/>
      <c r="B704" s="113"/>
      <c r="C704" s="150" t="s">
        <v>243</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645</v>
      </c>
      <c r="AE704" s="681"/>
      <c r="AF704" s="681"/>
      <c r="AG704" s="192" t="s">
        <v>426</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102</v>
      </c>
      <c r="B705" s="114"/>
      <c r="C705" s="151" t="s">
        <v>109</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645</v>
      </c>
      <c r="AE705" s="682"/>
      <c r="AF705" s="682"/>
      <c r="AG705" s="191" t="s">
        <v>92</v>
      </c>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654</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383</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549</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495</v>
      </c>
      <c r="AE708" s="684"/>
      <c r="AF708" s="684"/>
      <c r="AG708" s="706" t="s">
        <v>632</v>
      </c>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208</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645</v>
      </c>
      <c r="AE709" s="680"/>
      <c r="AF709" s="680"/>
      <c r="AG709" s="705" t="s">
        <v>452</v>
      </c>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20</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645</v>
      </c>
      <c r="AE710" s="680"/>
      <c r="AF710" s="680"/>
      <c r="AG710" s="705" t="s">
        <v>596</v>
      </c>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96</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645</v>
      </c>
      <c r="AE711" s="680"/>
      <c r="AF711" s="680"/>
      <c r="AG711" s="705" t="s">
        <v>656</v>
      </c>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336</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495</v>
      </c>
      <c r="AE712" s="681"/>
      <c r="AF712" s="681"/>
      <c r="AG712" s="707" t="s">
        <v>632</v>
      </c>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495</v>
      </c>
      <c r="AE713" s="680"/>
      <c r="AF713" s="697"/>
      <c r="AG713" s="705" t="s">
        <v>632</v>
      </c>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296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645</v>
      </c>
      <c r="AE714" s="685"/>
      <c r="AF714" s="698"/>
      <c r="AG714" s="708" t="s">
        <v>657</v>
      </c>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106</v>
      </c>
      <c r="B715" s="118"/>
      <c r="C715" s="158" t="s">
        <v>394</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645</v>
      </c>
      <c r="AE715" s="684"/>
      <c r="AF715" s="699"/>
      <c r="AG715" s="706" t="s">
        <v>65</v>
      </c>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115</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495</v>
      </c>
      <c r="AE716" s="686"/>
      <c r="AF716" s="686"/>
      <c r="AG716" s="705" t="s">
        <v>632</v>
      </c>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645</v>
      </c>
      <c r="AE717" s="680"/>
      <c r="AF717" s="680"/>
      <c r="AG717" s="705" t="s">
        <v>615</v>
      </c>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112</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645</v>
      </c>
      <c r="AE718" s="680"/>
      <c r="AF718" s="680"/>
      <c r="AG718" s="194" t="s">
        <v>508</v>
      </c>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64</v>
      </c>
      <c r="B719" s="119"/>
      <c r="C719" s="160" t="s">
        <v>246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495</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262</v>
      </c>
      <c r="D720" s="184"/>
      <c r="E720" s="184"/>
      <c r="F720" s="246"/>
      <c r="G720" s="312" t="s">
        <v>56</v>
      </c>
      <c r="H720" s="184"/>
      <c r="I720" s="184"/>
      <c r="J720" s="184"/>
      <c r="K720" s="184"/>
      <c r="L720" s="184"/>
      <c r="M720" s="184"/>
      <c r="N720" s="312" t="s">
        <v>275</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67.5" customHeight="1">
      <c r="A726" s="45" t="s">
        <v>108</v>
      </c>
      <c r="B726" s="122"/>
      <c r="C726" s="163" t="s">
        <v>123</v>
      </c>
      <c r="D726" s="103"/>
      <c r="E726" s="103"/>
      <c r="F726" s="248"/>
      <c r="G726" s="315" t="s">
        <v>16</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127</v>
      </c>
      <c r="D727" s="186"/>
      <c r="E727" s="186"/>
      <c r="F727" s="249"/>
      <c r="G727" s="316" t="s">
        <v>105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97</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67.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67.5" customHeight="1">
      <c r="A731" s="55"/>
      <c r="B731" s="127"/>
      <c r="C731" s="127"/>
      <c r="D731" s="127"/>
      <c r="E731" s="199"/>
      <c r="F731" s="250"/>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116</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66"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98</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406</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616</v>
      </c>
      <c r="B737" s="131"/>
      <c r="C737" s="131"/>
      <c r="D737" s="187"/>
      <c r="E737" s="200" t="s">
        <v>440</v>
      </c>
      <c r="F737" s="251"/>
      <c r="G737" s="251"/>
      <c r="H737" s="251"/>
      <c r="I737" s="251"/>
      <c r="J737" s="251"/>
      <c r="K737" s="251"/>
      <c r="L737" s="251"/>
      <c r="M737" s="251"/>
      <c r="N737" s="251"/>
      <c r="O737" s="251"/>
      <c r="P737" s="440"/>
      <c r="Q737" s="200"/>
      <c r="R737" s="251"/>
      <c r="S737" s="251"/>
      <c r="T737" s="251"/>
      <c r="U737" s="251"/>
      <c r="V737" s="251"/>
      <c r="W737" s="251"/>
      <c r="X737" s="251"/>
      <c r="Y737" s="251"/>
      <c r="Z737" s="251"/>
      <c r="AA737" s="251"/>
      <c r="AB737" s="440"/>
      <c r="AC737" s="200"/>
      <c r="AD737" s="251"/>
      <c r="AE737" s="251"/>
      <c r="AF737" s="251"/>
      <c r="AG737" s="251"/>
      <c r="AH737" s="251"/>
      <c r="AI737" s="251"/>
      <c r="AJ737" s="251"/>
      <c r="AK737" s="251"/>
      <c r="AL737" s="251"/>
      <c r="AM737" s="251"/>
      <c r="AN737" s="440"/>
      <c r="AO737" s="200"/>
      <c r="AP737" s="251"/>
      <c r="AQ737" s="251"/>
      <c r="AR737" s="251"/>
      <c r="AS737" s="251"/>
      <c r="AT737" s="251"/>
      <c r="AU737" s="251"/>
      <c r="AV737" s="251"/>
      <c r="AW737" s="251"/>
      <c r="AX737" s="852"/>
      <c r="AY737" s="865"/>
    </row>
    <row r="738" spans="1:51" ht="24.75" customHeight="1">
      <c r="A738" s="60" t="s">
        <v>220</v>
      </c>
      <c r="B738" s="60"/>
      <c r="C738" s="60"/>
      <c r="D738" s="60"/>
      <c r="E738" s="200" t="s">
        <v>440</v>
      </c>
      <c r="F738" s="251"/>
      <c r="G738" s="251"/>
      <c r="H738" s="251"/>
      <c r="I738" s="251"/>
      <c r="J738" s="251"/>
      <c r="K738" s="251"/>
      <c r="L738" s="251"/>
      <c r="M738" s="251"/>
      <c r="N738" s="251"/>
      <c r="O738" s="251"/>
      <c r="P738" s="440"/>
      <c r="Q738" s="200"/>
      <c r="R738" s="251"/>
      <c r="S738" s="251"/>
      <c r="T738" s="251"/>
      <c r="U738" s="251"/>
      <c r="V738" s="251"/>
      <c r="W738" s="251"/>
      <c r="X738" s="251"/>
      <c r="Y738" s="251"/>
      <c r="Z738" s="251"/>
      <c r="AA738" s="251"/>
      <c r="AB738" s="440"/>
      <c r="AC738" s="200"/>
      <c r="AD738" s="251"/>
      <c r="AE738" s="251"/>
      <c r="AF738" s="251"/>
      <c r="AG738" s="251"/>
      <c r="AH738" s="251"/>
      <c r="AI738" s="251"/>
      <c r="AJ738" s="251"/>
      <c r="AK738" s="251"/>
      <c r="AL738" s="251"/>
      <c r="AM738" s="251"/>
      <c r="AN738" s="440"/>
      <c r="AO738" s="200"/>
      <c r="AP738" s="251"/>
      <c r="AQ738" s="251"/>
      <c r="AR738" s="251"/>
      <c r="AS738" s="251"/>
      <c r="AT738" s="251"/>
      <c r="AU738" s="251"/>
      <c r="AV738" s="251"/>
      <c r="AW738" s="251"/>
      <c r="AX738" s="852"/>
    </row>
    <row r="739" spans="1:51" ht="24.75" customHeight="1">
      <c r="A739" s="60" t="s">
        <v>435</v>
      </c>
      <c r="B739" s="60"/>
      <c r="C739" s="60"/>
      <c r="D739" s="60"/>
      <c r="E739" s="200" t="s">
        <v>440</v>
      </c>
      <c r="F739" s="251"/>
      <c r="G739" s="251"/>
      <c r="H739" s="251"/>
      <c r="I739" s="251"/>
      <c r="J739" s="251"/>
      <c r="K739" s="251"/>
      <c r="L739" s="251"/>
      <c r="M739" s="251"/>
      <c r="N739" s="251"/>
      <c r="O739" s="251"/>
      <c r="P739" s="440"/>
      <c r="Q739" s="200"/>
      <c r="R739" s="251"/>
      <c r="S739" s="251"/>
      <c r="T739" s="251"/>
      <c r="U739" s="251"/>
      <c r="V739" s="251"/>
      <c r="W739" s="251"/>
      <c r="X739" s="251"/>
      <c r="Y739" s="251"/>
      <c r="Z739" s="251"/>
      <c r="AA739" s="251"/>
      <c r="AB739" s="440"/>
      <c r="AC739" s="200"/>
      <c r="AD739" s="251"/>
      <c r="AE739" s="251"/>
      <c r="AF739" s="251"/>
      <c r="AG739" s="251"/>
      <c r="AH739" s="251"/>
      <c r="AI739" s="251"/>
      <c r="AJ739" s="251"/>
      <c r="AK739" s="251"/>
      <c r="AL739" s="251"/>
      <c r="AM739" s="251"/>
      <c r="AN739" s="440"/>
      <c r="AO739" s="200"/>
      <c r="AP739" s="251"/>
      <c r="AQ739" s="251"/>
      <c r="AR739" s="251"/>
      <c r="AS739" s="251"/>
      <c r="AT739" s="251"/>
      <c r="AU739" s="251"/>
      <c r="AV739" s="251"/>
      <c r="AW739" s="251"/>
      <c r="AX739" s="852"/>
    </row>
    <row r="740" spans="1:51" ht="24.75" customHeight="1">
      <c r="A740" s="60" t="s">
        <v>432</v>
      </c>
      <c r="B740" s="60"/>
      <c r="C740" s="60"/>
      <c r="D740" s="60"/>
      <c r="E740" s="200" t="s">
        <v>440</v>
      </c>
      <c r="F740" s="251"/>
      <c r="G740" s="251"/>
      <c r="H740" s="251"/>
      <c r="I740" s="251"/>
      <c r="J740" s="251"/>
      <c r="K740" s="251"/>
      <c r="L740" s="251"/>
      <c r="M740" s="251"/>
      <c r="N740" s="251"/>
      <c r="O740" s="251"/>
      <c r="P740" s="440"/>
      <c r="Q740" s="200"/>
      <c r="R740" s="251"/>
      <c r="S740" s="251"/>
      <c r="T740" s="251"/>
      <c r="U740" s="251"/>
      <c r="V740" s="251"/>
      <c r="W740" s="251"/>
      <c r="X740" s="251"/>
      <c r="Y740" s="251"/>
      <c r="Z740" s="251"/>
      <c r="AA740" s="251"/>
      <c r="AB740" s="440"/>
      <c r="AC740" s="200"/>
      <c r="AD740" s="251"/>
      <c r="AE740" s="251"/>
      <c r="AF740" s="251"/>
      <c r="AG740" s="251"/>
      <c r="AH740" s="251"/>
      <c r="AI740" s="251"/>
      <c r="AJ740" s="251"/>
      <c r="AK740" s="251"/>
      <c r="AL740" s="251"/>
      <c r="AM740" s="251"/>
      <c r="AN740" s="440"/>
      <c r="AO740" s="200"/>
      <c r="AP740" s="251"/>
      <c r="AQ740" s="251"/>
      <c r="AR740" s="251"/>
      <c r="AS740" s="251"/>
      <c r="AT740" s="251"/>
      <c r="AU740" s="251"/>
      <c r="AV740" s="251"/>
      <c r="AW740" s="251"/>
      <c r="AX740" s="852"/>
    </row>
    <row r="741" spans="1:51" ht="24.75" customHeight="1">
      <c r="A741" s="60" t="s">
        <v>168</v>
      </c>
      <c r="B741" s="60"/>
      <c r="C741" s="60"/>
      <c r="D741" s="60"/>
      <c r="E741" s="200" t="s">
        <v>440</v>
      </c>
      <c r="F741" s="251"/>
      <c r="G741" s="251"/>
      <c r="H741" s="251"/>
      <c r="I741" s="251"/>
      <c r="J741" s="251"/>
      <c r="K741" s="251"/>
      <c r="L741" s="251"/>
      <c r="M741" s="251"/>
      <c r="N741" s="251"/>
      <c r="O741" s="251"/>
      <c r="P741" s="440"/>
      <c r="Q741" s="200"/>
      <c r="R741" s="251"/>
      <c r="S741" s="251"/>
      <c r="T741" s="251"/>
      <c r="U741" s="251"/>
      <c r="V741" s="251"/>
      <c r="W741" s="251"/>
      <c r="X741" s="251"/>
      <c r="Y741" s="251"/>
      <c r="Z741" s="251"/>
      <c r="AA741" s="251"/>
      <c r="AB741" s="440"/>
      <c r="AC741" s="200"/>
      <c r="AD741" s="251"/>
      <c r="AE741" s="251"/>
      <c r="AF741" s="251"/>
      <c r="AG741" s="251"/>
      <c r="AH741" s="251"/>
      <c r="AI741" s="251"/>
      <c r="AJ741" s="251"/>
      <c r="AK741" s="251"/>
      <c r="AL741" s="251"/>
      <c r="AM741" s="251"/>
      <c r="AN741" s="440"/>
      <c r="AO741" s="200"/>
      <c r="AP741" s="251"/>
      <c r="AQ741" s="251"/>
      <c r="AR741" s="251"/>
      <c r="AS741" s="251"/>
      <c r="AT741" s="251"/>
      <c r="AU741" s="251"/>
      <c r="AV741" s="251"/>
      <c r="AW741" s="251"/>
      <c r="AX741" s="852"/>
    </row>
    <row r="742" spans="1:51" ht="24.75" customHeight="1">
      <c r="A742" s="60" t="s">
        <v>431</v>
      </c>
      <c r="B742" s="60"/>
      <c r="C742" s="60"/>
      <c r="D742" s="60"/>
      <c r="E742" s="200" t="s">
        <v>440</v>
      </c>
      <c r="F742" s="251"/>
      <c r="G742" s="251"/>
      <c r="H742" s="251"/>
      <c r="I742" s="251"/>
      <c r="J742" s="251"/>
      <c r="K742" s="251"/>
      <c r="L742" s="251"/>
      <c r="M742" s="251"/>
      <c r="N742" s="251"/>
      <c r="O742" s="251"/>
      <c r="P742" s="440"/>
      <c r="Q742" s="200"/>
      <c r="R742" s="251"/>
      <c r="S742" s="251"/>
      <c r="T742" s="251"/>
      <c r="U742" s="251"/>
      <c r="V742" s="251"/>
      <c r="W742" s="251"/>
      <c r="X742" s="251"/>
      <c r="Y742" s="251"/>
      <c r="Z742" s="251"/>
      <c r="AA742" s="251"/>
      <c r="AB742" s="440"/>
      <c r="AC742" s="200"/>
      <c r="AD742" s="251"/>
      <c r="AE742" s="251"/>
      <c r="AF742" s="251"/>
      <c r="AG742" s="251"/>
      <c r="AH742" s="251"/>
      <c r="AI742" s="251"/>
      <c r="AJ742" s="251"/>
      <c r="AK742" s="251"/>
      <c r="AL742" s="251"/>
      <c r="AM742" s="251"/>
      <c r="AN742" s="440"/>
      <c r="AO742" s="200"/>
      <c r="AP742" s="251"/>
      <c r="AQ742" s="251"/>
      <c r="AR742" s="251"/>
      <c r="AS742" s="251"/>
      <c r="AT742" s="251"/>
      <c r="AU742" s="251"/>
      <c r="AV742" s="251"/>
      <c r="AW742" s="251"/>
      <c r="AX742" s="852"/>
    </row>
    <row r="743" spans="1:51" ht="24.75" customHeight="1">
      <c r="A743" s="60" t="s">
        <v>189</v>
      </c>
      <c r="B743" s="60"/>
      <c r="C743" s="60"/>
      <c r="D743" s="60"/>
      <c r="E743" s="200" t="s">
        <v>440</v>
      </c>
      <c r="F743" s="251"/>
      <c r="G743" s="251"/>
      <c r="H743" s="251"/>
      <c r="I743" s="251"/>
      <c r="J743" s="251"/>
      <c r="K743" s="251"/>
      <c r="L743" s="251"/>
      <c r="M743" s="251"/>
      <c r="N743" s="251"/>
      <c r="O743" s="251"/>
      <c r="P743" s="440"/>
      <c r="Q743" s="200"/>
      <c r="R743" s="251"/>
      <c r="S743" s="251"/>
      <c r="T743" s="251"/>
      <c r="U743" s="251"/>
      <c r="V743" s="251"/>
      <c r="W743" s="251"/>
      <c r="X743" s="251"/>
      <c r="Y743" s="251"/>
      <c r="Z743" s="251"/>
      <c r="AA743" s="251"/>
      <c r="AB743" s="440"/>
      <c r="AC743" s="200"/>
      <c r="AD743" s="251"/>
      <c r="AE743" s="251"/>
      <c r="AF743" s="251"/>
      <c r="AG743" s="251"/>
      <c r="AH743" s="251"/>
      <c r="AI743" s="251"/>
      <c r="AJ743" s="251"/>
      <c r="AK743" s="251"/>
      <c r="AL743" s="251"/>
      <c r="AM743" s="251"/>
      <c r="AN743" s="440"/>
      <c r="AO743" s="200"/>
      <c r="AP743" s="251"/>
      <c r="AQ743" s="251"/>
      <c r="AR743" s="251"/>
      <c r="AS743" s="251"/>
      <c r="AT743" s="251"/>
      <c r="AU743" s="251"/>
      <c r="AV743" s="251"/>
      <c r="AW743" s="251"/>
      <c r="AX743" s="852"/>
    </row>
    <row r="744" spans="1:51" ht="24.75" customHeight="1">
      <c r="A744" s="60" t="s">
        <v>172</v>
      </c>
      <c r="B744" s="60"/>
      <c r="C744" s="60"/>
      <c r="D744" s="60"/>
      <c r="E744" s="200" t="s">
        <v>440</v>
      </c>
      <c r="F744" s="251"/>
      <c r="G744" s="251"/>
      <c r="H744" s="251"/>
      <c r="I744" s="251"/>
      <c r="J744" s="251"/>
      <c r="K744" s="251"/>
      <c r="L744" s="251"/>
      <c r="M744" s="251"/>
      <c r="N744" s="251"/>
      <c r="O744" s="251"/>
      <c r="P744" s="440"/>
      <c r="Q744" s="200"/>
      <c r="R744" s="251"/>
      <c r="S744" s="251"/>
      <c r="T744" s="251"/>
      <c r="U744" s="251"/>
      <c r="V744" s="251"/>
      <c r="W744" s="251"/>
      <c r="X744" s="251"/>
      <c r="Y744" s="251"/>
      <c r="Z744" s="251"/>
      <c r="AA744" s="251"/>
      <c r="AB744" s="440"/>
      <c r="AC744" s="200"/>
      <c r="AD744" s="251"/>
      <c r="AE744" s="251"/>
      <c r="AF744" s="251"/>
      <c r="AG744" s="251"/>
      <c r="AH744" s="251"/>
      <c r="AI744" s="251"/>
      <c r="AJ744" s="251"/>
      <c r="AK744" s="251"/>
      <c r="AL744" s="251"/>
      <c r="AM744" s="251"/>
      <c r="AN744" s="440"/>
      <c r="AO744" s="200"/>
      <c r="AP744" s="251"/>
      <c r="AQ744" s="251"/>
      <c r="AR744" s="251"/>
      <c r="AS744" s="251"/>
      <c r="AT744" s="251"/>
      <c r="AU744" s="251"/>
      <c r="AV744" s="251"/>
      <c r="AW744" s="251"/>
      <c r="AX744" s="852"/>
    </row>
    <row r="745" spans="1:51" ht="24.75" customHeight="1">
      <c r="A745" s="60" t="s">
        <v>418</v>
      </c>
      <c r="B745" s="60"/>
      <c r="C745" s="60"/>
      <c r="D745" s="60"/>
      <c r="E745" s="201" t="s">
        <v>440</v>
      </c>
      <c r="F745" s="252"/>
      <c r="G745" s="252"/>
      <c r="H745" s="252"/>
      <c r="I745" s="252"/>
      <c r="J745" s="252"/>
      <c r="K745" s="252"/>
      <c r="L745" s="252"/>
      <c r="M745" s="252"/>
      <c r="N745" s="252"/>
      <c r="O745" s="252"/>
      <c r="P745" s="441"/>
      <c r="Q745" s="201"/>
      <c r="R745" s="252"/>
      <c r="S745" s="252"/>
      <c r="T745" s="252"/>
      <c r="U745" s="252"/>
      <c r="V745" s="252"/>
      <c r="W745" s="252"/>
      <c r="X745" s="252"/>
      <c r="Y745" s="252"/>
      <c r="Z745" s="252"/>
      <c r="AA745" s="252"/>
      <c r="AB745" s="441"/>
      <c r="AC745" s="201"/>
      <c r="AD745" s="252"/>
      <c r="AE745" s="252"/>
      <c r="AF745" s="252"/>
      <c r="AG745" s="252"/>
      <c r="AH745" s="252"/>
      <c r="AI745" s="252"/>
      <c r="AJ745" s="252"/>
      <c r="AK745" s="252"/>
      <c r="AL745" s="252"/>
      <c r="AM745" s="252"/>
      <c r="AN745" s="441"/>
      <c r="AO745" s="200"/>
      <c r="AP745" s="251"/>
      <c r="AQ745" s="251"/>
      <c r="AR745" s="251"/>
      <c r="AS745" s="251"/>
      <c r="AT745" s="251"/>
      <c r="AU745" s="251"/>
      <c r="AV745" s="251"/>
      <c r="AW745" s="251"/>
      <c r="AX745" s="852"/>
    </row>
    <row r="746" spans="1:51" ht="24.75" customHeight="1">
      <c r="A746" s="60" t="s">
        <v>217</v>
      </c>
      <c r="B746" s="60"/>
      <c r="C746" s="60"/>
      <c r="D746" s="60"/>
      <c r="E746" s="202" t="s">
        <v>272</v>
      </c>
      <c r="F746" s="253"/>
      <c r="G746" s="253"/>
      <c r="H746" s="358" t="str">
        <f>IF(E746="","","-")</f>
        <v>-</v>
      </c>
      <c r="I746" s="253" t="s">
        <v>436</v>
      </c>
      <c r="J746" s="253"/>
      <c r="K746" s="358" t="str">
        <f>IF(I746="","","-")</f>
        <v>-</v>
      </c>
      <c r="L746" s="384">
        <v>11</v>
      </c>
      <c r="M746" s="384"/>
      <c r="N746" s="358" t="str">
        <f>IF(O746="","","-")</f>
        <v/>
      </c>
      <c r="O746" s="425"/>
      <c r="P746" s="442"/>
      <c r="Q746" s="202"/>
      <c r="R746" s="253"/>
      <c r="S746" s="253"/>
      <c r="T746" s="358" t="str">
        <f>IF(Q746="","","-")</f>
        <v/>
      </c>
      <c r="U746" s="253"/>
      <c r="V746" s="253"/>
      <c r="W746" s="358" t="str">
        <f>IF(U746="","","-")</f>
        <v/>
      </c>
      <c r="X746" s="384"/>
      <c r="Y746" s="384"/>
      <c r="Z746" s="358" t="str">
        <f>IF(AA746="","","-")</f>
        <v/>
      </c>
      <c r="AA746" s="425"/>
      <c r="AB746" s="442"/>
      <c r="AC746" s="202"/>
      <c r="AD746" s="253"/>
      <c r="AE746" s="253"/>
      <c r="AF746" s="358" t="str">
        <f>IF(AC746="","","-")</f>
        <v/>
      </c>
      <c r="AG746" s="253"/>
      <c r="AH746" s="253"/>
      <c r="AI746" s="358" t="str">
        <f>IF(AG746="","","-")</f>
        <v/>
      </c>
      <c r="AJ746" s="384"/>
      <c r="AK746" s="384"/>
      <c r="AL746" s="358" t="str">
        <f>IF(AM746="","","-")</f>
        <v/>
      </c>
      <c r="AM746" s="425"/>
      <c r="AN746" s="442"/>
      <c r="AO746" s="202"/>
      <c r="AP746" s="253"/>
      <c r="AQ746" s="358" t="str">
        <f>IF(AO746="","","-")</f>
        <v/>
      </c>
      <c r="AR746" s="253"/>
      <c r="AS746" s="253"/>
      <c r="AT746" s="358" t="str">
        <f>IF(AR746="","","-")</f>
        <v/>
      </c>
      <c r="AU746" s="384"/>
      <c r="AV746" s="384"/>
      <c r="AW746" s="358" t="str">
        <f>IF(AX746="","","-")</f>
        <v/>
      </c>
      <c r="AX746" s="853"/>
    </row>
    <row r="747" spans="1:51" ht="24.75" customHeight="1">
      <c r="A747" s="60" t="s">
        <v>506</v>
      </c>
      <c r="B747" s="60"/>
      <c r="C747" s="60"/>
      <c r="D747" s="60"/>
      <c r="E747" s="202" t="s">
        <v>272</v>
      </c>
      <c r="F747" s="253"/>
      <c r="G747" s="253"/>
      <c r="H747" s="358" t="str">
        <f>IF(E747="","","-")</f>
        <v>-</v>
      </c>
      <c r="I747" s="253" t="s">
        <v>441</v>
      </c>
      <c r="J747" s="253"/>
      <c r="K747" s="358" t="str">
        <f>IF(I747="","","-")</f>
        <v>-</v>
      </c>
      <c r="L747" s="384">
        <v>8</v>
      </c>
      <c r="M747" s="384"/>
      <c r="N747" s="358" t="str">
        <f>IF(O747="","","-")</f>
        <v/>
      </c>
      <c r="O747" s="425"/>
      <c r="P747" s="442"/>
      <c r="Q747" s="202"/>
      <c r="R747" s="253"/>
      <c r="S747" s="253"/>
      <c r="T747" s="358" t="str">
        <f>IF(Q747="","","-")</f>
        <v/>
      </c>
      <c r="U747" s="253"/>
      <c r="V747" s="253"/>
      <c r="W747" s="358" t="str">
        <f>IF(U747="","","-")</f>
        <v/>
      </c>
      <c r="X747" s="384"/>
      <c r="Y747" s="384"/>
      <c r="Z747" s="358" t="str">
        <f>IF(AA747="","","-")</f>
        <v/>
      </c>
      <c r="AA747" s="425"/>
      <c r="AB747" s="442"/>
      <c r="AC747" s="202"/>
      <c r="AD747" s="253"/>
      <c r="AE747" s="253"/>
      <c r="AF747" s="358" t="str">
        <f>IF(AC747="","","-")</f>
        <v/>
      </c>
      <c r="AG747" s="253"/>
      <c r="AH747" s="253"/>
      <c r="AI747" s="358" t="str">
        <f>IF(AG747="","","-")</f>
        <v/>
      </c>
      <c r="AJ747" s="384"/>
      <c r="AK747" s="384"/>
      <c r="AL747" s="358" t="str">
        <f>IF(AM747="","","-")</f>
        <v/>
      </c>
      <c r="AM747" s="425"/>
      <c r="AN747" s="442"/>
      <c r="AO747" s="202"/>
      <c r="AP747" s="253"/>
      <c r="AQ747" s="358" t="str">
        <f>IF(AO747="","","-")</f>
        <v/>
      </c>
      <c r="AR747" s="253"/>
      <c r="AS747" s="253"/>
      <c r="AT747" s="358" t="str">
        <f>IF(AR747="","","-")</f>
        <v/>
      </c>
      <c r="AU747" s="384"/>
      <c r="AV747" s="384"/>
      <c r="AW747" s="358" t="str">
        <f>IF(AX747="","","-")</f>
        <v/>
      </c>
      <c r="AX747" s="853"/>
    </row>
    <row r="748" spans="1:51" ht="28.35" customHeight="1">
      <c r="A748" s="11" t="s">
        <v>428</v>
      </c>
      <c r="B748" s="79"/>
      <c r="C748" s="79"/>
      <c r="D748" s="79"/>
      <c r="E748" s="79"/>
      <c r="F748" s="208"/>
      <c r="G748" s="317" t="s">
        <v>641</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hidden="1"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hidden="1"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hidden="1"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7.75" hidden="1"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7.75" hidden="1"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7.75" hidden="1"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hidden="1"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44.25" customHeight="1">
      <c r="A787" s="62" t="s">
        <v>171</v>
      </c>
      <c r="B787" s="133"/>
      <c r="C787" s="133"/>
      <c r="D787" s="133"/>
      <c r="E787" s="133"/>
      <c r="F787" s="255"/>
      <c r="G787" s="320" t="s">
        <v>294</v>
      </c>
      <c r="H787" s="361"/>
      <c r="I787" s="361"/>
      <c r="J787" s="361"/>
      <c r="K787" s="361"/>
      <c r="L787" s="361"/>
      <c r="M787" s="361"/>
      <c r="N787" s="361"/>
      <c r="O787" s="361"/>
      <c r="P787" s="361"/>
      <c r="Q787" s="361"/>
      <c r="R787" s="361"/>
      <c r="S787" s="361"/>
      <c r="T787" s="361"/>
      <c r="U787" s="361"/>
      <c r="V787" s="361"/>
      <c r="W787" s="361"/>
      <c r="X787" s="361"/>
      <c r="Y787" s="361"/>
      <c r="Z787" s="361"/>
      <c r="AA787" s="361"/>
      <c r="AB787" s="608"/>
      <c r="AC787" s="320" t="s">
        <v>413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customHeight="1">
      <c r="A788" s="36"/>
      <c r="B788" s="134"/>
      <c r="C788" s="134"/>
      <c r="D788" s="134"/>
      <c r="E788" s="134"/>
      <c r="F788" s="256"/>
      <c r="G788" s="163" t="s">
        <v>62</v>
      </c>
      <c r="H788" s="103"/>
      <c r="I788" s="103"/>
      <c r="J788" s="103"/>
      <c r="K788" s="103"/>
      <c r="L788" s="385" t="s">
        <v>66</v>
      </c>
      <c r="M788" s="103"/>
      <c r="N788" s="103"/>
      <c r="O788" s="103"/>
      <c r="P788" s="103"/>
      <c r="Q788" s="103"/>
      <c r="R788" s="103"/>
      <c r="S788" s="103"/>
      <c r="T788" s="103"/>
      <c r="U788" s="103"/>
      <c r="V788" s="103"/>
      <c r="W788" s="103"/>
      <c r="X788" s="248"/>
      <c r="Y788" s="524" t="s">
        <v>71</v>
      </c>
      <c r="Z788" s="548"/>
      <c r="AA788" s="548"/>
      <c r="AB788" s="609"/>
      <c r="AC788" s="163" t="s">
        <v>62</v>
      </c>
      <c r="AD788" s="103"/>
      <c r="AE788" s="103"/>
      <c r="AF788" s="103"/>
      <c r="AG788" s="103"/>
      <c r="AH788" s="385" t="s">
        <v>66</v>
      </c>
      <c r="AI788" s="103"/>
      <c r="AJ788" s="103"/>
      <c r="AK788" s="103"/>
      <c r="AL788" s="103"/>
      <c r="AM788" s="103"/>
      <c r="AN788" s="103"/>
      <c r="AO788" s="103"/>
      <c r="AP788" s="103"/>
      <c r="AQ788" s="103"/>
      <c r="AR788" s="103"/>
      <c r="AS788" s="103"/>
      <c r="AT788" s="248"/>
      <c r="AU788" s="524" t="s">
        <v>71</v>
      </c>
      <c r="AV788" s="548"/>
      <c r="AW788" s="548"/>
      <c r="AX788" s="857"/>
    </row>
    <row r="789" spans="1:51" ht="24.75" customHeight="1">
      <c r="A789" s="36"/>
      <c r="B789" s="134"/>
      <c r="C789" s="134"/>
      <c r="D789" s="134"/>
      <c r="E789" s="134"/>
      <c r="F789" s="256"/>
      <c r="G789" s="321" t="s">
        <v>660</v>
      </c>
      <c r="H789" s="362"/>
      <c r="I789" s="362"/>
      <c r="J789" s="362"/>
      <c r="K789" s="382"/>
      <c r="L789" s="386" t="s">
        <v>559</v>
      </c>
      <c r="M789" s="393"/>
      <c r="N789" s="393"/>
      <c r="O789" s="393"/>
      <c r="P789" s="393"/>
      <c r="Q789" s="393"/>
      <c r="R789" s="393"/>
      <c r="S789" s="393"/>
      <c r="T789" s="393"/>
      <c r="U789" s="393"/>
      <c r="V789" s="393"/>
      <c r="W789" s="393"/>
      <c r="X789" s="496"/>
      <c r="Y789" s="525">
        <v>23</v>
      </c>
      <c r="Z789" s="549"/>
      <c r="AA789" s="549"/>
      <c r="AB789" s="610"/>
      <c r="AC789" s="321" t="s">
        <v>440</v>
      </c>
      <c r="AD789" s="362"/>
      <c r="AE789" s="362"/>
      <c r="AF789" s="362"/>
      <c r="AG789" s="382"/>
      <c r="AH789" s="386" t="s">
        <v>440</v>
      </c>
      <c r="AI789" s="393"/>
      <c r="AJ789" s="393"/>
      <c r="AK789" s="393"/>
      <c r="AL789" s="393"/>
      <c r="AM789" s="393"/>
      <c r="AN789" s="393"/>
      <c r="AO789" s="393"/>
      <c r="AP789" s="393"/>
      <c r="AQ789" s="393"/>
      <c r="AR789" s="393"/>
      <c r="AS789" s="393"/>
      <c r="AT789" s="496"/>
      <c r="AU789" s="525" t="s">
        <v>440</v>
      </c>
      <c r="AV789" s="549"/>
      <c r="AW789" s="549"/>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7"/>
      <c r="Y790" s="526"/>
      <c r="Z790" s="550"/>
      <c r="AA790" s="550"/>
      <c r="AB790" s="611"/>
      <c r="AC790" s="322"/>
      <c r="AD790" s="363"/>
      <c r="AE790" s="363"/>
      <c r="AF790" s="363"/>
      <c r="AG790" s="383"/>
      <c r="AH790" s="387"/>
      <c r="AI790" s="394"/>
      <c r="AJ790" s="394"/>
      <c r="AK790" s="394"/>
      <c r="AL790" s="394"/>
      <c r="AM790" s="394"/>
      <c r="AN790" s="394"/>
      <c r="AO790" s="394"/>
      <c r="AP790" s="394"/>
      <c r="AQ790" s="394"/>
      <c r="AR790" s="394"/>
      <c r="AS790" s="394"/>
      <c r="AT790" s="497"/>
      <c r="AU790" s="526"/>
      <c r="AV790" s="550"/>
      <c r="AW790" s="550"/>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7"/>
      <c r="Y791" s="526"/>
      <c r="Z791" s="550"/>
      <c r="AA791" s="550"/>
      <c r="AB791" s="611"/>
      <c r="AC791" s="322"/>
      <c r="AD791" s="363"/>
      <c r="AE791" s="363"/>
      <c r="AF791" s="363"/>
      <c r="AG791" s="383"/>
      <c r="AH791" s="387"/>
      <c r="AI791" s="394"/>
      <c r="AJ791" s="394"/>
      <c r="AK791" s="394"/>
      <c r="AL791" s="394"/>
      <c r="AM791" s="394"/>
      <c r="AN791" s="394"/>
      <c r="AO791" s="394"/>
      <c r="AP791" s="394"/>
      <c r="AQ791" s="394"/>
      <c r="AR791" s="394"/>
      <c r="AS791" s="394"/>
      <c r="AT791" s="497"/>
      <c r="AU791" s="526"/>
      <c r="AV791" s="550"/>
      <c r="AW791" s="550"/>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7"/>
      <c r="Y792" s="526"/>
      <c r="Z792" s="550"/>
      <c r="AA792" s="550"/>
      <c r="AB792" s="611"/>
      <c r="AC792" s="322"/>
      <c r="AD792" s="363"/>
      <c r="AE792" s="363"/>
      <c r="AF792" s="363"/>
      <c r="AG792" s="383"/>
      <c r="AH792" s="387"/>
      <c r="AI792" s="394"/>
      <c r="AJ792" s="394"/>
      <c r="AK792" s="394"/>
      <c r="AL792" s="394"/>
      <c r="AM792" s="394"/>
      <c r="AN792" s="394"/>
      <c r="AO792" s="394"/>
      <c r="AP792" s="394"/>
      <c r="AQ792" s="394"/>
      <c r="AR792" s="394"/>
      <c r="AS792" s="394"/>
      <c r="AT792" s="497"/>
      <c r="AU792" s="526"/>
      <c r="AV792" s="550"/>
      <c r="AW792" s="550"/>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7"/>
      <c r="Y793" s="526"/>
      <c r="Z793" s="550"/>
      <c r="AA793" s="550"/>
      <c r="AB793" s="611"/>
      <c r="AC793" s="322"/>
      <c r="AD793" s="363"/>
      <c r="AE793" s="363"/>
      <c r="AF793" s="363"/>
      <c r="AG793" s="383"/>
      <c r="AH793" s="387"/>
      <c r="AI793" s="394"/>
      <c r="AJ793" s="394"/>
      <c r="AK793" s="394"/>
      <c r="AL793" s="394"/>
      <c r="AM793" s="394"/>
      <c r="AN793" s="394"/>
      <c r="AO793" s="394"/>
      <c r="AP793" s="394"/>
      <c r="AQ793" s="394"/>
      <c r="AR793" s="394"/>
      <c r="AS793" s="394"/>
      <c r="AT793" s="497"/>
      <c r="AU793" s="526"/>
      <c r="AV793" s="550"/>
      <c r="AW793" s="550"/>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7"/>
      <c r="Y794" s="526"/>
      <c r="Z794" s="550"/>
      <c r="AA794" s="550"/>
      <c r="AB794" s="611"/>
      <c r="AC794" s="322"/>
      <c r="AD794" s="363"/>
      <c r="AE794" s="363"/>
      <c r="AF794" s="363"/>
      <c r="AG794" s="383"/>
      <c r="AH794" s="387"/>
      <c r="AI794" s="394"/>
      <c r="AJ794" s="394"/>
      <c r="AK794" s="394"/>
      <c r="AL794" s="394"/>
      <c r="AM794" s="394"/>
      <c r="AN794" s="394"/>
      <c r="AO794" s="394"/>
      <c r="AP794" s="394"/>
      <c r="AQ794" s="394"/>
      <c r="AR794" s="394"/>
      <c r="AS794" s="394"/>
      <c r="AT794" s="497"/>
      <c r="AU794" s="526"/>
      <c r="AV794" s="550"/>
      <c r="AW794" s="550"/>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7"/>
      <c r="Y795" s="526"/>
      <c r="Z795" s="550"/>
      <c r="AA795" s="550"/>
      <c r="AB795" s="611"/>
      <c r="AC795" s="322"/>
      <c r="AD795" s="363"/>
      <c r="AE795" s="363"/>
      <c r="AF795" s="363"/>
      <c r="AG795" s="383"/>
      <c r="AH795" s="387"/>
      <c r="AI795" s="394"/>
      <c r="AJ795" s="394"/>
      <c r="AK795" s="394"/>
      <c r="AL795" s="394"/>
      <c r="AM795" s="394"/>
      <c r="AN795" s="394"/>
      <c r="AO795" s="394"/>
      <c r="AP795" s="394"/>
      <c r="AQ795" s="394"/>
      <c r="AR795" s="394"/>
      <c r="AS795" s="394"/>
      <c r="AT795" s="497"/>
      <c r="AU795" s="526"/>
      <c r="AV795" s="550"/>
      <c r="AW795" s="550"/>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7"/>
      <c r="Y796" s="526"/>
      <c r="Z796" s="550"/>
      <c r="AA796" s="550"/>
      <c r="AB796" s="611"/>
      <c r="AC796" s="322"/>
      <c r="AD796" s="363"/>
      <c r="AE796" s="363"/>
      <c r="AF796" s="363"/>
      <c r="AG796" s="383"/>
      <c r="AH796" s="387"/>
      <c r="AI796" s="394"/>
      <c r="AJ796" s="394"/>
      <c r="AK796" s="394"/>
      <c r="AL796" s="394"/>
      <c r="AM796" s="394"/>
      <c r="AN796" s="394"/>
      <c r="AO796" s="394"/>
      <c r="AP796" s="394"/>
      <c r="AQ796" s="394"/>
      <c r="AR796" s="394"/>
      <c r="AS796" s="394"/>
      <c r="AT796" s="497"/>
      <c r="AU796" s="526"/>
      <c r="AV796" s="550"/>
      <c r="AW796" s="550"/>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7"/>
      <c r="Y797" s="526"/>
      <c r="Z797" s="550"/>
      <c r="AA797" s="550"/>
      <c r="AB797" s="611"/>
      <c r="AC797" s="322"/>
      <c r="AD797" s="363"/>
      <c r="AE797" s="363"/>
      <c r="AF797" s="363"/>
      <c r="AG797" s="383"/>
      <c r="AH797" s="387"/>
      <c r="AI797" s="394"/>
      <c r="AJ797" s="394"/>
      <c r="AK797" s="394"/>
      <c r="AL797" s="394"/>
      <c r="AM797" s="394"/>
      <c r="AN797" s="394"/>
      <c r="AO797" s="394"/>
      <c r="AP797" s="394"/>
      <c r="AQ797" s="394"/>
      <c r="AR797" s="394"/>
      <c r="AS797" s="394"/>
      <c r="AT797" s="497"/>
      <c r="AU797" s="526"/>
      <c r="AV797" s="550"/>
      <c r="AW797" s="550"/>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7"/>
      <c r="Y798" s="526"/>
      <c r="Z798" s="550"/>
      <c r="AA798" s="550"/>
      <c r="AB798" s="611"/>
      <c r="AC798" s="322"/>
      <c r="AD798" s="363"/>
      <c r="AE798" s="363"/>
      <c r="AF798" s="363"/>
      <c r="AG798" s="383"/>
      <c r="AH798" s="387"/>
      <c r="AI798" s="394"/>
      <c r="AJ798" s="394"/>
      <c r="AK798" s="394"/>
      <c r="AL798" s="394"/>
      <c r="AM798" s="394"/>
      <c r="AN798" s="394"/>
      <c r="AO798" s="394"/>
      <c r="AP798" s="394"/>
      <c r="AQ798" s="394"/>
      <c r="AR798" s="394"/>
      <c r="AS798" s="394"/>
      <c r="AT798" s="497"/>
      <c r="AU798" s="526"/>
      <c r="AV798" s="550"/>
      <c r="AW798" s="550"/>
      <c r="AX798" s="859"/>
    </row>
    <row r="799" spans="1:51" ht="24.75" customHeight="1">
      <c r="A799" s="36"/>
      <c r="B799" s="134"/>
      <c r="C799" s="134"/>
      <c r="D799" s="134"/>
      <c r="E799" s="134"/>
      <c r="F799" s="256"/>
      <c r="G799" s="323" t="s">
        <v>72</v>
      </c>
      <c r="H799" s="364"/>
      <c r="I799" s="364"/>
      <c r="J799" s="364"/>
      <c r="K799" s="364"/>
      <c r="L799" s="388"/>
      <c r="M799" s="395"/>
      <c r="N799" s="395"/>
      <c r="O799" s="395"/>
      <c r="P799" s="395"/>
      <c r="Q799" s="395"/>
      <c r="R799" s="395"/>
      <c r="S799" s="395"/>
      <c r="T799" s="395"/>
      <c r="U799" s="395"/>
      <c r="V799" s="395"/>
      <c r="W799" s="395"/>
      <c r="X799" s="498"/>
      <c r="Y799" s="527">
        <f>SUM(Y789:AB798)</f>
        <v>23</v>
      </c>
      <c r="Z799" s="551"/>
      <c r="AA799" s="551"/>
      <c r="AB799" s="612"/>
      <c r="AC799" s="323" t="s">
        <v>72</v>
      </c>
      <c r="AD799" s="364"/>
      <c r="AE799" s="364"/>
      <c r="AF799" s="364"/>
      <c r="AG799" s="364"/>
      <c r="AH799" s="388"/>
      <c r="AI799" s="395"/>
      <c r="AJ799" s="395"/>
      <c r="AK799" s="395"/>
      <c r="AL799" s="395"/>
      <c r="AM799" s="395"/>
      <c r="AN799" s="395"/>
      <c r="AO799" s="395"/>
      <c r="AP799" s="395"/>
      <c r="AQ799" s="395"/>
      <c r="AR799" s="395"/>
      <c r="AS799" s="395"/>
      <c r="AT799" s="498"/>
      <c r="AU799" s="527">
        <f>SUM(AU789:AX798)</f>
        <v>0</v>
      </c>
      <c r="AV799" s="551"/>
      <c r="AW799" s="551"/>
      <c r="AX799" s="860"/>
    </row>
    <row r="800" spans="1:51" ht="24.75" hidden="1" customHeight="1">
      <c r="A800" s="36"/>
      <c r="B800" s="134"/>
      <c r="C800" s="134"/>
      <c r="D800" s="134"/>
      <c r="E800" s="134"/>
      <c r="F800" s="256"/>
      <c r="G800" s="320" t="s">
        <v>389</v>
      </c>
      <c r="H800" s="361"/>
      <c r="I800" s="361"/>
      <c r="J800" s="361"/>
      <c r="K800" s="361"/>
      <c r="L800" s="361"/>
      <c r="M800" s="361"/>
      <c r="N800" s="361"/>
      <c r="O800" s="361"/>
      <c r="P800" s="361"/>
      <c r="Q800" s="361"/>
      <c r="R800" s="361"/>
      <c r="S800" s="361"/>
      <c r="T800" s="361"/>
      <c r="U800" s="361"/>
      <c r="V800" s="361"/>
      <c r="W800" s="361"/>
      <c r="X800" s="361"/>
      <c r="Y800" s="361"/>
      <c r="Z800" s="361"/>
      <c r="AA800" s="361"/>
      <c r="AB800" s="608"/>
      <c r="AC800" s="320" t="s">
        <v>388</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62</v>
      </c>
      <c r="H801" s="103"/>
      <c r="I801" s="103"/>
      <c r="J801" s="103"/>
      <c r="K801" s="103"/>
      <c r="L801" s="385" t="s">
        <v>66</v>
      </c>
      <c r="M801" s="103"/>
      <c r="N801" s="103"/>
      <c r="O801" s="103"/>
      <c r="P801" s="103"/>
      <c r="Q801" s="103"/>
      <c r="R801" s="103"/>
      <c r="S801" s="103"/>
      <c r="T801" s="103"/>
      <c r="U801" s="103"/>
      <c r="V801" s="103"/>
      <c r="W801" s="103"/>
      <c r="X801" s="248"/>
      <c r="Y801" s="524" t="s">
        <v>71</v>
      </c>
      <c r="Z801" s="548"/>
      <c r="AA801" s="548"/>
      <c r="AB801" s="609"/>
      <c r="AC801" s="163" t="s">
        <v>62</v>
      </c>
      <c r="AD801" s="103"/>
      <c r="AE801" s="103"/>
      <c r="AF801" s="103"/>
      <c r="AG801" s="103"/>
      <c r="AH801" s="385" t="s">
        <v>66</v>
      </c>
      <c r="AI801" s="103"/>
      <c r="AJ801" s="103"/>
      <c r="AK801" s="103"/>
      <c r="AL801" s="103"/>
      <c r="AM801" s="103"/>
      <c r="AN801" s="103"/>
      <c r="AO801" s="103"/>
      <c r="AP801" s="103"/>
      <c r="AQ801" s="103"/>
      <c r="AR801" s="103"/>
      <c r="AS801" s="103"/>
      <c r="AT801" s="248"/>
      <c r="AU801" s="524" t="s">
        <v>71</v>
      </c>
      <c r="AV801" s="548"/>
      <c r="AW801" s="548"/>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6"/>
      <c r="Y802" s="525"/>
      <c r="Z802" s="549"/>
      <c r="AA802" s="549"/>
      <c r="AB802" s="610"/>
      <c r="AC802" s="321"/>
      <c r="AD802" s="362"/>
      <c r="AE802" s="362"/>
      <c r="AF802" s="362"/>
      <c r="AG802" s="382"/>
      <c r="AH802" s="386"/>
      <c r="AI802" s="393"/>
      <c r="AJ802" s="393"/>
      <c r="AK802" s="393"/>
      <c r="AL802" s="393"/>
      <c r="AM802" s="393"/>
      <c r="AN802" s="393"/>
      <c r="AO802" s="393"/>
      <c r="AP802" s="393"/>
      <c r="AQ802" s="393"/>
      <c r="AR802" s="393"/>
      <c r="AS802" s="393"/>
      <c r="AT802" s="496"/>
      <c r="AU802" s="525"/>
      <c r="AV802" s="549"/>
      <c r="AW802" s="549"/>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7"/>
      <c r="Y803" s="526"/>
      <c r="Z803" s="550"/>
      <c r="AA803" s="550"/>
      <c r="AB803" s="611"/>
      <c r="AC803" s="322"/>
      <c r="AD803" s="363"/>
      <c r="AE803" s="363"/>
      <c r="AF803" s="363"/>
      <c r="AG803" s="383"/>
      <c r="AH803" s="387"/>
      <c r="AI803" s="394"/>
      <c r="AJ803" s="394"/>
      <c r="AK803" s="394"/>
      <c r="AL803" s="394"/>
      <c r="AM803" s="394"/>
      <c r="AN803" s="394"/>
      <c r="AO803" s="394"/>
      <c r="AP803" s="394"/>
      <c r="AQ803" s="394"/>
      <c r="AR803" s="394"/>
      <c r="AS803" s="394"/>
      <c r="AT803" s="497"/>
      <c r="AU803" s="526"/>
      <c r="AV803" s="550"/>
      <c r="AW803" s="550"/>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7"/>
      <c r="Y804" s="526"/>
      <c r="Z804" s="550"/>
      <c r="AA804" s="550"/>
      <c r="AB804" s="611"/>
      <c r="AC804" s="322"/>
      <c r="AD804" s="363"/>
      <c r="AE804" s="363"/>
      <c r="AF804" s="363"/>
      <c r="AG804" s="383"/>
      <c r="AH804" s="387"/>
      <c r="AI804" s="394"/>
      <c r="AJ804" s="394"/>
      <c r="AK804" s="394"/>
      <c r="AL804" s="394"/>
      <c r="AM804" s="394"/>
      <c r="AN804" s="394"/>
      <c r="AO804" s="394"/>
      <c r="AP804" s="394"/>
      <c r="AQ804" s="394"/>
      <c r="AR804" s="394"/>
      <c r="AS804" s="394"/>
      <c r="AT804" s="497"/>
      <c r="AU804" s="526"/>
      <c r="AV804" s="550"/>
      <c r="AW804" s="550"/>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7"/>
      <c r="Y805" s="526"/>
      <c r="Z805" s="550"/>
      <c r="AA805" s="550"/>
      <c r="AB805" s="611"/>
      <c r="AC805" s="322"/>
      <c r="AD805" s="363"/>
      <c r="AE805" s="363"/>
      <c r="AF805" s="363"/>
      <c r="AG805" s="383"/>
      <c r="AH805" s="387"/>
      <c r="AI805" s="394"/>
      <c r="AJ805" s="394"/>
      <c r="AK805" s="394"/>
      <c r="AL805" s="394"/>
      <c r="AM805" s="394"/>
      <c r="AN805" s="394"/>
      <c r="AO805" s="394"/>
      <c r="AP805" s="394"/>
      <c r="AQ805" s="394"/>
      <c r="AR805" s="394"/>
      <c r="AS805" s="394"/>
      <c r="AT805" s="497"/>
      <c r="AU805" s="526"/>
      <c r="AV805" s="550"/>
      <c r="AW805" s="550"/>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7"/>
      <c r="Y806" s="526"/>
      <c r="Z806" s="550"/>
      <c r="AA806" s="550"/>
      <c r="AB806" s="611"/>
      <c r="AC806" s="322"/>
      <c r="AD806" s="363"/>
      <c r="AE806" s="363"/>
      <c r="AF806" s="363"/>
      <c r="AG806" s="383"/>
      <c r="AH806" s="387"/>
      <c r="AI806" s="394"/>
      <c r="AJ806" s="394"/>
      <c r="AK806" s="394"/>
      <c r="AL806" s="394"/>
      <c r="AM806" s="394"/>
      <c r="AN806" s="394"/>
      <c r="AO806" s="394"/>
      <c r="AP806" s="394"/>
      <c r="AQ806" s="394"/>
      <c r="AR806" s="394"/>
      <c r="AS806" s="394"/>
      <c r="AT806" s="497"/>
      <c r="AU806" s="526"/>
      <c r="AV806" s="550"/>
      <c r="AW806" s="550"/>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7"/>
      <c r="Y807" s="526"/>
      <c r="Z807" s="550"/>
      <c r="AA807" s="550"/>
      <c r="AB807" s="611"/>
      <c r="AC807" s="322"/>
      <c r="AD807" s="363"/>
      <c r="AE807" s="363"/>
      <c r="AF807" s="363"/>
      <c r="AG807" s="383"/>
      <c r="AH807" s="387"/>
      <c r="AI807" s="394"/>
      <c r="AJ807" s="394"/>
      <c r="AK807" s="394"/>
      <c r="AL807" s="394"/>
      <c r="AM807" s="394"/>
      <c r="AN807" s="394"/>
      <c r="AO807" s="394"/>
      <c r="AP807" s="394"/>
      <c r="AQ807" s="394"/>
      <c r="AR807" s="394"/>
      <c r="AS807" s="394"/>
      <c r="AT807" s="497"/>
      <c r="AU807" s="526"/>
      <c r="AV807" s="550"/>
      <c r="AW807" s="550"/>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7"/>
      <c r="Y808" s="526"/>
      <c r="Z808" s="550"/>
      <c r="AA808" s="550"/>
      <c r="AB808" s="611"/>
      <c r="AC808" s="322"/>
      <c r="AD808" s="363"/>
      <c r="AE808" s="363"/>
      <c r="AF808" s="363"/>
      <c r="AG808" s="383"/>
      <c r="AH808" s="387"/>
      <c r="AI808" s="394"/>
      <c r="AJ808" s="394"/>
      <c r="AK808" s="394"/>
      <c r="AL808" s="394"/>
      <c r="AM808" s="394"/>
      <c r="AN808" s="394"/>
      <c r="AO808" s="394"/>
      <c r="AP808" s="394"/>
      <c r="AQ808" s="394"/>
      <c r="AR808" s="394"/>
      <c r="AS808" s="394"/>
      <c r="AT808" s="497"/>
      <c r="AU808" s="526"/>
      <c r="AV808" s="550"/>
      <c r="AW808" s="550"/>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7"/>
      <c r="Y809" s="526"/>
      <c r="Z809" s="550"/>
      <c r="AA809" s="550"/>
      <c r="AB809" s="611"/>
      <c r="AC809" s="322"/>
      <c r="AD809" s="363"/>
      <c r="AE809" s="363"/>
      <c r="AF809" s="363"/>
      <c r="AG809" s="383"/>
      <c r="AH809" s="387"/>
      <c r="AI809" s="394"/>
      <c r="AJ809" s="394"/>
      <c r="AK809" s="394"/>
      <c r="AL809" s="394"/>
      <c r="AM809" s="394"/>
      <c r="AN809" s="394"/>
      <c r="AO809" s="394"/>
      <c r="AP809" s="394"/>
      <c r="AQ809" s="394"/>
      <c r="AR809" s="394"/>
      <c r="AS809" s="394"/>
      <c r="AT809" s="497"/>
      <c r="AU809" s="526"/>
      <c r="AV809" s="550"/>
      <c r="AW809" s="550"/>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7"/>
      <c r="Y810" s="526"/>
      <c r="Z810" s="550"/>
      <c r="AA810" s="550"/>
      <c r="AB810" s="611"/>
      <c r="AC810" s="322"/>
      <c r="AD810" s="363"/>
      <c r="AE810" s="363"/>
      <c r="AF810" s="363"/>
      <c r="AG810" s="383"/>
      <c r="AH810" s="387"/>
      <c r="AI810" s="394"/>
      <c r="AJ810" s="394"/>
      <c r="AK810" s="394"/>
      <c r="AL810" s="394"/>
      <c r="AM810" s="394"/>
      <c r="AN810" s="394"/>
      <c r="AO810" s="394"/>
      <c r="AP810" s="394"/>
      <c r="AQ810" s="394"/>
      <c r="AR810" s="394"/>
      <c r="AS810" s="394"/>
      <c r="AT810" s="497"/>
      <c r="AU810" s="526"/>
      <c r="AV810" s="550"/>
      <c r="AW810" s="550"/>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7"/>
      <c r="Y811" s="526"/>
      <c r="Z811" s="550"/>
      <c r="AA811" s="550"/>
      <c r="AB811" s="611"/>
      <c r="AC811" s="322"/>
      <c r="AD811" s="363"/>
      <c r="AE811" s="363"/>
      <c r="AF811" s="363"/>
      <c r="AG811" s="383"/>
      <c r="AH811" s="387"/>
      <c r="AI811" s="394"/>
      <c r="AJ811" s="394"/>
      <c r="AK811" s="394"/>
      <c r="AL811" s="394"/>
      <c r="AM811" s="394"/>
      <c r="AN811" s="394"/>
      <c r="AO811" s="394"/>
      <c r="AP811" s="394"/>
      <c r="AQ811" s="394"/>
      <c r="AR811" s="394"/>
      <c r="AS811" s="394"/>
      <c r="AT811" s="497"/>
      <c r="AU811" s="526"/>
      <c r="AV811" s="550"/>
      <c r="AW811" s="550"/>
      <c r="AX811" s="859"/>
      <c r="AY811">
        <f t="shared" si="31"/>
        <v>0</v>
      </c>
    </row>
    <row r="812" spans="1:51" ht="24.75" hidden="1" customHeight="1">
      <c r="A812" s="36"/>
      <c r="B812" s="134"/>
      <c r="C812" s="134"/>
      <c r="D812" s="134"/>
      <c r="E812" s="134"/>
      <c r="F812" s="256"/>
      <c r="G812" s="323" t="s">
        <v>72</v>
      </c>
      <c r="H812" s="364"/>
      <c r="I812" s="364"/>
      <c r="J812" s="364"/>
      <c r="K812" s="364"/>
      <c r="L812" s="388"/>
      <c r="M812" s="395"/>
      <c r="N812" s="395"/>
      <c r="O812" s="395"/>
      <c r="P812" s="395"/>
      <c r="Q812" s="395"/>
      <c r="R812" s="395"/>
      <c r="S812" s="395"/>
      <c r="T812" s="395"/>
      <c r="U812" s="395"/>
      <c r="V812" s="395"/>
      <c r="W812" s="395"/>
      <c r="X812" s="498"/>
      <c r="Y812" s="527">
        <f>SUM(Y802:AB811)</f>
        <v>0</v>
      </c>
      <c r="Z812" s="551"/>
      <c r="AA812" s="551"/>
      <c r="AB812" s="612"/>
      <c r="AC812" s="323" t="s">
        <v>72</v>
      </c>
      <c r="AD812" s="364"/>
      <c r="AE812" s="364"/>
      <c r="AF812" s="364"/>
      <c r="AG812" s="364"/>
      <c r="AH812" s="388"/>
      <c r="AI812" s="395"/>
      <c r="AJ812" s="395"/>
      <c r="AK812" s="395"/>
      <c r="AL812" s="395"/>
      <c r="AM812" s="395"/>
      <c r="AN812" s="395"/>
      <c r="AO812" s="395"/>
      <c r="AP812" s="395"/>
      <c r="AQ812" s="395"/>
      <c r="AR812" s="395"/>
      <c r="AS812" s="395"/>
      <c r="AT812" s="498"/>
      <c r="AU812" s="527">
        <f>SUM(AU802:AX811)</f>
        <v>0</v>
      </c>
      <c r="AV812" s="551"/>
      <c r="AW812" s="551"/>
      <c r="AX812" s="860"/>
      <c r="AY812">
        <f t="shared" si="31"/>
        <v>0</v>
      </c>
    </row>
    <row r="813" spans="1:51" ht="24.75" hidden="1" customHeight="1">
      <c r="A813" s="36"/>
      <c r="B813" s="134"/>
      <c r="C813" s="134"/>
      <c r="D813" s="134"/>
      <c r="E813" s="134"/>
      <c r="F813" s="256"/>
      <c r="G813" s="320" t="s">
        <v>286</v>
      </c>
      <c r="H813" s="361"/>
      <c r="I813" s="361"/>
      <c r="J813" s="361"/>
      <c r="K813" s="361"/>
      <c r="L813" s="361"/>
      <c r="M813" s="361"/>
      <c r="N813" s="361"/>
      <c r="O813" s="361"/>
      <c r="P813" s="361"/>
      <c r="Q813" s="361"/>
      <c r="R813" s="361"/>
      <c r="S813" s="361"/>
      <c r="T813" s="361"/>
      <c r="U813" s="361"/>
      <c r="V813" s="361"/>
      <c r="W813" s="361"/>
      <c r="X813" s="361"/>
      <c r="Y813" s="361"/>
      <c r="Z813" s="361"/>
      <c r="AA813" s="361"/>
      <c r="AB813" s="608"/>
      <c r="AC813" s="320" t="s">
        <v>261</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62</v>
      </c>
      <c r="H814" s="103"/>
      <c r="I814" s="103"/>
      <c r="J814" s="103"/>
      <c r="K814" s="103"/>
      <c r="L814" s="385" t="s">
        <v>66</v>
      </c>
      <c r="M814" s="103"/>
      <c r="N814" s="103"/>
      <c r="O814" s="103"/>
      <c r="P814" s="103"/>
      <c r="Q814" s="103"/>
      <c r="R814" s="103"/>
      <c r="S814" s="103"/>
      <c r="T814" s="103"/>
      <c r="U814" s="103"/>
      <c r="V814" s="103"/>
      <c r="W814" s="103"/>
      <c r="X814" s="248"/>
      <c r="Y814" s="524" t="s">
        <v>71</v>
      </c>
      <c r="Z814" s="548"/>
      <c r="AA814" s="548"/>
      <c r="AB814" s="609"/>
      <c r="AC814" s="163" t="s">
        <v>62</v>
      </c>
      <c r="AD814" s="103"/>
      <c r="AE814" s="103"/>
      <c r="AF814" s="103"/>
      <c r="AG814" s="103"/>
      <c r="AH814" s="385" t="s">
        <v>66</v>
      </c>
      <c r="AI814" s="103"/>
      <c r="AJ814" s="103"/>
      <c r="AK814" s="103"/>
      <c r="AL814" s="103"/>
      <c r="AM814" s="103"/>
      <c r="AN814" s="103"/>
      <c r="AO814" s="103"/>
      <c r="AP814" s="103"/>
      <c r="AQ814" s="103"/>
      <c r="AR814" s="103"/>
      <c r="AS814" s="103"/>
      <c r="AT814" s="248"/>
      <c r="AU814" s="524" t="s">
        <v>71</v>
      </c>
      <c r="AV814" s="548"/>
      <c r="AW814" s="548"/>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6"/>
      <c r="Y815" s="525"/>
      <c r="Z815" s="549"/>
      <c r="AA815" s="549"/>
      <c r="AB815" s="610"/>
      <c r="AC815" s="321"/>
      <c r="AD815" s="362"/>
      <c r="AE815" s="362"/>
      <c r="AF815" s="362"/>
      <c r="AG815" s="382"/>
      <c r="AH815" s="386"/>
      <c r="AI815" s="393"/>
      <c r="AJ815" s="393"/>
      <c r="AK815" s="393"/>
      <c r="AL815" s="393"/>
      <c r="AM815" s="393"/>
      <c r="AN815" s="393"/>
      <c r="AO815" s="393"/>
      <c r="AP815" s="393"/>
      <c r="AQ815" s="393"/>
      <c r="AR815" s="393"/>
      <c r="AS815" s="393"/>
      <c r="AT815" s="496"/>
      <c r="AU815" s="525"/>
      <c r="AV815" s="549"/>
      <c r="AW815" s="549"/>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7"/>
      <c r="Y816" s="526"/>
      <c r="Z816" s="550"/>
      <c r="AA816" s="550"/>
      <c r="AB816" s="611"/>
      <c r="AC816" s="322"/>
      <c r="AD816" s="363"/>
      <c r="AE816" s="363"/>
      <c r="AF816" s="363"/>
      <c r="AG816" s="383"/>
      <c r="AH816" s="387"/>
      <c r="AI816" s="394"/>
      <c r="AJ816" s="394"/>
      <c r="AK816" s="394"/>
      <c r="AL816" s="394"/>
      <c r="AM816" s="394"/>
      <c r="AN816" s="394"/>
      <c r="AO816" s="394"/>
      <c r="AP816" s="394"/>
      <c r="AQ816" s="394"/>
      <c r="AR816" s="394"/>
      <c r="AS816" s="394"/>
      <c r="AT816" s="497"/>
      <c r="AU816" s="526"/>
      <c r="AV816" s="550"/>
      <c r="AW816" s="550"/>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7"/>
      <c r="Y817" s="526"/>
      <c r="Z817" s="550"/>
      <c r="AA817" s="550"/>
      <c r="AB817" s="611"/>
      <c r="AC817" s="322"/>
      <c r="AD817" s="363"/>
      <c r="AE817" s="363"/>
      <c r="AF817" s="363"/>
      <c r="AG817" s="383"/>
      <c r="AH817" s="387"/>
      <c r="AI817" s="394"/>
      <c r="AJ817" s="394"/>
      <c r="AK817" s="394"/>
      <c r="AL817" s="394"/>
      <c r="AM817" s="394"/>
      <c r="AN817" s="394"/>
      <c r="AO817" s="394"/>
      <c r="AP817" s="394"/>
      <c r="AQ817" s="394"/>
      <c r="AR817" s="394"/>
      <c r="AS817" s="394"/>
      <c r="AT817" s="497"/>
      <c r="AU817" s="526"/>
      <c r="AV817" s="550"/>
      <c r="AW817" s="550"/>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7"/>
      <c r="Y818" s="526"/>
      <c r="Z818" s="550"/>
      <c r="AA818" s="550"/>
      <c r="AB818" s="611"/>
      <c r="AC818" s="322"/>
      <c r="AD818" s="363"/>
      <c r="AE818" s="363"/>
      <c r="AF818" s="363"/>
      <c r="AG818" s="383"/>
      <c r="AH818" s="387"/>
      <c r="AI818" s="394"/>
      <c r="AJ818" s="394"/>
      <c r="AK818" s="394"/>
      <c r="AL818" s="394"/>
      <c r="AM818" s="394"/>
      <c r="AN818" s="394"/>
      <c r="AO818" s="394"/>
      <c r="AP818" s="394"/>
      <c r="AQ818" s="394"/>
      <c r="AR818" s="394"/>
      <c r="AS818" s="394"/>
      <c r="AT818" s="497"/>
      <c r="AU818" s="526"/>
      <c r="AV818" s="550"/>
      <c r="AW818" s="550"/>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7"/>
      <c r="Y819" s="526"/>
      <c r="Z819" s="550"/>
      <c r="AA819" s="550"/>
      <c r="AB819" s="611"/>
      <c r="AC819" s="322"/>
      <c r="AD819" s="363"/>
      <c r="AE819" s="363"/>
      <c r="AF819" s="363"/>
      <c r="AG819" s="383"/>
      <c r="AH819" s="387"/>
      <c r="AI819" s="394"/>
      <c r="AJ819" s="394"/>
      <c r="AK819" s="394"/>
      <c r="AL819" s="394"/>
      <c r="AM819" s="394"/>
      <c r="AN819" s="394"/>
      <c r="AO819" s="394"/>
      <c r="AP819" s="394"/>
      <c r="AQ819" s="394"/>
      <c r="AR819" s="394"/>
      <c r="AS819" s="394"/>
      <c r="AT819" s="497"/>
      <c r="AU819" s="526"/>
      <c r="AV819" s="550"/>
      <c r="AW819" s="550"/>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7"/>
      <c r="Y820" s="526"/>
      <c r="Z820" s="550"/>
      <c r="AA820" s="550"/>
      <c r="AB820" s="611"/>
      <c r="AC820" s="322"/>
      <c r="AD820" s="363"/>
      <c r="AE820" s="363"/>
      <c r="AF820" s="363"/>
      <c r="AG820" s="383"/>
      <c r="AH820" s="387"/>
      <c r="AI820" s="394"/>
      <c r="AJ820" s="394"/>
      <c r="AK820" s="394"/>
      <c r="AL820" s="394"/>
      <c r="AM820" s="394"/>
      <c r="AN820" s="394"/>
      <c r="AO820" s="394"/>
      <c r="AP820" s="394"/>
      <c r="AQ820" s="394"/>
      <c r="AR820" s="394"/>
      <c r="AS820" s="394"/>
      <c r="AT820" s="497"/>
      <c r="AU820" s="526"/>
      <c r="AV820" s="550"/>
      <c r="AW820" s="550"/>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7"/>
      <c r="Y821" s="526"/>
      <c r="Z821" s="550"/>
      <c r="AA821" s="550"/>
      <c r="AB821" s="611"/>
      <c r="AC821" s="322"/>
      <c r="AD821" s="363"/>
      <c r="AE821" s="363"/>
      <c r="AF821" s="363"/>
      <c r="AG821" s="383"/>
      <c r="AH821" s="387"/>
      <c r="AI821" s="394"/>
      <c r="AJ821" s="394"/>
      <c r="AK821" s="394"/>
      <c r="AL821" s="394"/>
      <c r="AM821" s="394"/>
      <c r="AN821" s="394"/>
      <c r="AO821" s="394"/>
      <c r="AP821" s="394"/>
      <c r="AQ821" s="394"/>
      <c r="AR821" s="394"/>
      <c r="AS821" s="394"/>
      <c r="AT821" s="497"/>
      <c r="AU821" s="526"/>
      <c r="AV821" s="550"/>
      <c r="AW821" s="550"/>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7"/>
      <c r="Y822" s="526"/>
      <c r="Z822" s="550"/>
      <c r="AA822" s="550"/>
      <c r="AB822" s="611"/>
      <c r="AC822" s="322"/>
      <c r="AD822" s="363"/>
      <c r="AE822" s="363"/>
      <c r="AF822" s="363"/>
      <c r="AG822" s="383"/>
      <c r="AH822" s="387"/>
      <c r="AI822" s="394"/>
      <c r="AJ822" s="394"/>
      <c r="AK822" s="394"/>
      <c r="AL822" s="394"/>
      <c r="AM822" s="394"/>
      <c r="AN822" s="394"/>
      <c r="AO822" s="394"/>
      <c r="AP822" s="394"/>
      <c r="AQ822" s="394"/>
      <c r="AR822" s="394"/>
      <c r="AS822" s="394"/>
      <c r="AT822" s="497"/>
      <c r="AU822" s="526"/>
      <c r="AV822" s="550"/>
      <c r="AW822" s="550"/>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7"/>
      <c r="Y823" s="526"/>
      <c r="Z823" s="550"/>
      <c r="AA823" s="550"/>
      <c r="AB823" s="611"/>
      <c r="AC823" s="322"/>
      <c r="AD823" s="363"/>
      <c r="AE823" s="363"/>
      <c r="AF823" s="363"/>
      <c r="AG823" s="383"/>
      <c r="AH823" s="387"/>
      <c r="AI823" s="394"/>
      <c r="AJ823" s="394"/>
      <c r="AK823" s="394"/>
      <c r="AL823" s="394"/>
      <c r="AM823" s="394"/>
      <c r="AN823" s="394"/>
      <c r="AO823" s="394"/>
      <c r="AP823" s="394"/>
      <c r="AQ823" s="394"/>
      <c r="AR823" s="394"/>
      <c r="AS823" s="394"/>
      <c r="AT823" s="497"/>
      <c r="AU823" s="526"/>
      <c r="AV823" s="550"/>
      <c r="AW823" s="550"/>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7"/>
      <c r="Y824" s="526"/>
      <c r="Z824" s="550"/>
      <c r="AA824" s="550"/>
      <c r="AB824" s="611"/>
      <c r="AC824" s="322"/>
      <c r="AD824" s="363"/>
      <c r="AE824" s="363"/>
      <c r="AF824" s="363"/>
      <c r="AG824" s="383"/>
      <c r="AH824" s="387"/>
      <c r="AI824" s="394"/>
      <c r="AJ824" s="394"/>
      <c r="AK824" s="394"/>
      <c r="AL824" s="394"/>
      <c r="AM824" s="394"/>
      <c r="AN824" s="394"/>
      <c r="AO824" s="394"/>
      <c r="AP824" s="394"/>
      <c r="AQ824" s="394"/>
      <c r="AR824" s="394"/>
      <c r="AS824" s="394"/>
      <c r="AT824" s="497"/>
      <c r="AU824" s="526"/>
      <c r="AV824" s="550"/>
      <c r="AW824" s="550"/>
      <c r="AX824" s="859"/>
      <c r="AY824">
        <f t="shared" si="32"/>
        <v>0</v>
      </c>
    </row>
    <row r="825" spans="1:51" ht="24.75" hidden="1" customHeight="1">
      <c r="A825" s="36"/>
      <c r="B825" s="134"/>
      <c r="C825" s="134"/>
      <c r="D825" s="134"/>
      <c r="E825" s="134"/>
      <c r="F825" s="256"/>
      <c r="G825" s="323" t="s">
        <v>72</v>
      </c>
      <c r="H825" s="364"/>
      <c r="I825" s="364"/>
      <c r="J825" s="364"/>
      <c r="K825" s="364"/>
      <c r="L825" s="388"/>
      <c r="M825" s="395"/>
      <c r="N825" s="395"/>
      <c r="O825" s="395"/>
      <c r="P825" s="395"/>
      <c r="Q825" s="395"/>
      <c r="R825" s="395"/>
      <c r="S825" s="395"/>
      <c r="T825" s="395"/>
      <c r="U825" s="395"/>
      <c r="V825" s="395"/>
      <c r="W825" s="395"/>
      <c r="X825" s="498"/>
      <c r="Y825" s="527">
        <f>SUM(Y815:AB824)</f>
        <v>0</v>
      </c>
      <c r="Z825" s="551"/>
      <c r="AA825" s="551"/>
      <c r="AB825" s="612"/>
      <c r="AC825" s="323" t="s">
        <v>72</v>
      </c>
      <c r="AD825" s="364"/>
      <c r="AE825" s="364"/>
      <c r="AF825" s="364"/>
      <c r="AG825" s="364"/>
      <c r="AH825" s="388"/>
      <c r="AI825" s="395"/>
      <c r="AJ825" s="395"/>
      <c r="AK825" s="395"/>
      <c r="AL825" s="395"/>
      <c r="AM825" s="395"/>
      <c r="AN825" s="395"/>
      <c r="AO825" s="395"/>
      <c r="AP825" s="395"/>
      <c r="AQ825" s="395"/>
      <c r="AR825" s="395"/>
      <c r="AS825" s="395"/>
      <c r="AT825" s="498"/>
      <c r="AU825" s="527">
        <f>SUM(AU815:AX824)</f>
        <v>0</v>
      </c>
      <c r="AV825" s="551"/>
      <c r="AW825" s="551"/>
      <c r="AX825" s="860"/>
      <c r="AY825">
        <f t="shared" si="32"/>
        <v>0</v>
      </c>
    </row>
    <row r="826" spans="1:51" ht="24.75" hidden="1" customHeight="1">
      <c r="A826" s="36"/>
      <c r="B826" s="134"/>
      <c r="C826" s="134"/>
      <c r="D826" s="134"/>
      <c r="E826" s="134"/>
      <c r="F826" s="256"/>
      <c r="G826" s="320" t="s">
        <v>349</v>
      </c>
      <c r="H826" s="361"/>
      <c r="I826" s="361"/>
      <c r="J826" s="361"/>
      <c r="K826" s="361"/>
      <c r="L826" s="361"/>
      <c r="M826" s="361"/>
      <c r="N826" s="361"/>
      <c r="O826" s="361"/>
      <c r="P826" s="361"/>
      <c r="Q826" s="361"/>
      <c r="R826" s="361"/>
      <c r="S826" s="361"/>
      <c r="T826" s="361"/>
      <c r="U826" s="361"/>
      <c r="V826" s="361"/>
      <c r="W826" s="361"/>
      <c r="X826" s="361"/>
      <c r="Y826" s="361"/>
      <c r="Z826" s="361"/>
      <c r="AA826" s="361"/>
      <c r="AB826" s="608"/>
      <c r="AC826" s="320" t="s">
        <v>283</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62</v>
      </c>
      <c r="H827" s="103"/>
      <c r="I827" s="103"/>
      <c r="J827" s="103"/>
      <c r="K827" s="103"/>
      <c r="L827" s="385" t="s">
        <v>66</v>
      </c>
      <c r="M827" s="103"/>
      <c r="N827" s="103"/>
      <c r="O827" s="103"/>
      <c r="P827" s="103"/>
      <c r="Q827" s="103"/>
      <c r="R827" s="103"/>
      <c r="S827" s="103"/>
      <c r="T827" s="103"/>
      <c r="U827" s="103"/>
      <c r="V827" s="103"/>
      <c r="W827" s="103"/>
      <c r="X827" s="248"/>
      <c r="Y827" s="524" t="s">
        <v>71</v>
      </c>
      <c r="Z827" s="548"/>
      <c r="AA827" s="548"/>
      <c r="AB827" s="609"/>
      <c r="AC827" s="163" t="s">
        <v>62</v>
      </c>
      <c r="AD827" s="103"/>
      <c r="AE827" s="103"/>
      <c r="AF827" s="103"/>
      <c r="AG827" s="103"/>
      <c r="AH827" s="385" t="s">
        <v>66</v>
      </c>
      <c r="AI827" s="103"/>
      <c r="AJ827" s="103"/>
      <c r="AK827" s="103"/>
      <c r="AL827" s="103"/>
      <c r="AM827" s="103"/>
      <c r="AN827" s="103"/>
      <c r="AO827" s="103"/>
      <c r="AP827" s="103"/>
      <c r="AQ827" s="103"/>
      <c r="AR827" s="103"/>
      <c r="AS827" s="103"/>
      <c r="AT827" s="248"/>
      <c r="AU827" s="524" t="s">
        <v>71</v>
      </c>
      <c r="AV827" s="548"/>
      <c r="AW827" s="548"/>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6"/>
      <c r="Y828" s="525"/>
      <c r="Z828" s="549"/>
      <c r="AA828" s="549"/>
      <c r="AB828" s="610"/>
      <c r="AC828" s="321"/>
      <c r="AD828" s="362"/>
      <c r="AE828" s="362"/>
      <c r="AF828" s="362"/>
      <c r="AG828" s="382"/>
      <c r="AH828" s="386"/>
      <c r="AI828" s="393"/>
      <c r="AJ828" s="393"/>
      <c r="AK828" s="393"/>
      <c r="AL828" s="393"/>
      <c r="AM828" s="393"/>
      <c r="AN828" s="393"/>
      <c r="AO828" s="393"/>
      <c r="AP828" s="393"/>
      <c r="AQ828" s="393"/>
      <c r="AR828" s="393"/>
      <c r="AS828" s="393"/>
      <c r="AT828" s="496"/>
      <c r="AU828" s="525"/>
      <c r="AV828" s="549"/>
      <c r="AW828" s="549"/>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7"/>
      <c r="Y829" s="526"/>
      <c r="Z829" s="550"/>
      <c r="AA829" s="550"/>
      <c r="AB829" s="611"/>
      <c r="AC829" s="322"/>
      <c r="AD829" s="363"/>
      <c r="AE829" s="363"/>
      <c r="AF829" s="363"/>
      <c r="AG829" s="383"/>
      <c r="AH829" s="387"/>
      <c r="AI829" s="394"/>
      <c r="AJ829" s="394"/>
      <c r="AK829" s="394"/>
      <c r="AL829" s="394"/>
      <c r="AM829" s="394"/>
      <c r="AN829" s="394"/>
      <c r="AO829" s="394"/>
      <c r="AP829" s="394"/>
      <c r="AQ829" s="394"/>
      <c r="AR829" s="394"/>
      <c r="AS829" s="394"/>
      <c r="AT829" s="497"/>
      <c r="AU829" s="526"/>
      <c r="AV829" s="550"/>
      <c r="AW829" s="550"/>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7"/>
      <c r="Y830" s="526"/>
      <c r="Z830" s="550"/>
      <c r="AA830" s="550"/>
      <c r="AB830" s="611"/>
      <c r="AC830" s="322"/>
      <c r="AD830" s="363"/>
      <c r="AE830" s="363"/>
      <c r="AF830" s="363"/>
      <c r="AG830" s="383"/>
      <c r="AH830" s="387"/>
      <c r="AI830" s="394"/>
      <c r="AJ830" s="394"/>
      <c r="AK830" s="394"/>
      <c r="AL830" s="394"/>
      <c r="AM830" s="394"/>
      <c r="AN830" s="394"/>
      <c r="AO830" s="394"/>
      <c r="AP830" s="394"/>
      <c r="AQ830" s="394"/>
      <c r="AR830" s="394"/>
      <c r="AS830" s="394"/>
      <c r="AT830" s="497"/>
      <c r="AU830" s="526"/>
      <c r="AV830" s="550"/>
      <c r="AW830" s="550"/>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7"/>
      <c r="Y831" s="526"/>
      <c r="Z831" s="550"/>
      <c r="AA831" s="550"/>
      <c r="AB831" s="611"/>
      <c r="AC831" s="322"/>
      <c r="AD831" s="363"/>
      <c r="AE831" s="363"/>
      <c r="AF831" s="363"/>
      <c r="AG831" s="383"/>
      <c r="AH831" s="387"/>
      <c r="AI831" s="394"/>
      <c r="AJ831" s="394"/>
      <c r="AK831" s="394"/>
      <c r="AL831" s="394"/>
      <c r="AM831" s="394"/>
      <c r="AN831" s="394"/>
      <c r="AO831" s="394"/>
      <c r="AP831" s="394"/>
      <c r="AQ831" s="394"/>
      <c r="AR831" s="394"/>
      <c r="AS831" s="394"/>
      <c r="AT831" s="497"/>
      <c r="AU831" s="526"/>
      <c r="AV831" s="550"/>
      <c r="AW831" s="550"/>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7"/>
      <c r="Y832" s="526"/>
      <c r="Z832" s="550"/>
      <c r="AA832" s="550"/>
      <c r="AB832" s="611"/>
      <c r="AC832" s="322"/>
      <c r="AD832" s="363"/>
      <c r="AE832" s="363"/>
      <c r="AF832" s="363"/>
      <c r="AG832" s="383"/>
      <c r="AH832" s="387"/>
      <c r="AI832" s="394"/>
      <c r="AJ832" s="394"/>
      <c r="AK832" s="394"/>
      <c r="AL832" s="394"/>
      <c r="AM832" s="394"/>
      <c r="AN832" s="394"/>
      <c r="AO832" s="394"/>
      <c r="AP832" s="394"/>
      <c r="AQ832" s="394"/>
      <c r="AR832" s="394"/>
      <c r="AS832" s="394"/>
      <c r="AT832" s="497"/>
      <c r="AU832" s="526"/>
      <c r="AV832" s="550"/>
      <c r="AW832" s="550"/>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7"/>
      <c r="Y833" s="526"/>
      <c r="Z833" s="550"/>
      <c r="AA833" s="550"/>
      <c r="AB833" s="611"/>
      <c r="AC833" s="322"/>
      <c r="AD833" s="363"/>
      <c r="AE833" s="363"/>
      <c r="AF833" s="363"/>
      <c r="AG833" s="383"/>
      <c r="AH833" s="387"/>
      <c r="AI833" s="394"/>
      <c r="AJ833" s="394"/>
      <c r="AK833" s="394"/>
      <c r="AL833" s="394"/>
      <c r="AM833" s="394"/>
      <c r="AN833" s="394"/>
      <c r="AO833" s="394"/>
      <c r="AP833" s="394"/>
      <c r="AQ833" s="394"/>
      <c r="AR833" s="394"/>
      <c r="AS833" s="394"/>
      <c r="AT833" s="497"/>
      <c r="AU833" s="526"/>
      <c r="AV833" s="550"/>
      <c r="AW833" s="550"/>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7"/>
      <c r="Y834" s="526"/>
      <c r="Z834" s="550"/>
      <c r="AA834" s="550"/>
      <c r="AB834" s="611"/>
      <c r="AC834" s="322"/>
      <c r="AD834" s="363"/>
      <c r="AE834" s="363"/>
      <c r="AF834" s="363"/>
      <c r="AG834" s="383"/>
      <c r="AH834" s="387"/>
      <c r="AI834" s="394"/>
      <c r="AJ834" s="394"/>
      <c r="AK834" s="394"/>
      <c r="AL834" s="394"/>
      <c r="AM834" s="394"/>
      <c r="AN834" s="394"/>
      <c r="AO834" s="394"/>
      <c r="AP834" s="394"/>
      <c r="AQ834" s="394"/>
      <c r="AR834" s="394"/>
      <c r="AS834" s="394"/>
      <c r="AT834" s="497"/>
      <c r="AU834" s="526"/>
      <c r="AV834" s="550"/>
      <c r="AW834" s="550"/>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7"/>
      <c r="Y835" s="526"/>
      <c r="Z835" s="550"/>
      <c r="AA835" s="550"/>
      <c r="AB835" s="611"/>
      <c r="AC835" s="322"/>
      <c r="AD835" s="363"/>
      <c r="AE835" s="363"/>
      <c r="AF835" s="363"/>
      <c r="AG835" s="383"/>
      <c r="AH835" s="387"/>
      <c r="AI835" s="394"/>
      <c r="AJ835" s="394"/>
      <c r="AK835" s="394"/>
      <c r="AL835" s="394"/>
      <c r="AM835" s="394"/>
      <c r="AN835" s="394"/>
      <c r="AO835" s="394"/>
      <c r="AP835" s="394"/>
      <c r="AQ835" s="394"/>
      <c r="AR835" s="394"/>
      <c r="AS835" s="394"/>
      <c r="AT835" s="497"/>
      <c r="AU835" s="526"/>
      <c r="AV835" s="550"/>
      <c r="AW835" s="550"/>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7"/>
      <c r="Y836" s="526"/>
      <c r="Z836" s="550"/>
      <c r="AA836" s="550"/>
      <c r="AB836" s="611"/>
      <c r="AC836" s="322"/>
      <c r="AD836" s="363"/>
      <c r="AE836" s="363"/>
      <c r="AF836" s="363"/>
      <c r="AG836" s="383"/>
      <c r="AH836" s="387"/>
      <c r="AI836" s="394"/>
      <c r="AJ836" s="394"/>
      <c r="AK836" s="394"/>
      <c r="AL836" s="394"/>
      <c r="AM836" s="394"/>
      <c r="AN836" s="394"/>
      <c r="AO836" s="394"/>
      <c r="AP836" s="394"/>
      <c r="AQ836" s="394"/>
      <c r="AR836" s="394"/>
      <c r="AS836" s="394"/>
      <c r="AT836" s="497"/>
      <c r="AU836" s="526"/>
      <c r="AV836" s="550"/>
      <c r="AW836" s="550"/>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7"/>
      <c r="Y837" s="526"/>
      <c r="Z837" s="550"/>
      <c r="AA837" s="550"/>
      <c r="AB837" s="611"/>
      <c r="AC837" s="322"/>
      <c r="AD837" s="363"/>
      <c r="AE837" s="363"/>
      <c r="AF837" s="363"/>
      <c r="AG837" s="383"/>
      <c r="AH837" s="387"/>
      <c r="AI837" s="394"/>
      <c r="AJ837" s="394"/>
      <c r="AK837" s="394"/>
      <c r="AL837" s="394"/>
      <c r="AM837" s="394"/>
      <c r="AN837" s="394"/>
      <c r="AO837" s="394"/>
      <c r="AP837" s="394"/>
      <c r="AQ837" s="394"/>
      <c r="AR837" s="394"/>
      <c r="AS837" s="394"/>
      <c r="AT837" s="497"/>
      <c r="AU837" s="526"/>
      <c r="AV837" s="550"/>
      <c r="AW837" s="550"/>
      <c r="AX837" s="859"/>
      <c r="AY837">
        <f t="shared" si="33"/>
        <v>0</v>
      </c>
    </row>
    <row r="838" spans="1:51" ht="24.75" hidden="1" customHeight="1">
      <c r="A838" s="36"/>
      <c r="B838" s="134"/>
      <c r="C838" s="134"/>
      <c r="D838" s="134"/>
      <c r="E838" s="134"/>
      <c r="F838" s="256"/>
      <c r="G838" s="323" t="s">
        <v>72</v>
      </c>
      <c r="H838" s="364"/>
      <c r="I838" s="364"/>
      <c r="J838" s="364"/>
      <c r="K838" s="364"/>
      <c r="L838" s="388"/>
      <c r="M838" s="395"/>
      <c r="N838" s="395"/>
      <c r="O838" s="395"/>
      <c r="P838" s="395"/>
      <c r="Q838" s="395"/>
      <c r="R838" s="395"/>
      <c r="S838" s="395"/>
      <c r="T838" s="395"/>
      <c r="U838" s="395"/>
      <c r="V838" s="395"/>
      <c r="W838" s="395"/>
      <c r="X838" s="498"/>
      <c r="Y838" s="527">
        <f>SUM(Y828:AB837)</f>
        <v>0</v>
      </c>
      <c r="Z838" s="551"/>
      <c r="AA838" s="551"/>
      <c r="AB838" s="612"/>
      <c r="AC838" s="323" t="s">
        <v>72</v>
      </c>
      <c r="AD838" s="364"/>
      <c r="AE838" s="364"/>
      <c r="AF838" s="364"/>
      <c r="AG838" s="364"/>
      <c r="AH838" s="388"/>
      <c r="AI838" s="395"/>
      <c r="AJ838" s="395"/>
      <c r="AK838" s="395"/>
      <c r="AL838" s="395"/>
      <c r="AM838" s="395"/>
      <c r="AN838" s="395"/>
      <c r="AO838" s="395"/>
      <c r="AP838" s="395"/>
      <c r="AQ838" s="395"/>
      <c r="AR838" s="395"/>
      <c r="AS838" s="395"/>
      <c r="AT838" s="498"/>
      <c r="AU838" s="527">
        <f>SUM(AU828:AX837)</f>
        <v>0</v>
      </c>
      <c r="AV838" s="551"/>
      <c r="AW838" s="551"/>
      <c r="AX838" s="860"/>
      <c r="AY838">
        <f t="shared" si="33"/>
        <v>0</v>
      </c>
    </row>
    <row r="839" spans="1:51" ht="24.75" hidden="1" customHeight="1">
      <c r="A839" s="63" t="s">
        <v>248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403</v>
      </c>
      <c r="AM839" s="735"/>
      <c r="AN839" s="735"/>
      <c r="AO839" s="739" t="s">
        <v>396</v>
      </c>
      <c r="AP839" s="735"/>
      <c r="AQ839" s="735"/>
      <c r="AR839" s="735"/>
      <c r="AS839" s="735"/>
      <c r="AT839" s="735"/>
      <c r="AU839" s="735"/>
      <c r="AV839" s="735"/>
      <c r="AW839" s="735"/>
      <c r="AX839" s="861"/>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8"/>
      <c r="Z840" s="528"/>
      <c r="AA840" s="528"/>
      <c r="AB840" s="528"/>
      <c r="AC840" s="104"/>
      <c r="AD840" s="104"/>
      <c r="AE840" s="104"/>
      <c r="AF840" s="104"/>
      <c r="AG840" s="104"/>
      <c r="AH840" s="389"/>
      <c r="AI840" s="104"/>
      <c r="AJ840" s="104"/>
      <c r="AK840" s="104"/>
      <c r="AL840" s="104"/>
      <c r="AM840" s="104"/>
      <c r="AN840" s="104"/>
      <c r="AO840" s="104"/>
      <c r="AP840" s="104"/>
      <c r="AQ840" s="104"/>
      <c r="AR840" s="104"/>
      <c r="AS840" s="104"/>
      <c r="AT840" s="104"/>
      <c r="AU840" s="528"/>
      <c r="AV840" s="528"/>
      <c r="AW840" s="528"/>
      <c r="AX840" s="528"/>
    </row>
    <row r="841" spans="1:51" ht="24.75" customHeight="1"/>
    <row r="842" spans="1:51" ht="24.75"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86</v>
      </c>
      <c r="K844" s="60"/>
      <c r="L844" s="60"/>
      <c r="M844" s="60"/>
      <c r="N844" s="60"/>
      <c r="O844" s="60"/>
      <c r="P844" s="65" t="s">
        <v>19</v>
      </c>
      <c r="Q844" s="65"/>
      <c r="R844" s="65"/>
      <c r="S844" s="65"/>
      <c r="T844" s="65"/>
      <c r="U844" s="65"/>
      <c r="V844" s="65"/>
      <c r="W844" s="65"/>
      <c r="X844" s="65"/>
      <c r="Y844" s="446" t="s">
        <v>364</v>
      </c>
      <c r="Z844" s="446"/>
      <c r="AA844" s="446"/>
      <c r="AB844" s="446"/>
      <c r="AC844" s="166" t="s">
        <v>307</v>
      </c>
      <c r="AD844" s="166"/>
      <c r="AE844" s="166"/>
      <c r="AF844" s="166"/>
      <c r="AG844" s="166"/>
      <c r="AH844" s="446" t="s">
        <v>416</v>
      </c>
      <c r="AI844" s="65"/>
      <c r="AJ844" s="65"/>
      <c r="AK844" s="65"/>
      <c r="AL844" s="65" t="s">
        <v>18</v>
      </c>
      <c r="AM844" s="65"/>
      <c r="AN844" s="65"/>
      <c r="AO844" s="582"/>
      <c r="AP844" s="166" t="s">
        <v>368</v>
      </c>
      <c r="AQ844" s="166"/>
      <c r="AR844" s="166"/>
      <c r="AS844" s="166"/>
      <c r="AT844" s="166"/>
      <c r="AU844" s="166"/>
      <c r="AV844" s="166"/>
      <c r="AW844" s="166"/>
      <c r="AX844" s="166"/>
    </row>
    <row r="845" spans="1:51" ht="42.75" customHeight="1">
      <c r="A845" s="66">
        <v>1</v>
      </c>
      <c r="B845" s="66">
        <v>1</v>
      </c>
      <c r="C845" s="165" t="s">
        <v>333</v>
      </c>
      <c r="D845" s="165"/>
      <c r="E845" s="165"/>
      <c r="F845" s="165"/>
      <c r="G845" s="165"/>
      <c r="H845" s="165"/>
      <c r="I845" s="165"/>
      <c r="J845" s="380" t="s">
        <v>440</v>
      </c>
      <c r="K845" s="380"/>
      <c r="L845" s="380"/>
      <c r="M845" s="380"/>
      <c r="N845" s="380"/>
      <c r="O845" s="380"/>
      <c r="P845" s="443" t="s">
        <v>621</v>
      </c>
      <c r="Q845" s="443"/>
      <c r="R845" s="443"/>
      <c r="S845" s="443"/>
      <c r="T845" s="443"/>
      <c r="U845" s="443"/>
      <c r="V845" s="443"/>
      <c r="W845" s="443"/>
      <c r="X845" s="443"/>
      <c r="Y845" s="529">
        <v>23</v>
      </c>
      <c r="Z845" s="552"/>
      <c r="AA845" s="552"/>
      <c r="AB845" s="613"/>
      <c r="AC845" s="635" t="s">
        <v>423</v>
      </c>
      <c r="AD845" s="657"/>
      <c r="AE845" s="657"/>
      <c r="AF845" s="657"/>
      <c r="AG845" s="657"/>
      <c r="AH845" s="719">
        <v>1</v>
      </c>
      <c r="AI845" s="719"/>
      <c r="AJ845" s="719"/>
      <c r="AK845" s="719"/>
      <c r="AL845" s="732">
        <v>99.2</v>
      </c>
      <c r="AM845" s="736"/>
      <c r="AN845" s="736"/>
      <c r="AO845" s="740"/>
      <c r="AP845" s="203" t="s">
        <v>440</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3"/>
      <c r="Q846" s="443"/>
      <c r="R846" s="443"/>
      <c r="S846" s="443"/>
      <c r="T846" s="443"/>
      <c r="U846" s="443"/>
      <c r="V846" s="443"/>
      <c r="W846" s="443"/>
      <c r="X846" s="443"/>
      <c r="Y846" s="529"/>
      <c r="Z846" s="552"/>
      <c r="AA846" s="552"/>
      <c r="AB846" s="613"/>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3"/>
      <c r="Q847" s="443"/>
      <c r="R847" s="443"/>
      <c r="S847" s="443"/>
      <c r="T847" s="443"/>
      <c r="U847" s="443"/>
      <c r="V847" s="443"/>
      <c r="W847" s="443"/>
      <c r="X847" s="443"/>
      <c r="Y847" s="529"/>
      <c r="Z847" s="552"/>
      <c r="AA847" s="552"/>
      <c r="AB847" s="613"/>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3"/>
      <c r="Q848" s="443"/>
      <c r="R848" s="443"/>
      <c r="S848" s="443"/>
      <c r="T848" s="443"/>
      <c r="U848" s="443"/>
      <c r="V848" s="443"/>
      <c r="W848" s="443"/>
      <c r="X848" s="443"/>
      <c r="Y848" s="529"/>
      <c r="Z848" s="552"/>
      <c r="AA848" s="552"/>
      <c r="AB848" s="613"/>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3"/>
      <c r="Q849" s="443"/>
      <c r="R849" s="443"/>
      <c r="S849" s="443"/>
      <c r="T849" s="443"/>
      <c r="U849" s="443"/>
      <c r="V849" s="443"/>
      <c r="W849" s="443"/>
      <c r="X849" s="443"/>
      <c r="Y849" s="529"/>
      <c r="Z849" s="552"/>
      <c r="AA849" s="552"/>
      <c r="AB849" s="613"/>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3"/>
      <c r="Q850" s="443"/>
      <c r="R850" s="443"/>
      <c r="S850" s="443"/>
      <c r="T850" s="443"/>
      <c r="U850" s="443"/>
      <c r="V850" s="443"/>
      <c r="W850" s="443"/>
      <c r="X850" s="443"/>
      <c r="Y850" s="529"/>
      <c r="Z850" s="552"/>
      <c r="AA850" s="552"/>
      <c r="AB850" s="613"/>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3"/>
      <c r="Q851" s="443"/>
      <c r="R851" s="443"/>
      <c r="S851" s="443"/>
      <c r="T851" s="443"/>
      <c r="U851" s="443"/>
      <c r="V851" s="443"/>
      <c r="W851" s="443"/>
      <c r="X851" s="443"/>
      <c r="Y851" s="529"/>
      <c r="Z851" s="552"/>
      <c r="AA851" s="552"/>
      <c r="AB851" s="613"/>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3"/>
      <c r="Q852" s="443"/>
      <c r="R852" s="443"/>
      <c r="S852" s="443"/>
      <c r="T852" s="443"/>
      <c r="U852" s="443"/>
      <c r="V852" s="443"/>
      <c r="W852" s="443"/>
      <c r="X852" s="443"/>
      <c r="Y852" s="529"/>
      <c r="Z852" s="552"/>
      <c r="AA852" s="552"/>
      <c r="AB852" s="613"/>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3"/>
      <c r="Q853" s="443"/>
      <c r="R853" s="443"/>
      <c r="S853" s="443"/>
      <c r="T853" s="443"/>
      <c r="U853" s="443"/>
      <c r="V853" s="443"/>
      <c r="W853" s="443"/>
      <c r="X853" s="443"/>
      <c r="Y853" s="529"/>
      <c r="Z853" s="552"/>
      <c r="AA853" s="552"/>
      <c r="AB853" s="613"/>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3"/>
      <c r="Q854" s="443"/>
      <c r="R854" s="443"/>
      <c r="S854" s="443"/>
      <c r="T854" s="443"/>
      <c r="U854" s="443"/>
      <c r="V854" s="443"/>
      <c r="W854" s="443"/>
      <c r="X854" s="443"/>
      <c r="Y854" s="529"/>
      <c r="Z854" s="552"/>
      <c r="AA854" s="552"/>
      <c r="AB854" s="613"/>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3"/>
      <c r="Q855" s="443"/>
      <c r="R855" s="443"/>
      <c r="S855" s="443"/>
      <c r="T855" s="443"/>
      <c r="U855" s="443"/>
      <c r="V855" s="443"/>
      <c r="W855" s="443"/>
      <c r="X855" s="443"/>
      <c r="Y855" s="529"/>
      <c r="Z855" s="552"/>
      <c r="AA855" s="552"/>
      <c r="AB855" s="613"/>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3"/>
      <c r="Q856" s="443"/>
      <c r="R856" s="443"/>
      <c r="S856" s="443"/>
      <c r="T856" s="443"/>
      <c r="U856" s="443"/>
      <c r="V856" s="443"/>
      <c r="W856" s="443"/>
      <c r="X856" s="443"/>
      <c r="Y856" s="529"/>
      <c r="Z856" s="552"/>
      <c r="AA856" s="552"/>
      <c r="AB856" s="613"/>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3"/>
      <c r="Q857" s="443"/>
      <c r="R857" s="443"/>
      <c r="S857" s="443"/>
      <c r="T857" s="443"/>
      <c r="U857" s="443"/>
      <c r="V857" s="443"/>
      <c r="W857" s="443"/>
      <c r="X857" s="443"/>
      <c r="Y857" s="529"/>
      <c r="Z857" s="552"/>
      <c r="AA857" s="552"/>
      <c r="AB857" s="613"/>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3"/>
      <c r="Q858" s="443"/>
      <c r="R858" s="443"/>
      <c r="S858" s="443"/>
      <c r="T858" s="443"/>
      <c r="U858" s="443"/>
      <c r="V858" s="443"/>
      <c r="W858" s="443"/>
      <c r="X858" s="443"/>
      <c r="Y858" s="529"/>
      <c r="Z858" s="552"/>
      <c r="AA858" s="552"/>
      <c r="AB858" s="613"/>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3"/>
      <c r="Q859" s="443"/>
      <c r="R859" s="443"/>
      <c r="S859" s="443"/>
      <c r="T859" s="443"/>
      <c r="U859" s="443"/>
      <c r="V859" s="443"/>
      <c r="W859" s="443"/>
      <c r="X859" s="443"/>
      <c r="Y859" s="529"/>
      <c r="Z859" s="552"/>
      <c r="AA859" s="552"/>
      <c r="AB859" s="613"/>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3"/>
      <c r="Q860" s="443"/>
      <c r="R860" s="443"/>
      <c r="S860" s="443"/>
      <c r="T860" s="443"/>
      <c r="U860" s="443"/>
      <c r="V860" s="443"/>
      <c r="W860" s="443"/>
      <c r="X860" s="443"/>
      <c r="Y860" s="529"/>
      <c r="Z860" s="552"/>
      <c r="AA860" s="552"/>
      <c r="AB860" s="613"/>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3"/>
      <c r="Q861" s="443"/>
      <c r="R861" s="443"/>
      <c r="S861" s="443"/>
      <c r="T861" s="443"/>
      <c r="U861" s="443"/>
      <c r="V861" s="443"/>
      <c r="W861" s="443"/>
      <c r="X861" s="443"/>
      <c r="Y861" s="529"/>
      <c r="Z861" s="552"/>
      <c r="AA861" s="552"/>
      <c r="AB861" s="613"/>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3"/>
      <c r="Q862" s="443"/>
      <c r="R862" s="443"/>
      <c r="S862" s="443"/>
      <c r="T862" s="443"/>
      <c r="U862" s="443"/>
      <c r="V862" s="443"/>
      <c r="W862" s="443"/>
      <c r="X862" s="443"/>
      <c r="Y862" s="529"/>
      <c r="Z862" s="552"/>
      <c r="AA862" s="552"/>
      <c r="AB862" s="613"/>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3"/>
      <c r="Q863" s="443"/>
      <c r="R863" s="443"/>
      <c r="S863" s="443"/>
      <c r="T863" s="443"/>
      <c r="U863" s="443"/>
      <c r="V863" s="443"/>
      <c r="W863" s="443"/>
      <c r="X863" s="443"/>
      <c r="Y863" s="529"/>
      <c r="Z863" s="552"/>
      <c r="AA863" s="552"/>
      <c r="AB863" s="613"/>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3"/>
      <c r="Q864" s="443"/>
      <c r="R864" s="443"/>
      <c r="S864" s="443"/>
      <c r="T864" s="443"/>
      <c r="U864" s="443"/>
      <c r="V864" s="443"/>
      <c r="W864" s="443"/>
      <c r="X864" s="443"/>
      <c r="Y864" s="529"/>
      <c r="Z864" s="552"/>
      <c r="AA864" s="552"/>
      <c r="AB864" s="613"/>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3"/>
      <c r="Q865" s="443"/>
      <c r="R865" s="443"/>
      <c r="S865" s="443"/>
      <c r="T865" s="443"/>
      <c r="U865" s="443"/>
      <c r="V865" s="443"/>
      <c r="W865" s="443"/>
      <c r="X865" s="443"/>
      <c r="Y865" s="529"/>
      <c r="Z865" s="552"/>
      <c r="AA865" s="552"/>
      <c r="AB865" s="613"/>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3"/>
      <c r="Q866" s="443"/>
      <c r="R866" s="443"/>
      <c r="S866" s="443"/>
      <c r="T866" s="443"/>
      <c r="U866" s="443"/>
      <c r="V866" s="443"/>
      <c r="W866" s="443"/>
      <c r="X866" s="443"/>
      <c r="Y866" s="529"/>
      <c r="Z866" s="552"/>
      <c r="AA866" s="552"/>
      <c r="AB866" s="613"/>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3"/>
      <c r="Q867" s="443"/>
      <c r="R867" s="443"/>
      <c r="S867" s="443"/>
      <c r="T867" s="443"/>
      <c r="U867" s="443"/>
      <c r="V867" s="443"/>
      <c r="W867" s="443"/>
      <c r="X867" s="443"/>
      <c r="Y867" s="529"/>
      <c r="Z867" s="552"/>
      <c r="AA867" s="552"/>
      <c r="AB867" s="613"/>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3"/>
      <c r="Q868" s="443"/>
      <c r="R868" s="443"/>
      <c r="S868" s="443"/>
      <c r="T868" s="443"/>
      <c r="U868" s="443"/>
      <c r="V868" s="443"/>
      <c r="W868" s="443"/>
      <c r="X868" s="443"/>
      <c r="Y868" s="529"/>
      <c r="Z868" s="552"/>
      <c r="AA868" s="552"/>
      <c r="AB868" s="613"/>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3"/>
      <c r="Q869" s="443"/>
      <c r="R869" s="443"/>
      <c r="S869" s="443"/>
      <c r="T869" s="443"/>
      <c r="U869" s="443"/>
      <c r="V869" s="443"/>
      <c r="W869" s="443"/>
      <c r="X869" s="443"/>
      <c r="Y869" s="529"/>
      <c r="Z869" s="552"/>
      <c r="AA869" s="552"/>
      <c r="AB869" s="613"/>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3"/>
      <c r="Q870" s="443"/>
      <c r="R870" s="443"/>
      <c r="S870" s="443"/>
      <c r="T870" s="443"/>
      <c r="U870" s="443"/>
      <c r="V870" s="443"/>
      <c r="W870" s="443"/>
      <c r="X870" s="443"/>
      <c r="Y870" s="529"/>
      <c r="Z870" s="552"/>
      <c r="AA870" s="552"/>
      <c r="AB870" s="613"/>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3"/>
      <c r="Q871" s="443"/>
      <c r="R871" s="443"/>
      <c r="S871" s="443"/>
      <c r="T871" s="443"/>
      <c r="U871" s="443"/>
      <c r="V871" s="443"/>
      <c r="W871" s="443"/>
      <c r="X871" s="443"/>
      <c r="Y871" s="529"/>
      <c r="Z871" s="552"/>
      <c r="AA871" s="552"/>
      <c r="AB871" s="613"/>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3"/>
      <c r="Q872" s="443"/>
      <c r="R872" s="443"/>
      <c r="S872" s="443"/>
      <c r="T872" s="443"/>
      <c r="U872" s="443"/>
      <c r="V872" s="443"/>
      <c r="W872" s="443"/>
      <c r="X872" s="443"/>
      <c r="Y872" s="529"/>
      <c r="Z872" s="552"/>
      <c r="AA872" s="552"/>
      <c r="AB872" s="613"/>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3"/>
      <c r="Q873" s="443"/>
      <c r="R873" s="443"/>
      <c r="S873" s="443"/>
      <c r="T873" s="443"/>
      <c r="U873" s="443"/>
      <c r="V873" s="443"/>
      <c r="W873" s="443"/>
      <c r="X873" s="443"/>
      <c r="Y873" s="529"/>
      <c r="Z873" s="552"/>
      <c r="AA873" s="552"/>
      <c r="AB873" s="613"/>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3"/>
      <c r="Q874" s="443"/>
      <c r="R874" s="443"/>
      <c r="S874" s="443"/>
      <c r="T874" s="443"/>
      <c r="U874" s="443"/>
      <c r="V874" s="443"/>
      <c r="W874" s="443"/>
      <c r="X874" s="443"/>
      <c r="Y874" s="529"/>
      <c r="Z874" s="552"/>
      <c r="AA874" s="552"/>
      <c r="AB874" s="613"/>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4"/>
      <c r="Q875" s="444"/>
      <c r="R875" s="444"/>
      <c r="S875" s="444"/>
      <c r="T875" s="444"/>
      <c r="U875" s="444"/>
      <c r="V875" s="444"/>
      <c r="W875" s="444"/>
      <c r="X875" s="444"/>
      <c r="Y875" s="530"/>
      <c r="Z875" s="530"/>
      <c r="AA875" s="530"/>
      <c r="AB875" s="530"/>
      <c r="AC875" s="530"/>
      <c r="AD875" s="530"/>
      <c r="AE875" s="530"/>
      <c r="AF875" s="530"/>
      <c r="AG875" s="530"/>
      <c r="AH875" s="530"/>
      <c r="AI875" s="530"/>
      <c r="AJ875" s="530"/>
      <c r="AK875" s="530"/>
      <c r="AL875" s="530"/>
      <c r="AM875" s="530"/>
      <c r="AN875" s="530"/>
      <c r="AO875" s="530"/>
      <c r="AP875" s="444"/>
      <c r="AQ875" s="444"/>
      <c r="AR875" s="444"/>
      <c r="AS875" s="444"/>
      <c r="AT875" s="444"/>
      <c r="AU875" s="444"/>
      <c r="AV875" s="444"/>
      <c r="AW875" s="444"/>
      <c r="AX875" s="444"/>
      <c r="AY875">
        <f>COUNTA($C$878)</f>
        <v>0</v>
      </c>
    </row>
    <row r="876" spans="1:51" ht="24.75" hidden="1" customHeight="1">
      <c r="A876" s="67"/>
      <c r="B876" s="138" t="s">
        <v>287</v>
      </c>
      <c r="C876" s="67"/>
      <c r="D876" s="67"/>
      <c r="E876" s="67"/>
      <c r="F876" s="67"/>
      <c r="G876" s="67"/>
      <c r="H876" s="67"/>
      <c r="I876" s="67"/>
      <c r="J876" s="67"/>
      <c r="K876" s="67"/>
      <c r="L876" s="67"/>
      <c r="M876" s="67"/>
      <c r="N876" s="67"/>
      <c r="O876" s="67"/>
      <c r="P876" s="445"/>
      <c r="Q876" s="445"/>
      <c r="R876" s="445"/>
      <c r="S876" s="445"/>
      <c r="T876" s="445"/>
      <c r="U876" s="445"/>
      <c r="V876" s="445"/>
      <c r="W876" s="445"/>
      <c r="X876" s="445"/>
      <c r="Y876" s="531"/>
      <c r="Z876" s="531"/>
      <c r="AA876" s="531"/>
      <c r="AB876" s="531"/>
      <c r="AC876" s="531"/>
      <c r="AD876" s="531"/>
      <c r="AE876" s="531"/>
      <c r="AF876" s="531"/>
      <c r="AG876" s="531"/>
      <c r="AH876" s="531"/>
      <c r="AI876" s="531"/>
      <c r="AJ876" s="531"/>
      <c r="AK876" s="531"/>
      <c r="AL876" s="531"/>
      <c r="AM876" s="531"/>
      <c r="AN876" s="531"/>
      <c r="AO876" s="531"/>
      <c r="AP876" s="445"/>
      <c r="AQ876" s="445"/>
      <c r="AR876" s="445"/>
      <c r="AS876" s="445"/>
      <c r="AT876" s="445"/>
      <c r="AU876" s="445"/>
      <c r="AV876" s="445"/>
      <c r="AW876" s="445"/>
      <c r="AX876" s="445"/>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19</v>
      </c>
      <c r="Q877" s="65"/>
      <c r="R877" s="65"/>
      <c r="S877" s="65"/>
      <c r="T877" s="65"/>
      <c r="U877" s="65"/>
      <c r="V877" s="65"/>
      <c r="W877" s="65"/>
      <c r="X877" s="65"/>
      <c r="Y877" s="446" t="s">
        <v>364</v>
      </c>
      <c r="Z877" s="446"/>
      <c r="AA877" s="446"/>
      <c r="AB877" s="446"/>
      <c r="AC877" s="166" t="s">
        <v>307</v>
      </c>
      <c r="AD877" s="166"/>
      <c r="AE877" s="166"/>
      <c r="AF877" s="166"/>
      <c r="AG877" s="166"/>
      <c r="AH877" s="446" t="s">
        <v>416</v>
      </c>
      <c r="AI877" s="65"/>
      <c r="AJ877" s="65"/>
      <c r="AK877" s="65"/>
      <c r="AL877" s="65" t="s">
        <v>18</v>
      </c>
      <c r="AM877" s="65"/>
      <c r="AN877" s="65"/>
      <c r="AO877" s="582"/>
      <c r="AP877" s="166" t="s">
        <v>368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3"/>
      <c r="Q878" s="443"/>
      <c r="R878" s="443"/>
      <c r="S878" s="443"/>
      <c r="T878" s="443"/>
      <c r="U878" s="443"/>
      <c r="V878" s="443"/>
      <c r="W878" s="443"/>
      <c r="X878" s="443"/>
      <c r="Y878" s="529"/>
      <c r="Z878" s="552"/>
      <c r="AA878" s="552"/>
      <c r="AB878" s="613"/>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3"/>
      <c r="Q879" s="443"/>
      <c r="R879" s="443"/>
      <c r="S879" s="443"/>
      <c r="T879" s="443"/>
      <c r="U879" s="443"/>
      <c r="V879" s="443"/>
      <c r="W879" s="443"/>
      <c r="X879" s="443"/>
      <c r="Y879" s="529"/>
      <c r="Z879" s="552"/>
      <c r="AA879" s="552"/>
      <c r="AB879" s="613"/>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3"/>
      <c r="Q880" s="443"/>
      <c r="R880" s="443"/>
      <c r="S880" s="443"/>
      <c r="T880" s="443"/>
      <c r="U880" s="443"/>
      <c r="V880" s="443"/>
      <c r="W880" s="443"/>
      <c r="X880" s="443"/>
      <c r="Y880" s="529"/>
      <c r="Z880" s="552"/>
      <c r="AA880" s="552"/>
      <c r="AB880" s="613"/>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3"/>
      <c r="Q881" s="443"/>
      <c r="R881" s="443"/>
      <c r="S881" s="443"/>
      <c r="T881" s="443"/>
      <c r="U881" s="443"/>
      <c r="V881" s="443"/>
      <c r="W881" s="443"/>
      <c r="X881" s="443"/>
      <c r="Y881" s="529"/>
      <c r="Z881" s="552"/>
      <c r="AA881" s="552"/>
      <c r="AB881" s="613"/>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3"/>
      <c r="Q882" s="443"/>
      <c r="R882" s="443"/>
      <c r="S882" s="443"/>
      <c r="T882" s="443"/>
      <c r="U882" s="443"/>
      <c r="V882" s="443"/>
      <c r="W882" s="443"/>
      <c r="X882" s="443"/>
      <c r="Y882" s="529"/>
      <c r="Z882" s="552"/>
      <c r="AA882" s="552"/>
      <c r="AB882" s="613"/>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3"/>
      <c r="Q883" s="443"/>
      <c r="R883" s="443"/>
      <c r="S883" s="443"/>
      <c r="T883" s="443"/>
      <c r="U883" s="443"/>
      <c r="V883" s="443"/>
      <c r="W883" s="443"/>
      <c r="X883" s="443"/>
      <c r="Y883" s="529"/>
      <c r="Z883" s="552"/>
      <c r="AA883" s="552"/>
      <c r="AB883" s="613"/>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3"/>
      <c r="Q884" s="443"/>
      <c r="R884" s="443"/>
      <c r="S884" s="443"/>
      <c r="T884" s="443"/>
      <c r="U884" s="443"/>
      <c r="V884" s="443"/>
      <c r="W884" s="443"/>
      <c r="X884" s="443"/>
      <c r="Y884" s="529"/>
      <c r="Z884" s="552"/>
      <c r="AA884" s="552"/>
      <c r="AB884" s="613"/>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3"/>
      <c r="Q885" s="443"/>
      <c r="R885" s="443"/>
      <c r="S885" s="443"/>
      <c r="T885" s="443"/>
      <c r="U885" s="443"/>
      <c r="V885" s="443"/>
      <c r="W885" s="443"/>
      <c r="X885" s="443"/>
      <c r="Y885" s="529"/>
      <c r="Z885" s="552"/>
      <c r="AA885" s="552"/>
      <c r="AB885" s="613"/>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3"/>
      <c r="Q886" s="443"/>
      <c r="R886" s="443"/>
      <c r="S886" s="443"/>
      <c r="T886" s="443"/>
      <c r="U886" s="443"/>
      <c r="V886" s="443"/>
      <c r="W886" s="443"/>
      <c r="X886" s="443"/>
      <c r="Y886" s="529"/>
      <c r="Z886" s="552"/>
      <c r="AA886" s="552"/>
      <c r="AB886" s="613"/>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3"/>
      <c r="Q887" s="443"/>
      <c r="R887" s="443"/>
      <c r="S887" s="443"/>
      <c r="T887" s="443"/>
      <c r="U887" s="443"/>
      <c r="V887" s="443"/>
      <c r="W887" s="443"/>
      <c r="X887" s="443"/>
      <c r="Y887" s="529"/>
      <c r="Z887" s="552"/>
      <c r="AA887" s="552"/>
      <c r="AB887" s="613"/>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3"/>
      <c r="Q888" s="443"/>
      <c r="R888" s="443"/>
      <c r="S888" s="443"/>
      <c r="T888" s="443"/>
      <c r="U888" s="443"/>
      <c r="V888" s="443"/>
      <c r="W888" s="443"/>
      <c r="X888" s="443"/>
      <c r="Y888" s="529"/>
      <c r="Z888" s="552"/>
      <c r="AA888" s="552"/>
      <c r="AB888" s="613"/>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3"/>
      <c r="Q889" s="443"/>
      <c r="R889" s="443"/>
      <c r="S889" s="443"/>
      <c r="T889" s="443"/>
      <c r="U889" s="443"/>
      <c r="V889" s="443"/>
      <c r="W889" s="443"/>
      <c r="X889" s="443"/>
      <c r="Y889" s="529"/>
      <c r="Z889" s="552"/>
      <c r="AA889" s="552"/>
      <c r="AB889" s="613"/>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3"/>
      <c r="Q890" s="443"/>
      <c r="R890" s="443"/>
      <c r="S890" s="443"/>
      <c r="T890" s="443"/>
      <c r="U890" s="443"/>
      <c r="V890" s="443"/>
      <c r="W890" s="443"/>
      <c r="X890" s="443"/>
      <c r="Y890" s="529"/>
      <c r="Z890" s="552"/>
      <c r="AA890" s="552"/>
      <c r="AB890" s="613"/>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3"/>
      <c r="Q891" s="443"/>
      <c r="R891" s="443"/>
      <c r="S891" s="443"/>
      <c r="T891" s="443"/>
      <c r="U891" s="443"/>
      <c r="V891" s="443"/>
      <c r="W891" s="443"/>
      <c r="X891" s="443"/>
      <c r="Y891" s="529"/>
      <c r="Z891" s="552"/>
      <c r="AA891" s="552"/>
      <c r="AB891" s="613"/>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3"/>
      <c r="Q892" s="443"/>
      <c r="R892" s="443"/>
      <c r="S892" s="443"/>
      <c r="T892" s="443"/>
      <c r="U892" s="443"/>
      <c r="V892" s="443"/>
      <c r="W892" s="443"/>
      <c r="X892" s="443"/>
      <c r="Y892" s="529"/>
      <c r="Z892" s="552"/>
      <c r="AA892" s="552"/>
      <c r="AB892" s="613"/>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3"/>
      <c r="Q893" s="443"/>
      <c r="R893" s="443"/>
      <c r="S893" s="443"/>
      <c r="T893" s="443"/>
      <c r="U893" s="443"/>
      <c r="V893" s="443"/>
      <c r="W893" s="443"/>
      <c r="X893" s="443"/>
      <c r="Y893" s="529"/>
      <c r="Z893" s="552"/>
      <c r="AA893" s="552"/>
      <c r="AB893" s="613"/>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3"/>
      <c r="Q894" s="443"/>
      <c r="R894" s="443"/>
      <c r="S894" s="443"/>
      <c r="T894" s="443"/>
      <c r="U894" s="443"/>
      <c r="V894" s="443"/>
      <c r="W894" s="443"/>
      <c r="X894" s="443"/>
      <c r="Y894" s="529"/>
      <c r="Z894" s="552"/>
      <c r="AA894" s="552"/>
      <c r="AB894" s="613"/>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3"/>
      <c r="Q895" s="443"/>
      <c r="R895" s="443"/>
      <c r="S895" s="443"/>
      <c r="T895" s="443"/>
      <c r="U895" s="443"/>
      <c r="V895" s="443"/>
      <c r="W895" s="443"/>
      <c r="X895" s="443"/>
      <c r="Y895" s="529"/>
      <c r="Z895" s="552"/>
      <c r="AA895" s="552"/>
      <c r="AB895" s="613"/>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3"/>
      <c r="Q896" s="443"/>
      <c r="R896" s="443"/>
      <c r="S896" s="443"/>
      <c r="T896" s="443"/>
      <c r="U896" s="443"/>
      <c r="V896" s="443"/>
      <c r="W896" s="443"/>
      <c r="X896" s="443"/>
      <c r="Y896" s="529"/>
      <c r="Z896" s="552"/>
      <c r="AA896" s="552"/>
      <c r="AB896" s="613"/>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3"/>
      <c r="Q897" s="443"/>
      <c r="R897" s="443"/>
      <c r="S897" s="443"/>
      <c r="T897" s="443"/>
      <c r="U897" s="443"/>
      <c r="V897" s="443"/>
      <c r="W897" s="443"/>
      <c r="X897" s="443"/>
      <c r="Y897" s="529"/>
      <c r="Z897" s="552"/>
      <c r="AA897" s="552"/>
      <c r="AB897" s="613"/>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3"/>
      <c r="Q898" s="443"/>
      <c r="R898" s="443"/>
      <c r="S898" s="443"/>
      <c r="T898" s="443"/>
      <c r="U898" s="443"/>
      <c r="V898" s="443"/>
      <c r="W898" s="443"/>
      <c r="X898" s="443"/>
      <c r="Y898" s="529"/>
      <c r="Z898" s="552"/>
      <c r="AA898" s="552"/>
      <c r="AB898" s="613"/>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3"/>
      <c r="Q899" s="443"/>
      <c r="R899" s="443"/>
      <c r="S899" s="443"/>
      <c r="T899" s="443"/>
      <c r="U899" s="443"/>
      <c r="V899" s="443"/>
      <c r="W899" s="443"/>
      <c r="X899" s="443"/>
      <c r="Y899" s="529"/>
      <c r="Z899" s="552"/>
      <c r="AA899" s="552"/>
      <c r="AB899" s="613"/>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3"/>
      <c r="Q900" s="443"/>
      <c r="R900" s="443"/>
      <c r="S900" s="443"/>
      <c r="T900" s="443"/>
      <c r="U900" s="443"/>
      <c r="V900" s="443"/>
      <c r="W900" s="443"/>
      <c r="X900" s="443"/>
      <c r="Y900" s="529"/>
      <c r="Z900" s="552"/>
      <c r="AA900" s="552"/>
      <c r="AB900" s="613"/>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3"/>
      <c r="Q901" s="443"/>
      <c r="R901" s="443"/>
      <c r="S901" s="443"/>
      <c r="T901" s="443"/>
      <c r="U901" s="443"/>
      <c r="V901" s="443"/>
      <c r="W901" s="443"/>
      <c r="X901" s="443"/>
      <c r="Y901" s="529"/>
      <c r="Z901" s="552"/>
      <c r="AA901" s="552"/>
      <c r="AB901" s="613"/>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3"/>
      <c r="Q902" s="443"/>
      <c r="R902" s="443"/>
      <c r="S902" s="443"/>
      <c r="T902" s="443"/>
      <c r="U902" s="443"/>
      <c r="V902" s="443"/>
      <c r="W902" s="443"/>
      <c r="X902" s="443"/>
      <c r="Y902" s="529"/>
      <c r="Z902" s="552"/>
      <c r="AA902" s="552"/>
      <c r="AB902" s="613"/>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3"/>
      <c r="Q903" s="443"/>
      <c r="R903" s="443"/>
      <c r="S903" s="443"/>
      <c r="T903" s="443"/>
      <c r="U903" s="443"/>
      <c r="V903" s="443"/>
      <c r="W903" s="443"/>
      <c r="X903" s="443"/>
      <c r="Y903" s="529"/>
      <c r="Z903" s="552"/>
      <c r="AA903" s="552"/>
      <c r="AB903" s="613"/>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3"/>
      <c r="Q904" s="443"/>
      <c r="R904" s="443"/>
      <c r="S904" s="443"/>
      <c r="T904" s="443"/>
      <c r="U904" s="443"/>
      <c r="V904" s="443"/>
      <c r="W904" s="443"/>
      <c r="X904" s="443"/>
      <c r="Y904" s="529"/>
      <c r="Z904" s="552"/>
      <c r="AA904" s="552"/>
      <c r="AB904" s="613"/>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3"/>
      <c r="Q905" s="443"/>
      <c r="R905" s="443"/>
      <c r="S905" s="443"/>
      <c r="T905" s="443"/>
      <c r="U905" s="443"/>
      <c r="V905" s="443"/>
      <c r="W905" s="443"/>
      <c r="X905" s="443"/>
      <c r="Y905" s="529"/>
      <c r="Z905" s="552"/>
      <c r="AA905" s="552"/>
      <c r="AB905" s="613"/>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3"/>
      <c r="Q906" s="443"/>
      <c r="R906" s="443"/>
      <c r="S906" s="443"/>
      <c r="T906" s="443"/>
      <c r="U906" s="443"/>
      <c r="V906" s="443"/>
      <c r="W906" s="443"/>
      <c r="X906" s="443"/>
      <c r="Y906" s="529"/>
      <c r="Z906" s="552"/>
      <c r="AA906" s="552"/>
      <c r="AB906" s="613"/>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3"/>
      <c r="Q907" s="443"/>
      <c r="R907" s="443"/>
      <c r="S907" s="443"/>
      <c r="T907" s="443"/>
      <c r="U907" s="443"/>
      <c r="V907" s="443"/>
      <c r="W907" s="443"/>
      <c r="X907" s="443"/>
      <c r="Y907" s="529"/>
      <c r="Z907" s="552"/>
      <c r="AA907" s="552"/>
      <c r="AB907" s="613"/>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5"/>
      <c r="Q908" s="445"/>
      <c r="R908" s="445"/>
      <c r="S908" s="445"/>
      <c r="T908" s="445"/>
      <c r="U908" s="445"/>
      <c r="V908" s="445"/>
      <c r="W908" s="445"/>
      <c r="X908" s="445"/>
      <c r="Y908" s="531"/>
      <c r="Z908" s="531"/>
      <c r="AA908" s="531"/>
      <c r="AB908" s="531"/>
      <c r="AC908" s="531"/>
      <c r="AD908" s="531"/>
      <c r="AE908" s="531"/>
      <c r="AF908" s="531"/>
      <c r="AG908" s="531"/>
      <c r="AH908" s="531"/>
      <c r="AI908" s="531"/>
      <c r="AJ908" s="531"/>
      <c r="AK908" s="531"/>
      <c r="AL908" s="531"/>
      <c r="AM908" s="531"/>
      <c r="AN908" s="531"/>
      <c r="AO908" s="531"/>
      <c r="AP908" s="445"/>
      <c r="AQ908" s="445"/>
      <c r="AR908" s="445"/>
      <c r="AS908" s="445"/>
      <c r="AT908" s="445"/>
      <c r="AU908" s="445"/>
      <c r="AV908" s="445"/>
      <c r="AW908" s="445"/>
      <c r="AX908" s="445"/>
      <c r="AY908">
        <f>COUNTA($C$911)</f>
        <v>0</v>
      </c>
    </row>
    <row r="909" spans="1:51" ht="24.75" hidden="1" customHeight="1">
      <c r="A909" s="67"/>
      <c r="B909" s="138" t="s">
        <v>391</v>
      </c>
      <c r="C909" s="67"/>
      <c r="D909" s="67"/>
      <c r="E909" s="67"/>
      <c r="F909" s="67"/>
      <c r="G909" s="67"/>
      <c r="H909" s="67"/>
      <c r="I909" s="67"/>
      <c r="J909" s="67"/>
      <c r="K909" s="67"/>
      <c r="L909" s="67"/>
      <c r="M909" s="67"/>
      <c r="N909" s="67"/>
      <c r="O909" s="67"/>
      <c r="P909" s="445"/>
      <c r="Q909" s="445"/>
      <c r="R909" s="445"/>
      <c r="S909" s="445"/>
      <c r="T909" s="445"/>
      <c r="U909" s="445"/>
      <c r="V909" s="445"/>
      <c r="W909" s="445"/>
      <c r="X909" s="445"/>
      <c r="Y909" s="531"/>
      <c r="Z909" s="531"/>
      <c r="AA909" s="531"/>
      <c r="AB909" s="531"/>
      <c r="AC909" s="531"/>
      <c r="AD909" s="531"/>
      <c r="AE909" s="531"/>
      <c r="AF909" s="531"/>
      <c r="AG909" s="531"/>
      <c r="AH909" s="531"/>
      <c r="AI909" s="531"/>
      <c r="AJ909" s="531"/>
      <c r="AK909" s="531"/>
      <c r="AL909" s="531"/>
      <c r="AM909" s="531"/>
      <c r="AN909" s="531"/>
      <c r="AO909" s="531"/>
      <c r="AP909" s="445"/>
      <c r="AQ909" s="445"/>
      <c r="AR909" s="445"/>
      <c r="AS909" s="445"/>
      <c r="AT909" s="445"/>
      <c r="AU909" s="445"/>
      <c r="AV909" s="445"/>
      <c r="AW909" s="445"/>
      <c r="AX909" s="445"/>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19</v>
      </c>
      <c r="Q910" s="65"/>
      <c r="R910" s="65"/>
      <c r="S910" s="65"/>
      <c r="T910" s="65"/>
      <c r="U910" s="65"/>
      <c r="V910" s="65"/>
      <c r="W910" s="65"/>
      <c r="X910" s="65"/>
      <c r="Y910" s="446" t="s">
        <v>364</v>
      </c>
      <c r="Z910" s="446"/>
      <c r="AA910" s="446"/>
      <c r="AB910" s="446"/>
      <c r="AC910" s="166" t="s">
        <v>307</v>
      </c>
      <c r="AD910" s="166"/>
      <c r="AE910" s="166"/>
      <c r="AF910" s="166"/>
      <c r="AG910" s="166"/>
      <c r="AH910" s="446" t="s">
        <v>416</v>
      </c>
      <c r="AI910" s="65"/>
      <c r="AJ910" s="65"/>
      <c r="AK910" s="65"/>
      <c r="AL910" s="65" t="s">
        <v>18</v>
      </c>
      <c r="AM910" s="65"/>
      <c r="AN910" s="65"/>
      <c r="AO910" s="582"/>
      <c r="AP910" s="166" t="s">
        <v>368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3"/>
      <c r="Q911" s="443"/>
      <c r="R911" s="443"/>
      <c r="S911" s="443"/>
      <c r="T911" s="443"/>
      <c r="U911" s="443"/>
      <c r="V911" s="443"/>
      <c r="W911" s="443"/>
      <c r="X911" s="443"/>
      <c r="Y911" s="529"/>
      <c r="Z911" s="552"/>
      <c r="AA911" s="552"/>
      <c r="AB911" s="613"/>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3"/>
      <c r="Q912" s="443"/>
      <c r="R912" s="443"/>
      <c r="S912" s="443"/>
      <c r="T912" s="443"/>
      <c r="U912" s="443"/>
      <c r="V912" s="443"/>
      <c r="W912" s="443"/>
      <c r="X912" s="443"/>
      <c r="Y912" s="529"/>
      <c r="Z912" s="552"/>
      <c r="AA912" s="552"/>
      <c r="AB912" s="613"/>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3"/>
      <c r="Q913" s="443"/>
      <c r="R913" s="443"/>
      <c r="S913" s="443"/>
      <c r="T913" s="443"/>
      <c r="U913" s="443"/>
      <c r="V913" s="443"/>
      <c r="W913" s="443"/>
      <c r="X913" s="443"/>
      <c r="Y913" s="529"/>
      <c r="Z913" s="552"/>
      <c r="AA913" s="552"/>
      <c r="AB913" s="613"/>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3"/>
      <c r="Q914" s="443"/>
      <c r="R914" s="443"/>
      <c r="S914" s="443"/>
      <c r="T914" s="443"/>
      <c r="U914" s="443"/>
      <c r="V914" s="443"/>
      <c r="W914" s="443"/>
      <c r="X914" s="443"/>
      <c r="Y914" s="529"/>
      <c r="Z914" s="552"/>
      <c r="AA914" s="552"/>
      <c r="AB914" s="613"/>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3"/>
      <c r="Q915" s="443"/>
      <c r="R915" s="443"/>
      <c r="S915" s="443"/>
      <c r="T915" s="443"/>
      <c r="U915" s="443"/>
      <c r="V915" s="443"/>
      <c r="W915" s="443"/>
      <c r="X915" s="443"/>
      <c r="Y915" s="529"/>
      <c r="Z915" s="552"/>
      <c r="AA915" s="552"/>
      <c r="AB915" s="613"/>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3"/>
      <c r="Q916" s="443"/>
      <c r="R916" s="443"/>
      <c r="S916" s="443"/>
      <c r="T916" s="443"/>
      <c r="U916" s="443"/>
      <c r="V916" s="443"/>
      <c r="W916" s="443"/>
      <c r="X916" s="443"/>
      <c r="Y916" s="529"/>
      <c r="Z916" s="552"/>
      <c r="AA916" s="552"/>
      <c r="AB916" s="613"/>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3"/>
      <c r="Q917" s="443"/>
      <c r="R917" s="443"/>
      <c r="S917" s="443"/>
      <c r="T917" s="443"/>
      <c r="U917" s="443"/>
      <c r="V917" s="443"/>
      <c r="W917" s="443"/>
      <c r="X917" s="443"/>
      <c r="Y917" s="529"/>
      <c r="Z917" s="552"/>
      <c r="AA917" s="552"/>
      <c r="AB917" s="613"/>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3"/>
      <c r="Q918" s="443"/>
      <c r="R918" s="443"/>
      <c r="S918" s="443"/>
      <c r="T918" s="443"/>
      <c r="U918" s="443"/>
      <c r="V918" s="443"/>
      <c r="W918" s="443"/>
      <c r="X918" s="443"/>
      <c r="Y918" s="529"/>
      <c r="Z918" s="552"/>
      <c r="AA918" s="552"/>
      <c r="AB918" s="613"/>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3"/>
      <c r="Q919" s="443"/>
      <c r="R919" s="443"/>
      <c r="S919" s="443"/>
      <c r="T919" s="443"/>
      <c r="U919" s="443"/>
      <c r="V919" s="443"/>
      <c r="W919" s="443"/>
      <c r="X919" s="443"/>
      <c r="Y919" s="529"/>
      <c r="Z919" s="552"/>
      <c r="AA919" s="552"/>
      <c r="AB919" s="613"/>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3"/>
      <c r="Q920" s="443"/>
      <c r="R920" s="443"/>
      <c r="S920" s="443"/>
      <c r="T920" s="443"/>
      <c r="U920" s="443"/>
      <c r="V920" s="443"/>
      <c r="W920" s="443"/>
      <c r="X920" s="443"/>
      <c r="Y920" s="529"/>
      <c r="Z920" s="552"/>
      <c r="AA920" s="552"/>
      <c r="AB920" s="613"/>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3"/>
      <c r="Q921" s="443"/>
      <c r="R921" s="443"/>
      <c r="S921" s="443"/>
      <c r="T921" s="443"/>
      <c r="U921" s="443"/>
      <c r="V921" s="443"/>
      <c r="W921" s="443"/>
      <c r="X921" s="443"/>
      <c r="Y921" s="529"/>
      <c r="Z921" s="552"/>
      <c r="AA921" s="552"/>
      <c r="AB921" s="613"/>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3"/>
      <c r="Q922" s="443"/>
      <c r="R922" s="443"/>
      <c r="S922" s="443"/>
      <c r="T922" s="443"/>
      <c r="U922" s="443"/>
      <c r="V922" s="443"/>
      <c r="W922" s="443"/>
      <c r="X922" s="443"/>
      <c r="Y922" s="529"/>
      <c r="Z922" s="552"/>
      <c r="AA922" s="552"/>
      <c r="AB922" s="613"/>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3"/>
      <c r="Q923" s="443"/>
      <c r="R923" s="443"/>
      <c r="S923" s="443"/>
      <c r="T923" s="443"/>
      <c r="U923" s="443"/>
      <c r="V923" s="443"/>
      <c r="W923" s="443"/>
      <c r="X923" s="443"/>
      <c r="Y923" s="529"/>
      <c r="Z923" s="552"/>
      <c r="AA923" s="552"/>
      <c r="AB923" s="613"/>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3"/>
      <c r="Q924" s="443"/>
      <c r="R924" s="443"/>
      <c r="S924" s="443"/>
      <c r="T924" s="443"/>
      <c r="U924" s="443"/>
      <c r="V924" s="443"/>
      <c r="W924" s="443"/>
      <c r="X924" s="443"/>
      <c r="Y924" s="529"/>
      <c r="Z924" s="552"/>
      <c r="AA924" s="552"/>
      <c r="AB924" s="613"/>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3"/>
      <c r="Q925" s="443"/>
      <c r="R925" s="443"/>
      <c r="S925" s="443"/>
      <c r="T925" s="443"/>
      <c r="U925" s="443"/>
      <c r="V925" s="443"/>
      <c r="W925" s="443"/>
      <c r="X925" s="443"/>
      <c r="Y925" s="529"/>
      <c r="Z925" s="552"/>
      <c r="AA925" s="552"/>
      <c r="AB925" s="613"/>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3"/>
      <c r="Q926" s="443"/>
      <c r="R926" s="443"/>
      <c r="S926" s="443"/>
      <c r="T926" s="443"/>
      <c r="U926" s="443"/>
      <c r="V926" s="443"/>
      <c r="W926" s="443"/>
      <c r="X926" s="443"/>
      <c r="Y926" s="529"/>
      <c r="Z926" s="552"/>
      <c r="AA926" s="552"/>
      <c r="AB926" s="613"/>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3"/>
      <c r="Q927" s="443"/>
      <c r="R927" s="443"/>
      <c r="S927" s="443"/>
      <c r="T927" s="443"/>
      <c r="U927" s="443"/>
      <c r="V927" s="443"/>
      <c r="W927" s="443"/>
      <c r="X927" s="443"/>
      <c r="Y927" s="529"/>
      <c r="Z927" s="552"/>
      <c r="AA927" s="552"/>
      <c r="AB927" s="613"/>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3"/>
      <c r="Q928" s="443"/>
      <c r="R928" s="443"/>
      <c r="S928" s="443"/>
      <c r="T928" s="443"/>
      <c r="U928" s="443"/>
      <c r="V928" s="443"/>
      <c r="W928" s="443"/>
      <c r="X928" s="443"/>
      <c r="Y928" s="529"/>
      <c r="Z928" s="552"/>
      <c r="AA928" s="552"/>
      <c r="AB928" s="613"/>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3"/>
      <c r="Q929" s="443"/>
      <c r="R929" s="443"/>
      <c r="S929" s="443"/>
      <c r="T929" s="443"/>
      <c r="U929" s="443"/>
      <c r="V929" s="443"/>
      <c r="W929" s="443"/>
      <c r="X929" s="443"/>
      <c r="Y929" s="529"/>
      <c r="Z929" s="552"/>
      <c r="AA929" s="552"/>
      <c r="AB929" s="613"/>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3"/>
      <c r="Q930" s="443"/>
      <c r="R930" s="443"/>
      <c r="S930" s="443"/>
      <c r="T930" s="443"/>
      <c r="U930" s="443"/>
      <c r="V930" s="443"/>
      <c r="W930" s="443"/>
      <c r="X930" s="443"/>
      <c r="Y930" s="529"/>
      <c r="Z930" s="552"/>
      <c r="AA930" s="552"/>
      <c r="AB930" s="613"/>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3"/>
      <c r="Q931" s="443"/>
      <c r="R931" s="443"/>
      <c r="S931" s="443"/>
      <c r="T931" s="443"/>
      <c r="U931" s="443"/>
      <c r="V931" s="443"/>
      <c r="W931" s="443"/>
      <c r="X931" s="443"/>
      <c r="Y931" s="529"/>
      <c r="Z931" s="552"/>
      <c r="AA931" s="552"/>
      <c r="AB931" s="613"/>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3"/>
      <c r="Q932" s="443"/>
      <c r="R932" s="443"/>
      <c r="S932" s="443"/>
      <c r="T932" s="443"/>
      <c r="U932" s="443"/>
      <c r="V932" s="443"/>
      <c r="W932" s="443"/>
      <c r="X932" s="443"/>
      <c r="Y932" s="529"/>
      <c r="Z932" s="552"/>
      <c r="AA932" s="552"/>
      <c r="AB932" s="613"/>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3"/>
      <c r="Q933" s="443"/>
      <c r="R933" s="443"/>
      <c r="S933" s="443"/>
      <c r="T933" s="443"/>
      <c r="U933" s="443"/>
      <c r="V933" s="443"/>
      <c r="W933" s="443"/>
      <c r="X933" s="443"/>
      <c r="Y933" s="529"/>
      <c r="Z933" s="552"/>
      <c r="AA933" s="552"/>
      <c r="AB933" s="613"/>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3"/>
      <c r="Q934" s="443"/>
      <c r="R934" s="443"/>
      <c r="S934" s="443"/>
      <c r="T934" s="443"/>
      <c r="U934" s="443"/>
      <c r="V934" s="443"/>
      <c r="W934" s="443"/>
      <c r="X934" s="443"/>
      <c r="Y934" s="529"/>
      <c r="Z934" s="552"/>
      <c r="AA934" s="552"/>
      <c r="AB934" s="613"/>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3"/>
      <c r="Q935" s="443"/>
      <c r="R935" s="443"/>
      <c r="S935" s="443"/>
      <c r="T935" s="443"/>
      <c r="U935" s="443"/>
      <c r="V935" s="443"/>
      <c r="W935" s="443"/>
      <c r="X935" s="443"/>
      <c r="Y935" s="529"/>
      <c r="Z935" s="552"/>
      <c r="AA935" s="552"/>
      <c r="AB935" s="613"/>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3"/>
      <c r="Q936" s="443"/>
      <c r="R936" s="443"/>
      <c r="S936" s="443"/>
      <c r="T936" s="443"/>
      <c r="U936" s="443"/>
      <c r="V936" s="443"/>
      <c r="W936" s="443"/>
      <c r="X936" s="443"/>
      <c r="Y936" s="529"/>
      <c r="Z936" s="552"/>
      <c r="AA936" s="552"/>
      <c r="AB936" s="613"/>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3"/>
      <c r="Q937" s="443"/>
      <c r="R937" s="443"/>
      <c r="S937" s="443"/>
      <c r="T937" s="443"/>
      <c r="U937" s="443"/>
      <c r="V937" s="443"/>
      <c r="W937" s="443"/>
      <c r="X937" s="443"/>
      <c r="Y937" s="529"/>
      <c r="Z937" s="552"/>
      <c r="AA937" s="552"/>
      <c r="AB937" s="613"/>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3"/>
      <c r="Q938" s="443"/>
      <c r="R938" s="443"/>
      <c r="S938" s="443"/>
      <c r="T938" s="443"/>
      <c r="U938" s="443"/>
      <c r="V938" s="443"/>
      <c r="W938" s="443"/>
      <c r="X938" s="443"/>
      <c r="Y938" s="529"/>
      <c r="Z938" s="552"/>
      <c r="AA938" s="552"/>
      <c r="AB938" s="613"/>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3"/>
      <c r="Q939" s="443"/>
      <c r="R939" s="443"/>
      <c r="S939" s="443"/>
      <c r="T939" s="443"/>
      <c r="U939" s="443"/>
      <c r="V939" s="443"/>
      <c r="W939" s="443"/>
      <c r="X939" s="443"/>
      <c r="Y939" s="529"/>
      <c r="Z939" s="552"/>
      <c r="AA939" s="552"/>
      <c r="AB939" s="613"/>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3"/>
      <c r="Q940" s="443"/>
      <c r="R940" s="443"/>
      <c r="S940" s="443"/>
      <c r="T940" s="443"/>
      <c r="U940" s="443"/>
      <c r="V940" s="443"/>
      <c r="W940" s="443"/>
      <c r="X940" s="443"/>
      <c r="Y940" s="529"/>
      <c r="Z940" s="552"/>
      <c r="AA940" s="552"/>
      <c r="AB940" s="613"/>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5"/>
      <c r="Q941" s="445"/>
      <c r="R941" s="445"/>
      <c r="S941" s="445"/>
      <c r="T941" s="445"/>
      <c r="U941" s="445"/>
      <c r="V941" s="445"/>
      <c r="W941" s="445"/>
      <c r="X941" s="445"/>
      <c r="Y941" s="531"/>
      <c r="Z941" s="531"/>
      <c r="AA941" s="531"/>
      <c r="AB941" s="531"/>
      <c r="AC941" s="531"/>
      <c r="AD941" s="531"/>
      <c r="AE941" s="531"/>
      <c r="AF941" s="531"/>
      <c r="AG941" s="531"/>
      <c r="AH941" s="531"/>
      <c r="AI941" s="531"/>
      <c r="AJ941" s="531"/>
      <c r="AK941" s="531"/>
      <c r="AL941" s="531"/>
      <c r="AM941" s="531"/>
      <c r="AN941" s="531"/>
      <c r="AO941" s="531"/>
      <c r="AP941" s="445"/>
      <c r="AQ941" s="445"/>
      <c r="AR941" s="445"/>
      <c r="AS941" s="445"/>
      <c r="AT941" s="445"/>
      <c r="AU941" s="445"/>
      <c r="AV941" s="445"/>
      <c r="AW941" s="445"/>
      <c r="AX941" s="445"/>
      <c r="AY941">
        <f>COUNTA($C$944)</f>
        <v>0</v>
      </c>
    </row>
    <row r="942" spans="1:51" ht="24.75" hidden="1" customHeight="1">
      <c r="A942" s="67"/>
      <c r="B942" s="138" t="s">
        <v>288</v>
      </c>
      <c r="C942" s="67"/>
      <c r="D942" s="67"/>
      <c r="E942" s="67"/>
      <c r="F942" s="67"/>
      <c r="G942" s="67"/>
      <c r="H942" s="67"/>
      <c r="I942" s="67"/>
      <c r="J942" s="67"/>
      <c r="K942" s="67"/>
      <c r="L942" s="67"/>
      <c r="M942" s="67"/>
      <c r="N942" s="67"/>
      <c r="O942" s="67"/>
      <c r="P942" s="445"/>
      <c r="Q942" s="445"/>
      <c r="R942" s="445"/>
      <c r="S942" s="445"/>
      <c r="T942" s="445"/>
      <c r="U942" s="445"/>
      <c r="V942" s="445"/>
      <c r="W942" s="445"/>
      <c r="X942" s="445"/>
      <c r="Y942" s="531"/>
      <c r="Z942" s="531"/>
      <c r="AA942" s="531"/>
      <c r="AB942" s="531"/>
      <c r="AC942" s="531"/>
      <c r="AD942" s="531"/>
      <c r="AE942" s="531"/>
      <c r="AF942" s="531"/>
      <c r="AG942" s="531"/>
      <c r="AH942" s="531"/>
      <c r="AI942" s="531"/>
      <c r="AJ942" s="531"/>
      <c r="AK942" s="531"/>
      <c r="AL942" s="531"/>
      <c r="AM942" s="531"/>
      <c r="AN942" s="531"/>
      <c r="AO942" s="531"/>
      <c r="AP942" s="445"/>
      <c r="AQ942" s="445"/>
      <c r="AR942" s="445"/>
      <c r="AS942" s="445"/>
      <c r="AT942" s="445"/>
      <c r="AU942" s="445"/>
      <c r="AV942" s="445"/>
      <c r="AW942" s="445"/>
      <c r="AX942" s="445"/>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19</v>
      </c>
      <c r="Q943" s="65"/>
      <c r="R943" s="65"/>
      <c r="S943" s="65"/>
      <c r="T943" s="65"/>
      <c r="U943" s="65"/>
      <c r="V943" s="65"/>
      <c r="W943" s="65"/>
      <c r="X943" s="65"/>
      <c r="Y943" s="446" t="s">
        <v>364</v>
      </c>
      <c r="Z943" s="446"/>
      <c r="AA943" s="446"/>
      <c r="AB943" s="446"/>
      <c r="AC943" s="166" t="s">
        <v>307</v>
      </c>
      <c r="AD943" s="166"/>
      <c r="AE943" s="166"/>
      <c r="AF943" s="166"/>
      <c r="AG943" s="166"/>
      <c r="AH943" s="446" t="s">
        <v>416</v>
      </c>
      <c r="AI943" s="65"/>
      <c r="AJ943" s="65"/>
      <c r="AK943" s="65"/>
      <c r="AL943" s="65" t="s">
        <v>18</v>
      </c>
      <c r="AM943" s="65"/>
      <c r="AN943" s="65"/>
      <c r="AO943" s="582"/>
      <c r="AP943" s="166" t="s">
        <v>368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3"/>
      <c r="Q944" s="443"/>
      <c r="R944" s="443"/>
      <c r="S944" s="443"/>
      <c r="T944" s="443"/>
      <c r="U944" s="443"/>
      <c r="V944" s="443"/>
      <c r="W944" s="443"/>
      <c r="X944" s="443"/>
      <c r="Y944" s="529"/>
      <c r="Z944" s="552"/>
      <c r="AA944" s="552"/>
      <c r="AB944" s="613"/>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3"/>
      <c r="Q945" s="443"/>
      <c r="R945" s="443"/>
      <c r="S945" s="443"/>
      <c r="T945" s="443"/>
      <c r="U945" s="443"/>
      <c r="V945" s="443"/>
      <c r="W945" s="443"/>
      <c r="X945" s="443"/>
      <c r="Y945" s="529"/>
      <c r="Z945" s="552"/>
      <c r="AA945" s="552"/>
      <c r="AB945" s="613"/>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3"/>
      <c r="Q946" s="443"/>
      <c r="R946" s="443"/>
      <c r="S946" s="443"/>
      <c r="T946" s="443"/>
      <c r="U946" s="443"/>
      <c r="V946" s="443"/>
      <c r="W946" s="443"/>
      <c r="X946" s="443"/>
      <c r="Y946" s="529"/>
      <c r="Z946" s="552"/>
      <c r="AA946" s="552"/>
      <c r="AB946" s="613"/>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3"/>
      <c r="Q947" s="443"/>
      <c r="R947" s="443"/>
      <c r="S947" s="443"/>
      <c r="T947" s="443"/>
      <c r="U947" s="443"/>
      <c r="V947" s="443"/>
      <c r="W947" s="443"/>
      <c r="X947" s="443"/>
      <c r="Y947" s="529"/>
      <c r="Z947" s="552"/>
      <c r="AA947" s="552"/>
      <c r="AB947" s="613"/>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3"/>
      <c r="Q948" s="443"/>
      <c r="R948" s="443"/>
      <c r="S948" s="443"/>
      <c r="T948" s="443"/>
      <c r="U948" s="443"/>
      <c r="V948" s="443"/>
      <c r="W948" s="443"/>
      <c r="X948" s="443"/>
      <c r="Y948" s="529"/>
      <c r="Z948" s="552"/>
      <c r="AA948" s="552"/>
      <c r="AB948" s="613"/>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3"/>
      <c r="Q949" s="443"/>
      <c r="R949" s="443"/>
      <c r="S949" s="443"/>
      <c r="T949" s="443"/>
      <c r="U949" s="443"/>
      <c r="V949" s="443"/>
      <c r="W949" s="443"/>
      <c r="X949" s="443"/>
      <c r="Y949" s="529"/>
      <c r="Z949" s="552"/>
      <c r="AA949" s="552"/>
      <c r="AB949" s="613"/>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3"/>
      <c r="Q950" s="443"/>
      <c r="R950" s="443"/>
      <c r="S950" s="443"/>
      <c r="T950" s="443"/>
      <c r="U950" s="443"/>
      <c r="V950" s="443"/>
      <c r="W950" s="443"/>
      <c r="X950" s="443"/>
      <c r="Y950" s="529"/>
      <c r="Z950" s="552"/>
      <c r="AA950" s="552"/>
      <c r="AB950" s="613"/>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3"/>
      <c r="Q951" s="443"/>
      <c r="R951" s="443"/>
      <c r="S951" s="443"/>
      <c r="T951" s="443"/>
      <c r="U951" s="443"/>
      <c r="V951" s="443"/>
      <c r="W951" s="443"/>
      <c r="X951" s="443"/>
      <c r="Y951" s="529"/>
      <c r="Z951" s="552"/>
      <c r="AA951" s="552"/>
      <c r="AB951" s="613"/>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3"/>
      <c r="Q952" s="443"/>
      <c r="R952" s="443"/>
      <c r="S952" s="443"/>
      <c r="T952" s="443"/>
      <c r="U952" s="443"/>
      <c r="V952" s="443"/>
      <c r="W952" s="443"/>
      <c r="X952" s="443"/>
      <c r="Y952" s="529"/>
      <c r="Z952" s="552"/>
      <c r="AA952" s="552"/>
      <c r="AB952" s="613"/>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3"/>
      <c r="Q953" s="443"/>
      <c r="R953" s="443"/>
      <c r="S953" s="443"/>
      <c r="T953" s="443"/>
      <c r="U953" s="443"/>
      <c r="V953" s="443"/>
      <c r="W953" s="443"/>
      <c r="X953" s="443"/>
      <c r="Y953" s="529"/>
      <c r="Z953" s="552"/>
      <c r="AA953" s="552"/>
      <c r="AB953" s="613"/>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3"/>
      <c r="Q954" s="443"/>
      <c r="R954" s="443"/>
      <c r="S954" s="443"/>
      <c r="T954" s="443"/>
      <c r="U954" s="443"/>
      <c r="V954" s="443"/>
      <c r="W954" s="443"/>
      <c r="X954" s="443"/>
      <c r="Y954" s="529"/>
      <c r="Z954" s="552"/>
      <c r="AA954" s="552"/>
      <c r="AB954" s="613"/>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3"/>
      <c r="Q955" s="443"/>
      <c r="R955" s="443"/>
      <c r="S955" s="443"/>
      <c r="T955" s="443"/>
      <c r="U955" s="443"/>
      <c r="V955" s="443"/>
      <c r="W955" s="443"/>
      <c r="X955" s="443"/>
      <c r="Y955" s="529"/>
      <c r="Z955" s="552"/>
      <c r="AA955" s="552"/>
      <c r="AB955" s="613"/>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3"/>
      <c r="Q956" s="443"/>
      <c r="R956" s="443"/>
      <c r="S956" s="443"/>
      <c r="T956" s="443"/>
      <c r="U956" s="443"/>
      <c r="V956" s="443"/>
      <c r="W956" s="443"/>
      <c r="X956" s="443"/>
      <c r="Y956" s="529"/>
      <c r="Z956" s="552"/>
      <c r="AA956" s="552"/>
      <c r="AB956" s="613"/>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3"/>
      <c r="Q957" s="443"/>
      <c r="R957" s="443"/>
      <c r="S957" s="443"/>
      <c r="T957" s="443"/>
      <c r="U957" s="443"/>
      <c r="V957" s="443"/>
      <c r="W957" s="443"/>
      <c r="X957" s="443"/>
      <c r="Y957" s="529"/>
      <c r="Z957" s="552"/>
      <c r="AA957" s="552"/>
      <c r="AB957" s="613"/>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3"/>
      <c r="Q958" s="443"/>
      <c r="R958" s="443"/>
      <c r="S958" s="443"/>
      <c r="T958" s="443"/>
      <c r="U958" s="443"/>
      <c r="V958" s="443"/>
      <c r="W958" s="443"/>
      <c r="X958" s="443"/>
      <c r="Y958" s="529"/>
      <c r="Z958" s="552"/>
      <c r="AA958" s="552"/>
      <c r="AB958" s="613"/>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3"/>
      <c r="Q959" s="443"/>
      <c r="R959" s="443"/>
      <c r="S959" s="443"/>
      <c r="T959" s="443"/>
      <c r="U959" s="443"/>
      <c r="V959" s="443"/>
      <c r="W959" s="443"/>
      <c r="X959" s="443"/>
      <c r="Y959" s="529"/>
      <c r="Z959" s="552"/>
      <c r="AA959" s="552"/>
      <c r="AB959" s="613"/>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3"/>
      <c r="Q960" s="443"/>
      <c r="R960" s="443"/>
      <c r="S960" s="443"/>
      <c r="T960" s="443"/>
      <c r="U960" s="443"/>
      <c r="V960" s="443"/>
      <c r="W960" s="443"/>
      <c r="X960" s="443"/>
      <c r="Y960" s="529"/>
      <c r="Z960" s="552"/>
      <c r="AA960" s="552"/>
      <c r="AB960" s="613"/>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3"/>
      <c r="Q961" s="443"/>
      <c r="R961" s="443"/>
      <c r="S961" s="443"/>
      <c r="T961" s="443"/>
      <c r="U961" s="443"/>
      <c r="V961" s="443"/>
      <c r="W961" s="443"/>
      <c r="X961" s="443"/>
      <c r="Y961" s="529"/>
      <c r="Z961" s="552"/>
      <c r="AA961" s="552"/>
      <c r="AB961" s="613"/>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3"/>
      <c r="Q962" s="443"/>
      <c r="R962" s="443"/>
      <c r="S962" s="443"/>
      <c r="T962" s="443"/>
      <c r="U962" s="443"/>
      <c r="V962" s="443"/>
      <c r="W962" s="443"/>
      <c r="X962" s="443"/>
      <c r="Y962" s="529"/>
      <c r="Z962" s="552"/>
      <c r="AA962" s="552"/>
      <c r="AB962" s="613"/>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3"/>
      <c r="Q963" s="443"/>
      <c r="R963" s="443"/>
      <c r="S963" s="443"/>
      <c r="T963" s="443"/>
      <c r="U963" s="443"/>
      <c r="V963" s="443"/>
      <c r="W963" s="443"/>
      <c r="X963" s="443"/>
      <c r="Y963" s="529"/>
      <c r="Z963" s="552"/>
      <c r="AA963" s="552"/>
      <c r="AB963" s="613"/>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3"/>
      <c r="Q964" s="443"/>
      <c r="R964" s="443"/>
      <c r="S964" s="443"/>
      <c r="T964" s="443"/>
      <c r="U964" s="443"/>
      <c r="V964" s="443"/>
      <c r="W964" s="443"/>
      <c r="X964" s="443"/>
      <c r="Y964" s="529"/>
      <c r="Z964" s="552"/>
      <c r="AA964" s="552"/>
      <c r="AB964" s="613"/>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3"/>
      <c r="Q965" s="443"/>
      <c r="R965" s="443"/>
      <c r="S965" s="443"/>
      <c r="T965" s="443"/>
      <c r="U965" s="443"/>
      <c r="V965" s="443"/>
      <c r="W965" s="443"/>
      <c r="X965" s="443"/>
      <c r="Y965" s="529"/>
      <c r="Z965" s="552"/>
      <c r="AA965" s="552"/>
      <c r="AB965" s="613"/>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3"/>
      <c r="Q966" s="443"/>
      <c r="R966" s="443"/>
      <c r="S966" s="443"/>
      <c r="T966" s="443"/>
      <c r="U966" s="443"/>
      <c r="V966" s="443"/>
      <c r="W966" s="443"/>
      <c r="X966" s="443"/>
      <c r="Y966" s="529"/>
      <c r="Z966" s="552"/>
      <c r="AA966" s="552"/>
      <c r="AB966" s="613"/>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3"/>
      <c r="Q967" s="443"/>
      <c r="R967" s="443"/>
      <c r="S967" s="443"/>
      <c r="T967" s="443"/>
      <c r="U967" s="443"/>
      <c r="V967" s="443"/>
      <c r="W967" s="443"/>
      <c r="X967" s="443"/>
      <c r="Y967" s="529"/>
      <c r="Z967" s="552"/>
      <c r="AA967" s="552"/>
      <c r="AB967" s="613"/>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3"/>
      <c r="Q968" s="443"/>
      <c r="R968" s="443"/>
      <c r="S968" s="443"/>
      <c r="T968" s="443"/>
      <c r="U968" s="443"/>
      <c r="V968" s="443"/>
      <c r="W968" s="443"/>
      <c r="X968" s="443"/>
      <c r="Y968" s="529"/>
      <c r="Z968" s="552"/>
      <c r="AA968" s="552"/>
      <c r="AB968" s="613"/>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3"/>
      <c r="Q969" s="443"/>
      <c r="R969" s="443"/>
      <c r="S969" s="443"/>
      <c r="T969" s="443"/>
      <c r="U969" s="443"/>
      <c r="V969" s="443"/>
      <c r="W969" s="443"/>
      <c r="X969" s="443"/>
      <c r="Y969" s="529"/>
      <c r="Z969" s="552"/>
      <c r="AA969" s="552"/>
      <c r="AB969" s="613"/>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3"/>
      <c r="Q970" s="443"/>
      <c r="R970" s="443"/>
      <c r="S970" s="443"/>
      <c r="T970" s="443"/>
      <c r="U970" s="443"/>
      <c r="V970" s="443"/>
      <c r="W970" s="443"/>
      <c r="X970" s="443"/>
      <c r="Y970" s="529"/>
      <c r="Z970" s="552"/>
      <c r="AA970" s="552"/>
      <c r="AB970" s="613"/>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3"/>
      <c r="Q971" s="443"/>
      <c r="R971" s="443"/>
      <c r="S971" s="443"/>
      <c r="T971" s="443"/>
      <c r="U971" s="443"/>
      <c r="V971" s="443"/>
      <c r="W971" s="443"/>
      <c r="X971" s="443"/>
      <c r="Y971" s="529"/>
      <c r="Z971" s="552"/>
      <c r="AA971" s="552"/>
      <c r="AB971" s="613"/>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3"/>
      <c r="Q972" s="443"/>
      <c r="R972" s="443"/>
      <c r="S972" s="443"/>
      <c r="T972" s="443"/>
      <c r="U972" s="443"/>
      <c r="V972" s="443"/>
      <c r="W972" s="443"/>
      <c r="X972" s="443"/>
      <c r="Y972" s="529"/>
      <c r="Z972" s="552"/>
      <c r="AA972" s="552"/>
      <c r="AB972" s="613"/>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3"/>
      <c r="Q973" s="443"/>
      <c r="R973" s="443"/>
      <c r="S973" s="443"/>
      <c r="T973" s="443"/>
      <c r="U973" s="443"/>
      <c r="V973" s="443"/>
      <c r="W973" s="443"/>
      <c r="X973" s="443"/>
      <c r="Y973" s="529"/>
      <c r="Z973" s="552"/>
      <c r="AA973" s="552"/>
      <c r="AB973" s="613"/>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5"/>
      <c r="Q974" s="445"/>
      <c r="R974" s="445"/>
      <c r="S974" s="445"/>
      <c r="T974" s="445"/>
      <c r="U974" s="445"/>
      <c r="V974" s="445"/>
      <c r="W974" s="445"/>
      <c r="X974" s="445"/>
      <c r="Y974" s="531"/>
      <c r="Z974" s="531"/>
      <c r="AA974" s="531"/>
      <c r="AB974" s="531"/>
      <c r="AC974" s="531"/>
      <c r="AD974" s="531"/>
      <c r="AE974" s="531"/>
      <c r="AF974" s="531"/>
      <c r="AG974" s="531"/>
      <c r="AH974" s="531"/>
      <c r="AI974" s="531"/>
      <c r="AJ974" s="531"/>
      <c r="AK974" s="531"/>
      <c r="AL974" s="531"/>
      <c r="AM974" s="531"/>
      <c r="AN974" s="531"/>
      <c r="AO974" s="531"/>
      <c r="AP974" s="445"/>
      <c r="AQ974" s="445"/>
      <c r="AR974" s="445"/>
      <c r="AS974" s="445"/>
      <c r="AT974" s="445"/>
      <c r="AU974" s="445"/>
      <c r="AV974" s="445"/>
      <c r="AW974" s="445"/>
      <c r="AX974" s="445"/>
      <c r="AY974">
        <f>COUNTA($C$977)</f>
        <v>0</v>
      </c>
    </row>
    <row r="975" spans="1:51" ht="24.75" hidden="1" customHeight="1">
      <c r="A975" s="67"/>
      <c r="B975" s="138" t="s">
        <v>289</v>
      </c>
      <c r="C975" s="67"/>
      <c r="D975" s="67"/>
      <c r="E975" s="67"/>
      <c r="F975" s="67"/>
      <c r="G975" s="67"/>
      <c r="H975" s="67"/>
      <c r="I975" s="67"/>
      <c r="J975" s="67"/>
      <c r="K975" s="67"/>
      <c r="L975" s="67"/>
      <c r="M975" s="67"/>
      <c r="N975" s="67"/>
      <c r="O975" s="67"/>
      <c r="P975" s="445"/>
      <c r="Q975" s="445"/>
      <c r="R975" s="445"/>
      <c r="S975" s="445"/>
      <c r="T975" s="445"/>
      <c r="U975" s="445"/>
      <c r="V975" s="445"/>
      <c r="W975" s="445"/>
      <c r="X975" s="445"/>
      <c r="Y975" s="531"/>
      <c r="Z975" s="531"/>
      <c r="AA975" s="531"/>
      <c r="AB975" s="531"/>
      <c r="AC975" s="531"/>
      <c r="AD975" s="531"/>
      <c r="AE975" s="531"/>
      <c r="AF975" s="531"/>
      <c r="AG975" s="531"/>
      <c r="AH975" s="531"/>
      <c r="AI975" s="531"/>
      <c r="AJ975" s="531"/>
      <c r="AK975" s="531"/>
      <c r="AL975" s="531"/>
      <c r="AM975" s="531"/>
      <c r="AN975" s="531"/>
      <c r="AO975" s="531"/>
      <c r="AP975" s="445"/>
      <c r="AQ975" s="445"/>
      <c r="AR975" s="445"/>
      <c r="AS975" s="445"/>
      <c r="AT975" s="445"/>
      <c r="AU975" s="445"/>
      <c r="AV975" s="445"/>
      <c r="AW975" s="445"/>
      <c r="AX975" s="445"/>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19</v>
      </c>
      <c r="Q976" s="65"/>
      <c r="R976" s="65"/>
      <c r="S976" s="65"/>
      <c r="T976" s="65"/>
      <c r="U976" s="65"/>
      <c r="V976" s="65"/>
      <c r="W976" s="65"/>
      <c r="X976" s="65"/>
      <c r="Y976" s="446" t="s">
        <v>364</v>
      </c>
      <c r="Z976" s="446"/>
      <c r="AA976" s="446"/>
      <c r="AB976" s="446"/>
      <c r="AC976" s="166" t="s">
        <v>307</v>
      </c>
      <c r="AD976" s="166"/>
      <c r="AE976" s="166"/>
      <c r="AF976" s="166"/>
      <c r="AG976" s="166"/>
      <c r="AH976" s="446" t="s">
        <v>416</v>
      </c>
      <c r="AI976" s="65"/>
      <c r="AJ976" s="65"/>
      <c r="AK976" s="65"/>
      <c r="AL976" s="65" t="s">
        <v>18</v>
      </c>
      <c r="AM976" s="65"/>
      <c r="AN976" s="65"/>
      <c r="AO976" s="582"/>
      <c r="AP976" s="166" t="s">
        <v>368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3"/>
      <c r="Q977" s="443"/>
      <c r="R977" s="443"/>
      <c r="S977" s="443"/>
      <c r="T977" s="443"/>
      <c r="U977" s="443"/>
      <c r="V977" s="443"/>
      <c r="W977" s="443"/>
      <c r="X977" s="443"/>
      <c r="Y977" s="529"/>
      <c r="Z977" s="552"/>
      <c r="AA977" s="552"/>
      <c r="AB977" s="613"/>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3"/>
      <c r="Q978" s="443"/>
      <c r="R978" s="443"/>
      <c r="S978" s="443"/>
      <c r="T978" s="443"/>
      <c r="U978" s="443"/>
      <c r="V978" s="443"/>
      <c r="W978" s="443"/>
      <c r="X978" s="443"/>
      <c r="Y978" s="529"/>
      <c r="Z978" s="552"/>
      <c r="AA978" s="552"/>
      <c r="AB978" s="613"/>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3"/>
      <c r="Q979" s="443"/>
      <c r="R979" s="443"/>
      <c r="S979" s="443"/>
      <c r="T979" s="443"/>
      <c r="U979" s="443"/>
      <c r="V979" s="443"/>
      <c r="W979" s="443"/>
      <c r="X979" s="443"/>
      <c r="Y979" s="529"/>
      <c r="Z979" s="552"/>
      <c r="AA979" s="552"/>
      <c r="AB979" s="613"/>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3"/>
      <c r="Q980" s="443"/>
      <c r="R980" s="443"/>
      <c r="S980" s="443"/>
      <c r="T980" s="443"/>
      <c r="U980" s="443"/>
      <c r="V980" s="443"/>
      <c r="W980" s="443"/>
      <c r="X980" s="443"/>
      <c r="Y980" s="529"/>
      <c r="Z980" s="552"/>
      <c r="AA980" s="552"/>
      <c r="AB980" s="613"/>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3"/>
      <c r="Q981" s="443"/>
      <c r="R981" s="443"/>
      <c r="S981" s="443"/>
      <c r="T981" s="443"/>
      <c r="U981" s="443"/>
      <c r="V981" s="443"/>
      <c r="W981" s="443"/>
      <c r="X981" s="443"/>
      <c r="Y981" s="529"/>
      <c r="Z981" s="552"/>
      <c r="AA981" s="552"/>
      <c r="AB981" s="613"/>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3"/>
      <c r="Q982" s="443"/>
      <c r="R982" s="443"/>
      <c r="S982" s="443"/>
      <c r="T982" s="443"/>
      <c r="U982" s="443"/>
      <c r="V982" s="443"/>
      <c r="W982" s="443"/>
      <c r="X982" s="443"/>
      <c r="Y982" s="529"/>
      <c r="Z982" s="552"/>
      <c r="AA982" s="552"/>
      <c r="AB982" s="613"/>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3"/>
      <c r="Q983" s="443"/>
      <c r="R983" s="443"/>
      <c r="S983" s="443"/>
      <c r="T983" s="443"/>
      <c r="U983" s="443"/>
      <c r="V983" s="443"/>
      <c r="W983" s="443"/>
      <c r="X983" s="443"/>
      <c r="Y983" s="529"/>
      <c r="Z983" s="552"/>
      <c r="AA983" s="552"/>
      <c r="AB983" s="613"/>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3"/>
      <c r="Q984" s="443"/>
      <c r="R984" s="443"/>
      <c r="S984" s="443"/>
      <c r="T984" s="443"/>
      <c r="U984" s="443"/>
      <c r="V984" s="443"/>
      <c r="W984" s="443"/>
      <c r="X984" s="443"/>
      <c r="Y984" s="529"/>
      <c r="Z984" s="552"/>
      <c r="AA984" s="552"/>
      <c r="AB984" s="613"/>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3"/>
      <c r="Q985" s="443"/>
      <c r="R985" s="443"/>
      <c r="S985" s="443"/>
      <c r="T985" s="443"/>
      <c r="U985" s="443"/>
      <c r="V985" s="443"/>
      <c r="W985" s="443"/>
      <c r="X985" s="443"/>
      <c r="Y985" s="529"/>
      <c r="Z985" s="552"/>
      <c r="AA985" s="552"/>
      <c r="AB985" s="613"/>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3"/>
      <c r="Q986" s="443"/>
      <c r="R986" s="443"/>
      <c r="S986" s="443"/>
      <c r="T986" s="443"/>
      <c r="U986" s="443"/>
      <c r="V986" s="443"/>
      <c r="W986" s="443"/>
      <c r="X986" s="443"/>
      <c r="Y986" s="529"/>
      <c r="Z986" s="552"/>
      <c r="AA986" s="552"/>
      <c r="AB986" s="613"/>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3"/>
      <c r="Q987" s="443"/>
      <c r="R987" s="443"/>
      <c r="S987" s="443"/>
      <c r="T987" s="443"/>
      <c r="U987" s="443"/>
      <c r="V987" s="443"/>
      <c r="W987" s="443"/>
      <c r="X987" s="443"/>
      <c r="Y987" s="529"/>
      <c r="Z987" s="552"/>
      <c r="AA987" s="552"/>
      <c r="AB987" s="613"/>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3"/>
      <c r="Q988" s="443"/>
      <c r="R988" s="443"/>
      <c r="S988" s="443"/>
      <c r="T988" s="443"/>
      <c r="U988" s="443"/>
      <c r="V988" s="443"/>
      <c r="W988" s="443"/>
      <c r="X988" s="443"/>
      <c r="Y988" s="529"/>
      <c r="Z988" s="552"/>
      <c r="AA988" s="552"/>
      <c r="AB988" s="613"/>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3"/>
      <c r="Q989" s="443"/>
      <c r="R989" s="443"/>
      <c r="S989" s="443"/>
      <c r="T989" s="443"/>
      <c r="U989" s="443"/>
      <c r="V989" s="443"/>
      <c r="W989" s="443"/>
      <c r="X989" s="443"/>
      <c r="Y989" s="529"/>
      <c r="Z989" s="552"/>
      <c r="AA989" s="552"/>
      <c r="AB989" s="613"/>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3"/>
      <c r="Q990" s="443"/>
      <c r="R990" s="443"/>
      <c r="S990" s="443"/>
      <c r="T990" s="443"/>
      <c r="U990" s="443"/>
      <c r="V990" s="443"/>
      <c r="W990" s="443"/>
      <c r="X990" s="443"/>
      <c r="Y990" s="529"/>
      <c r="Z990" s="552"/>
      <c r="AA990" s="552"/>
      <c r="AB990" s="613"/>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3"/>
      <c r="Q991" s="443"/>
      <c r="R991" s="443"/>
      <c r="S991" s="443"/>
      <c r="T991" s="443"/>
      <c r="U991" s="443"/>
      <c r="V991" s="443"/>
      <c r="W991" s="443"/>
      <c r="X991" s="443"/>
      <c r="Y991" s="529"/>
      <c r="Z991" s="552"/>
      <c r="AA991" s="552"/>
      <c r="AB991" s="613"/>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3"/>
      <c r="Q992" s="443"/>
      <c r="R992" s="443"/>
      <c r="S992" s="443"/>
      <c r="T992" s="443"/>
      <c r="U992" s="443"/>
      <c r="V992" s="443"/>
      <c r="W992" s="443"/>
      <c r="X992" s="443"/>
      <c r="Y992" s="529"/>
      <c r="Z992" s="552"/>
      <c r="AA992" s="552"/>
      <c r="AB992" s="613"/>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3"/>
      <c r="Q993" s="443"/>
      <c r="R993" s="443"/>
      <c r="S993" s="443"/>
      <c r="T993" s="443"/>
      <c r="U993" s="443"/>
      <c r="V993" s="443"/>
      <c r="W993" s="443"/>
      <c r="X993" s="443"/>
      <c r="Y993" s="529"/>
      <c r="Z993" s="552"/>
      <c r="AA993" s="552"/>
      <c r="AB993" s="613"/>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3"/>
      <c r="Q994" s="443"/>
      <c r="R994" s="443"/>
      <c r="S994" s="443"/>
      <c r="T994" s="443"/>
      <c r="U994" s="443"/>
      <c r="V994" s="443"/>
      <c r="W994" s="443"/>
      <c r="X994" s="443"/>
      <c r="Y994" s="529"/>
      <c r="Z994" s="552"/>
      <c r="AA994" s="552"/>
      <c r="AB994" s="613"/>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3"/>
      <c r="Q995" s="443"/>
      <c r="R995" s="443"/>
      <c r="S995" s="443"/>
      <c r="T995" s="443"/>
      <c r="U995" s="443"/>
      <c r="V995" s="443"/>
      <c r="W995" s="443"/>
      <c r="X995" s="443"/>
      <c r="Y995" s="529"/>
      <c r="Z995" s="552"/>
      <c r="AA995" s="552"/>
      <c r="AB995" s="613"/>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3"/>
      <c r="Q996" s="443"/>
      <c r="R996" s="443"/>
      <c r="S996" s="443"/>
      <c r="T996" s="443"/>
      <c r="U996" s="443"/>
      <c r="V996" s="443"/>
      <c r="W996" s="443"/>
      <c r="X996" s="443"/>
      <c r="Y996" s="529"/>
      <c r="Z996" s="552"/>
      <c r="AA996" s="552"/>
      <c r="AB996" s="613"/>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3"/>
      <c r="Q997" s="443"/>
      <c r="R997" s="443"/>
      <c r="S997" s="443"/>
      <c r="T997" s="443"/>
      <c r="U997" s="443"/>
      <c r="V997" s="443"/>
      <c r="W997" s="443"/>
      <c r="X997" s="443"/>
      <c r="Y997" s="529"/>
      <c r="Z997" s="552"/>
      <c r="AA997" s="552"/>
      <c r="AB997" s="613"/>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3"/>
      <c r="Q998" s="443"/>
      <c r="R998" s="443"/>
      <c r="S998" s="443"/>
      <c r="T998" s="443"/>
      <c r="U998" s="443"/>
      <c r="V998" s="443"/>
      <c r="W998" s="443"/>
      <c r="X998" s="443"/>
      <c r="Y998" s="529"/>
      <c r="Z998" s="552"/>
      <c r="AA998" s="552"/>
      <c r="AB998" s="613"/>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3"/>
      <c r="Q999" s="443"/>
      <c r="R999" s="443"/>
      <c r="S999" s="443"/>
      <c r="T999" s="443"/>
      <c r="U999" s="443"/>
      <c r="V999" s="443"/>
      <c r="W999" s="443"/>
      <c r="X999" s="443"/>
      <c r="Y999" s="529"/>
      <c r="Z999" s="552"/>
      <c r="AA999" s="552"/>
      <c r="AB999" s="613"/>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3"/>
      <c r="Q1000" s="443"/>
      <c r="R1000" s="443"/>
      <c r="S1000" s="443"/>
      <c r="T1000" s="443"/>
      <c r="U1000" s="443"/>
      <c r="V1000" s="443"/>
      <c r="W1000" s="443"/>
      <c r="X1000" s="443"/>
      <c r="Y1000" s="529"/>
      <c r="Z1000" s="552"/>
      <c r="AA1000" s="552"/>
      <c r="AB1000" s="613"/>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3"/>
      <c r="Q1001" s="443"/>
      <c r="R1001" s="443"/>
      <c r="S1001" s="443"/>
      <c r="T1001" s="443"/>
      <c r="U1001" s="443"/>
      <c r="V1001" s="443"/>
      <c r="W1001" s="443"/>
      <c r="X1001" s="443"/>
      <c r="Y1001" s="529"/>
      <c r="Z1001" s="552"/>
      <c r="AA1001" s="552"/>
      <c r="AB1001" s="613"/>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3"/>
      <c r="Q1002" s="443"/>
      <c r="R1002" s="443"/>
      <c r="S1002" s="443"/>
      <c r="T1002" s="443"/>
      <c r="U1002" s="443"/>
      <c r="V1002" s="443"/>
      <c r="W1002" s="443"/>
      <c r="X1002" s="443"/>
      <c r="Y1002" s="529"/>
      <c r="Z1002" s="552"/>
      <c r="AA1002" s="552"/>
      <c r="AB1002" s="613"/>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3"/>
      <c r="Q1003" s="443"/>
      <c r="R1003" s="443"/>
      <c r="S1003" s="443"/>
      <c r="T1003" s="443"/>
      <c r="U1003" s="443"/>
      <c r="V1003" s="443"/>
      <c r="W1003" s="443"/>
      <c r="X1003" s="443"/>
      <c r="Y1003" s="529"/>
      <c r="Z1003" s="552"/>
      <c r="AA1003" s="552"/>
      <c r="AB1003" s="613"/>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3"/>
      <c r="Q1004" s="443"/>
      <c r="R1004" s="443"/>
      <c r="S1004" s="443"/>
      <c r="T1004" s="443"/>
      <c r="U1004" s="443"/>
      <c r="V1004" s="443"/>
      <c r="W1004" s="443"/>
      <c r="X1004" s="443"/>
      <c r="Y1004" s="529"/>
      <c r="Z1004" s="552"/>
      <c r="AA1004" s="552"/>
      <c r="AB1004" s="613"/>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3"/>
      <c r="Q1005" s="443"/>
      <c r="R1005" s="443"/>
      <c r="S1005" s="443"/>
      <c r="T1005" s="443"/>
      <c r="U1005" s="443"/>
      <c r="V1005" s="443"/>
      <c r="W1005" s="443"/>
      <c r="X1005" s="443"/>
      <c r="Y1005" s="529"/>
      <c r="Z1005" s="552"/>
      <c r="AA1005" s="552"/>
      <c r="AB1005" s="613"/>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3"/>
      <c r="Q1006" s="443"/>
      <c r="R1006" s="443"/>
      <c r="S1006" s="443"/>
      <c r="T1006" s="443"/>
      <c r="U1006" s="443"/>
      <c r="V1006" s="443"/>
      <c r="W1006" s="443"/>
      <c r="X1006" s="443"/>
      <c r="Y1006" s="529"/>
      <c r="Z1006" s="552"/>
      <c r="AA1006" s="552"/>
      <c r="AB1006" s="613"/>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5"/>
      <c r="Q1007" s="445"/>
      <c r="R1007" s="445"/>
      <c r="S1007" s="445"/>
      <c r="T1007" s="445"/>
      <c r="U1007" s="445"/>
      <c r="V1007" s="445"/>
      <c r="W1007" s="445"/>
      <c r="X1007" s="445"/>
      <c r="Y1007" s="531"/>
      <c r="Z1007" s="531"/>
      <c r="AA1007" s="531"/>
      <c r="AB1007" s="531"/>
      <c r="AC1007" s="531"/>
      <c r="AD1007" s="531"/>
      <c r="AE1007" s="531"/>
      <c r="AF1007" s="531"/>
      <c r="AG1007" s="531"/>
      <c r="AH1007" s="531"/>
      <c r="AI1007" s="531"/>
      <c r="AJ1007" s="531"/>
      <c r="AK1007" s="531"/>
      <c r="AL1007" s="531"/>
      <c r="AM1007" s="531"/>
      <c r="AN1007" s="531"/>
      <c r="AO1007" s="531"/>
      <c r="AP1007" s="445"/>
      <c r="AQ1007" s="445"/>
      <c r="AR1007" s="445"/>
      <c r="AS1007" s="445"/>
      <c r="AT1007" s="445"/>
      <c r="AU1007" s="445"/>
      <c r="AV1007" s="445"/>
      <c r="AW1007" s="445"/>
      <c r="AX1007" s="445"/>
      <c r="AY1007">
        <f>COUNTA($C$1010)</f>
        <v>0</v>
      </c>
    </row>
    <row r="1008" spans="1:51" ht="24.75" hidden="1" customHeight="1">
      <c r="A1008" s="67"/>
      <c r="B1008" s="138" t="s">
        <v>118</v>
      </c>
      <c r="C1008" s="67"/>
      <c r="D1008" s="67"/>
      <c r="E1008" s="67"/>
      <c r="F1008" s="67"/>
      <c r="G1008" s="67"/>
      <c r="H1008" s="67"/>
      <c r="I1008" s="67"/>
      <c r="J1008" s="67"/>
      <c r="K1008" s="67"/>
      <c r="L1008" s="67"/>
      <c r="M1008" s="67"/>
      <c r="N1008" s="67"/>
      <c r="O1008" s="67"/>
      <c r="P1008" s="445"/>
      <c r="Q1008" s="445"/>
      <c r="R1008" s="445"/>
      <c r="S1008" s="445"/>
      <c r="T1008" s="445"/>
      <c r="U1008" s="445"/>
      <c r="V1008" s="445"/>
      <c r="W1008" s="445"/>
      <c r="X1008" s="445"/>
      <c r="Y1008" s="531"/>
      <c r="Z1008" s="531"/>
      <c r="AA1008" s="531"/>
      <c r="AB1008" s="531"/>
      <c r="AC1008" s="531"/>
      <c r="AD1008" s="531"/>
      <c r="AE1008" s="531"/>
      <c r="AF1008" s="531"/>
      <c r="AG1008" s="531"/>
      <c r="AH1008" s="531"/>
      <c r="AI1008" s="531"/>
      <c r="AJ1008" s="531"/>
      <c r="AK1008" s="531"/>
      <c r="AL1008" s="531"/>
      <c r="AM1008" s="531"/>
      <c r="AN1008" s="531"/>
      <c r="AO1008" s="531"/>
      <c r="AP1008" s="445"/>
      <c r="AQ1008" s="445"/>
      <c r="AR1008" s="445"/>
      <c r="AS1008" s="445"/>
      <c r="AT1008" s="445"/>
      <c r="AU1008" s="445"/>
      <c r="AV1008" s="445"/>
      <c r="AW1008" s="445"/>
      <c r="AX1008" s="445"/>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19</v>
      </c>
      <c r="Q1009" s="65"/>
      <c r="R1009" s="65"/>
      <c r="S1009" s="65"/>
      <c r="T1009" s="65"/>
      <c r="U1009" s="65"/>
      <c r="V1009" s="65"/>
      <c r="W1009" s="65"/>
      <c r="X1009" s="65"/>
      <c r="Y1009" s="446" t="s">
        <v>364</v>
      </c>
      <c r="Z1009" s="446"/>
      <c r="AA1009" s="446"/>
      <c r="AB1009" s="446"/>
      <c r="AC1009" s="166" t="s">
        <v>307</v>
      </c>
      <c r="AD1009" s="166"/>
      <c r="AE1009" s="166"/>
      <c r="AF1009" s="166"/>
      <c r="AG1009" s="166"/>
      <c r="AH1009" s="446" t="s">
        <v>416</v>
      </c>
      <c r="AI1009" s="65"/>
      <c r="AJ1009" s="65"/>
      <c r="AK1009" s="65"/>
      <c r="AL1009" s="65" t="s">
        <v>18</v>
      </c>
      <c r="AM1009" s="65"/>
      <c r="AN1009" s="65"/>
      <c r="AO1009" s="582"/>
      <c r="AP1009" s="166" t="s">
        <v>368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3"/>
      <c r="Q1010" s="443"/>
      <c r="R1010" s="443"/>
      <c r="S1010" s="443"/>
      <c r="T1010" s="443"/>
      <c r="U1010" s="443"/>
      <c r="V1010" s="443"/>
      <c r="W1010" s="443"/>
      <c r="X1010" s="443"/>
      <c r="Y1010" s="529"/>
      <c r="Z1010" s="552"/>
      <c r="AA1010" s="552"/>
      <c r="AB1010" s="613"/>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3"/>
      <c r="Q1011" s="443"/>
      <c r="R1011" s="443"/>
      <c r="S1011" s="443"/>
      <c r="T1011" s="443"/>
      <c r="U1011" s="443"/>
      <c r="V1011" s="443"/>
      <c r="W1011" s="443"/>
      <c r="X1011" s="443"/>
      <c r="Y1011" s="529"/>
      <c r="Z1011" s="552"/>
      <c r="AA1011" s="552"/>
      <c r="AB1011" s="613"/>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3"/>
      <c r="Q1012" s="443"/>
      <c r="R1012" s="443"/>
      <c r="S1012" s="443"/>
      <c r="T1012" s="443"/>
      <c r="U1012" s="443"/>
      <c r="V1012" s="443"/>
      <c r="W1012" s="443"/>
      <c r="X1012" s="443"/>
      <c r="Y1012" s="529"/>
      <c r="Z1012" s="552"/>
      <c r="AA1012" s="552"/>
      <c r="AB1012" s="613"/>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3"/>
      <c r="Q1013" s="443"/>
      <c r="R1013" s="443"/>
      <c r="S1013" s="443"/>
      <c r="T1013" s="443"/>
      <c r="U1013" s="443"/>
      <c r="V1013" s="443"/>
      <c r="W1013" s="443"/>
      <c r="X1013" s="443"/>
      <c r="Y1013" s="529"/>
      <c r="Z1013" s="552"/>
      <c r="AA1013" s="552"/>
      <c r="AB1013" s="613"/>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3"/>
      <c r="Q1014" s="443"/>
      <c r="R1014" s="443"/>
      <c r="S1014" s="443"/>
      <c r="T1014" s="443"/>
      <c r="U1014" s="443"/>
      <c r="V1014" s="443"/>
      <c r="W1014" s="443"/>
      <c r="X1014" s="443"/>
      <c r="Y1014" s="529"/>
      <c r="Z1014" s="552"/>
      <c r="AA1014" s="552"/>
      <c r="AB1014" s="613"/>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3"/>
      <c r="Q1015" s="443"/>
      <c r="R1015" s="443"/>
      <c r="S1015" s="443"/>
      <c r="T1015" s="443"/>
      <c r="U1015" s="443"/>
      <c r="V1015" s="443"/>
      <c r="W1015" s="443"/>
      <c r="X1015" s="443"/>
      <c r="Y1015" s="529"/>
      <c r="Z1015" s="552"/>
      <c r="AA1015" s="552"/>
      <c r="AB1015" s="613"/>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3"/>
      <c r="Q1016" s="443"/>
      <c r="R1016" s="443"/>
      <c r="S1016" s="443"/>
      <c r="T1016" s="443"/>
      <c r="U1016" s="443"/>
      <c r="V1016" s="443"/>
      <c r="W1016" s="443"/>
      <c r="X1016" s="443"/>
      <c r="Y1016" s="529"/>
      <c r="Z1016" s="552"/>
      <c r="AA1016" s="552"/>
      <c r="AB1016" s="613"/>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3"/>
      <c r="Q1017" s="443"/>
      <c r="R1017" s="443"/>
      <c r="S1017" s="443"/>
      <c r="T1017" s="443"/>
      <c r="U1017" s="443"/>
      <c r="V1017" s="443"/>
      <c r="W1017" s="443"/>
      <c r="X1017" s="443"/>
      <c r="Y1017" s="529"/>
      <c r="Z1017" s="552"/>
      <c r="AA1017" s="552"/>
      <c r="AB1017" s="613"/>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3"/>
      <c r="Q1018" s="443"/>
      <c r="R1018" s="443"/>
      <c r="S1018" s="443"/>
      <c r="T1018" s="443"/>
      <c r="U1018" s="443"/>
      <c r="V1018" s="443"/>
      <c r="W1018" s="443"/>
      <c r="X1018" s="443"/>
      <c r="Y1018" s="529"/>
      <c r="Z1018" s="552"/>
      <c r="AA1018" s="552"/>
      <c r="AB1018" s="613"/>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3"/>
      <c r="Q1019" s="443"/>
      <c r="R1019" s="443"/>
      <c r="S1019" s="443"/>
      <c r="T1019" s="443"/>
      <c r="U1019" s="443"/>
      <c r="V1019" s="443"/>
      <c r="W1019" s="443"/>
      <c r="X1019" s="443"/>
      <c r="Y1019" s="529"/>
      <c r="Z1019" s="552"/>
      <c r="AA1019" s="552"/>
      <c r="AB1019" s="613"/>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3"/>
      <c r="Q1020" s="443"/>
      <c r="R1020" s="443"/>
      <c r="S1020" s="443"/>
      <c r="T1020" s="443"/>
      <c r="U1020" s="443"/>
      <c r="V1020" s="443"/>
      <c r="W1020" s="443"/>
      <c r="X1020" s="443"/>
      <c r="Y1020" s="529"/>
      <c r="Z1020" s="552"/>
      <c r="AA1020" s="552"/>
      <c r="AB1020" s="613"/>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3"/>
      <c r="Q1021" s="443"/>
      <c r="R1021" s="443"/>
      <c r="S1021" s="443"/>
      <c r="T1021" s="443"/>
      <c r="U1021" s="443"/>
      <c r="V1021" s="443"/>
      <c r="W1021" s="443"/>
      <c r="X1021" s="443"/>
      <c r="Y1021" s="529"/>
      <c r="Z1021" s="552"/>
      <c r="AA1021" s="552"/>
      <c r="AB1021" s="613"/>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3"/>
      <c r="Q1022" s="443"/>
      <c r="R1022" s="443"/>
      <c r="S1022" s="443"/>
      <c r="T1022" s="443"/>
      <c r="U1022" s="443"/>
      <c r="V1022" s="443"/>
      <c r="W1022" s="443"/>
      <c r="X1022" s="443"/>
      <c r="Y1022" s="529"/>
      <c r="Z1022" s="552"/>
      <c r="AA1022" s="552"/>
      <c r="AB1022" s="613"/>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3"/>
      <c r="Q1023" s="443"/>
      <c r="R1023" s="443"/>
      <c r="S1023" s="443"/>
      <c r="T1023" s="443"/>
      <c r="U1023" s="443"/>
      <c r="V1023" s="443"/>
      <c r="W1023" s="443"/>
      <c r="X1023" s="443"/>
      <c r="Y1023" s="529"/>
      <c r="Z1023" s="552"/>
      <c r="AA1023" s="552"/>
      <c r="AB1023" s="613"/>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3"/>
      <c r="Q1024" s="443"/>
      <c r="R1024" s="443"/>
      <c r="S1024" s="443"/>
      <c r="T1024" s="443"/>
      <c r="U1024" s="443"/>
      <c r="V1024" s="443"/>
      <c r="W1024" s="443"/>
      <c r="X1024" s="443"/>
      <c r="Y1024" s="529"/>
      <c r="Z1024" s="552"/>
      <c r="AA1024" s="552"/>
      <c r="AB1024" s="613"/>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3"/>
      <c r="Q1025" s="443"/>
      <c r="R1025" s="443"/>
      <c r="S1025" s="443"/>
      <c r="T1025" s="443"/>
      <c r="U1025" s="443"/>
      <c r="V1025" s="443"/>
      <c r="W1025" s="443"/>
      <c r="X1025" s="443"/>
      <c r="Y1025" s="529"/>
      <c r="Z1025" s="552"/>
      <c r="AA1025" s="552"/>
      <c r="AB1025" s="613"/>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3"/>
      <c r="Q1026" s="443"/>
      <c r="R1026" s="443"/>
      <c r="S1026" s="443"/>
      <c r="T1026" s="443"/>
      <c r="U1026" s="443"/>
      <c r="V1026" s="443"/>
      <c r="W1026" s="443"/>
      <c r="X1026" s="443"/>
      <c r="Y1026" s="529"/>
      <c r="Z1026" s="552"/>
      <c r="AA1026" s="552"/>
      <c r="AB1026" s="613"/>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3"/>
      <c r="Q1027" s="443"/>
      <c r="R1027" s="443"/>
      <c r="S1027" s="443"/>
      <c r="T1027" s="443"/>
      <c r="U1027" s="443"/>
      <c r="V1027" s="443"/>
      <c r="W1027" s="443"/>
      <c r="X1027" s="443"/>
      <c r="Y1027" s="529"/>
      <c r="Z1027" s="552"/>
      <c r="AA1027" s="552"/>
      <c r="AB1027" s="613"/>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3"/>
      <c r="Q1028" s="443"/>
      <c r="R1028" s="443"/>
      <c r="S1028" s="443"/>
      <c r="T1028" s="443"/>
      <c r="U1028" s="443"/>
      <c r="V1028" s="443"/>
      <c r="W1028" s="443"/>
      <c r="X1028" s="443"/>
      <c r="Y1028" s="529"/>
      <c r="Z1028" s="552"/>
      <c r="AA1028" s="552"/>
      <c r="AB1028" s="613"/>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3"/>
      <c r="Q1029" s="443"/>
      <c r="R1029" s="443"/>
      <c r="S1029" s="443"/>
      <c r="T1029" s="443"/>
      <c r="U1029" s="443"/>
      <c r="V1029" s="443"/>
      <c r="W1029" s="443"/>
      <c r="X1029" s="443"/>
      <c r="Y1029" s="529"/>
      <c r="Z1029" s="552"/>
      <c r="AA1029" s="552"/>
      <c r="AB1029" s="613"/>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3"/>
      <c r="Q1030" s="443"/>
      <c r="R1030" s="443"/>
      <c r="S1030" s="443"/>
      <c r="T1030" s="443"/>
      <c r="U1030" s="443"/>
      <c r="V1030" s="443"/>
      <c r="W1030" s="443"/>
      <c r="X1030" s="443"/>
      <c r="Y1030" s="529"/>
      <c r="Z1030" s="552"/>
      <c r="AA1030" s="552"/>
      <c r="AB1030" s="613"/>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3"/>
      <c r="Q1031" s="443"/>
      <c r="R1031" s="443"/>
      <c r="S1031" s="443"/>
      <c r="T1031" s="443"/>
      <c r="U1031" s="443"/>
      <c r="V1031" s="443"/>
      <c r="W1031" s="443"/>
      <c r="X1031" s="443"/>
      <c r="Y1031" s="529"/>
      <c r="Z1031" s="552"/>
      <c r="AA1031" s="552"/>
      <c r="AB1031" s="613"/>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3"/>
      <c r="Q1032" s="443"/>
      <c r="R1032" s="443"/>
      <c r="S1032" s="443"/>
      <c r="T1032" s="443"/>
      <c r="U1032" s="443"/>
      <c r="V1032" s="443"/>
      <c r="W1032" s="443"/>
      <c r="X1032" s="443"/>
      <c r="Y1032" s="529"/>
      <c r="Z1032" s="552"/>
      <c r="AA1032" s="552"/>
      <c r="AB1032" s="613"/>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3"/>
      <c r="Q1033" s="443"/>
      <c r="R1033" s="443"/>
      <c r="S1033" s="443"/>
      <c r="T1033" s="443"/>
      <c r="U1033" s="443"/>
      <c r="V1033" s="443"/>
      <c r="W1033" s="443"/>
      <c r="X1033" s="443"/>
      <c r="Y1033" s="529"/>
      <c r="Z1033" s="552"/>
      <c r="AA1033" s="552"/>
      <c r="AB1033" s="613"/>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3"/>
      <c r="Q1034" s="443"/>
      <c r="R1034" s="443"/>
      <c r="S1034" s="443"/>
      <c r="T1034" s="443"/>
      <c r="U1034" s="443"/>
      <c r="V1034" s="443"/>
      <c r="W1034" s="443"/>
      <c r="X1034" s="443"/>
      <c r="Y1034" s="529"/>
      <c r="Z1034" s="552"/>
      <c r="AA1034" s="552"/>
      <c r="AB1034" s="613"/>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3"/>
      <c r="Q1035" s="443"/>
      <c r="R1035" s="443"/>
      <c r="S1035" s="443"/>
      <c r="T1035" s="443"/>
      <c r="U1035" s="443"/>
      <c r="V1035" s="443"/>
      <c r="W1035" s="443"/>
      <c r="X1035" s="443"/>
      <c r="Y1035" s="529"/>
      <c r="Z1035" s="552"/>
      <c r="AA1035" s="552"/>
      <c r="AB1035" s="613"/>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3"/>
      <c r="Q1036" s="443"/>
      <c r="R1036" s="443"/>
      <c r="S1036" s="443"/>
      <c r="T1036" s="443"/>
      <c r="U1036" s="443"/>
      <c r="V1036" s="443"/>
      <c r="W1036" s="443"/>
      <c r="X1036" s="443"/>
      <c r="Y1036" s="529"/>
      <c r="Z1036" s="552"/>
      <c r="AA1036" s="552"/>
      <c r="AB1036" s="613"/>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3"/>
      <c r="Q1037" s="443"/>
      <c r="R1037" s="443"/>
      <c r="S1037" s="443"/>
      <c r="T1037" s="443"/>
      <c r="U1037" s="443"/>
      <c r="V1037" s="443"/>
      <c r="W1037" s="443"/>
      <c r="X1037" s="443"/>
      <c r="Y1037" s="529"/>
      <c r="Z1037" s="552"/>
      <c r="AA1037" s="552"/>
      <c r="AB1037" s="613"/>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3"/>
      <c r="Q1038" s="443"/>
      <c r="R1038" s="443"/>
      <c r="S1038" s="443"/>
      <c r="T1038" s="443"/>
      <c r="U1038" s="443"/>
      <c r="V1038" s="443"/>
      <c r="W1038" s="443"/>
      <c r="X1038" s="443"/>
      <c r="Y1038" s="529"/>
      <c r="Z1038" s="552"/>
      <c r="AA1038" s="552"/>
      <c r="AB1038" s="613"/>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3"/>
      <c r="Q1039" s="443"/>
      <c r="R1039" s="443"/>
      <c r="S1039" s="443"/>
      <c r="T1039" s="443"/>
      <c r="U1039" s="443"/>
      <c r="V1039" s="443"/>
      <c r="W1039" s="443"/>
      <c r="X1039" s="443"/>
      <c r="Y1039" s="529"/>
      <c r="Z1039" s="552"/>
      <c r="AA1039" s="552"/>
      <c r="AB1039" s="613"/>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5"/>
      <c r="Q1040" s="445"/>
      <c r="R1040" s="445"/>
      <c r="S1040" s="445"/>
      <c r="T1040" s="445"/>
      <c r="U1040" s="445"/>
      <c r="V1040" s="445"/>
      <c r="W1040" s="445"/>
      <c r="X1040" s="445"/>
      <c r="Y1040" s="531"/>
      <c r="Z1040" s="531"/>
      <c r="AA1040" s="531"/>
      <c r="AB1040" s="531"/>
      <c r="AC1040" s="531"/>
      <c r="AD1040" s="531"/>
      <c r="AE1040" s="531"/>
      <c r="AF1040" s="531"/>
      <c r="AG1040" s="531"/>
      <c r="AH1040" s="531"/>
      <c r="AI1040" s="531"/>
      <c r="AJ1040" s="531"/>
      <c r="AK1040" s="531"/>
      <c r="AL1040" s="531"/>
      <c r="AM1040" s="531"/>
      <c r="AN1040" s="531"/>
      <c r="AO1040" s="531"/>
      <c r="AP1040" s="445"/>
      <c r="AQ1040" s="445"/>
      <c r="AR1040" s="445"/>
      <c r="AS1040" s="445"/>
      <c r="AT1040" s="445"/>
      <c r="AU1040" s="445"/>
      <c r="AV1040" s="445"/>
      <c r="AW1040" s="445"/>
      <c r="AX1040" s="445"/>
      <c r="AY1040">
        <f>COUNTA($C$1043)</f>
        <v>0</v>
      </c>
    </row>
    <row r="1041" spans="1:51" ht="24.75" hidden="1" customHeight="1">
      <c r="A1041" s="67"/>
      <c r="B1041" s="138" t="s">
        <v>95</v>
      </c>
      <c r="C1041" s="67"/>
      <c r="D1041" s="67"/>
      <c r="E1041" s="67"/>
      <c r="F1041" s="67"/>
      <c r="G1041" s="67"/>
      <c r="H1041" s="67"/>
      <c r="I1041" s="67"/>
      <c r="J1041" s="67"/>
      <c r="K1041" s="67"/>
      <c r="L1041" s="67"/>
      <c r="M1041" s="67"/>
      <c r="N1041" s="67"/>
      <c r="O1041" s="67"/>
      <c r="P1041" s="445"/>
      <c r="Q1041" s="445"/>
      <c r="R1041" s="445"/>
      <c r="S1041" s="445"/>
      <c r="T1041" s="445"/>
      <c r="U1041" s="445"/>
      <c r="V1041" s="445"/>
      <c r="W1041" s="445"/>
      <c r="X1041" s="445"/>
      <c r="Y1041" s="531"/>
      <c r="Z1041" s="531"/>
      <c r="AA1041" s="531"/>
      <c r="AB1041" s="531"/>
      <c r="AC1041" s="531"/>
      <c r="AD1041" s="531"/>
      <c r="AE1041" s="531"/>
      <c r="AF1041" s="531"/>
      <c r="AG1041" s="531"/>
      <c r="AH1041" s="531"/>
      <c r="AI1041" s="531"/>
      <c r="AJ1041" s="531"/>
      <c r="AK1041" s="531"/>
      <c r="AL1041" s="531"/>
      <c r="AM1041" s="531"/>
      <c r="AN1041" s="531"/>
      <c r="AO1041" s="531"/>
      <c r="AP1041" s="445"/>
      <c r="AQ1041" s="445"/>
      <c r="AR1041" s="445"/>
      <c r="AS1041" s="445"/>
      <c r="AT1041" s="445"/>
      <c r="AU1041" s="445"/>
      <c r="AV1041" s="445"/>
      <c r="AW1041" s="445"/>
      <c r="AX1041" s="445"/>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19</v>
      </c>
      <c r="Q1042" s="65"/>
      <c r="R1042" s="65"/>
      <c r="S1042" s="65"/>
      <c r="T1042" s="65"/>
      <c r="U1042" s="65"/>
      <c r="V1042" s="65"/>
      <c r="W1042" s="65"/>
      <c r="X1042" s="65"/>
      <c r="Y1042" s="446" t="s">
        <v>364</v>
      </c>
      <c r="Z1042" s="446"/>
      <c r="AA1042" s="446"/>
      <c r="AB1042" s="446"/>
      <c r="AC1042" s="166" t="s">
        <v>307</v>
      </c>
      <c r="AD1042" s="166"/>
      <c r="AE1042" s="166"/>
      <c r="AF1042" s="166"/>
      <c r="AG1042" s="166"/>
      <c r="AH1042" s="446" t="s">
        <v>416</v>
      </c>
      <c r="AI1042" s="65"/>
      <c r="AJ1042" s="65"/>
      <c r="AK1042" s="65"/>
      <c r="AL1042" s="65" t="s">
        <v>18</v>
      </c>
      <c r="AM1042" s="65"/>
      <c r="AN1042" s="65"/>
      <c r="AO1042" s="582"/>
      <c r="AP1042" s="166" t="s">
        <v>368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3"/>
      <c r="Q1043" s="443"/>
      <c r="R1043" s="443"/>
      <c r="S1043" s="443"/>
      <c r="T1043" s="443"/>
      <c r="U1043" s="443"/>
      <c r="V1043" s="443"/>
      <c r="W1043" s="443"/>
      <c r="X1043" s="443"/>
      <c r="Y1043" s="529"/>
      <c r="Z1043" s="552"/>
      <c r="AA1043" s="552"/>
      <c r="AB1043" s="613"/>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3"/>
      <c r="Q1044" s="443"/>
      <c r="R1044" s="443"/>
      <c r="S1044" s="443"/>
      <c r="T1044" s="443"/>
      <c r="U1044" s="443"/>
      <c r="V1044" s="443"/>
      <c r="W1044" s="443"/>
      <c r="X1044" s="443"/>
      <c r="Y1044" s="529"/>
      <c r="Z1044" s="552"/>
      <c r="AA1044" s="552"/>
      <c r="AB1044" s="613"/>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3"/>
      <c r="Q1045" s="443"/>
      <c r="R1045" s="443"/>
      <c r="S1045" s="443"/>
      <c r="T1045" s="443"/>
      <c r="U1045" s="443"/>
      <c r="V1045" s="443"/>
      <c r="W1045" s="443"/>
      <c r="X1045" s="443"/>
      <c r="Y1045" s="529"/>
      <c r="Z1045" s="552"/>
      <c r="AA1045" s="552"/>
      <c r="AB1045" s="613"/>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3"/>
      <c r="Q1046" s="443"/>
      <c r="R1046" s="443"/>
      <c r="S1046" s="443"/>
      <c r="T1046" s="443"/>
      <c r="U1046" s="443"/>
      <c r="V1046" s="443"/>
      <c r="W1046" s="443"/>
      <c r="X1046" s="443"/>
      <c r="Y1046" s="529"/>
      <c r="Z1046" s="552"/>
      <c r="AA1046" s="552"/>
      <c r="AB1046" s="613"/>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3"/>
      <c r="Q1047" s="443"/>
      <c r="R1047" s="443"/>
      <c r="S1047" s="443"/>
      <c r="T1047" s="443"/>
      <c r="U1047" s="443"/>
      <c r="V1047" s="443"/>
      <c r="W1047" s="443"/>
      <c r="X1047" s="443"/>
      <c r="Y1047" s="529"/>
      <c r="Z1047" s="552"/>
      <c r="AA1047" s="552"/>
      <c r="AB1047" s="613"/>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3"/>
      <c r="Q1048" s="443"/>
      <c r="R1048" s="443"/>
      <c r="S1048" s="443"/>
      <c r="T1048" s="443"/>
      <c r="U1048" s="443"/>
      <c r="V1048" s="443"/>
      <c r="W1048" s="443"/>
      <c r="X1048" s="443"/>
      <c r="Y1048" s="529"/>
      <c r="Z1048" s="552"/>
      <c r="AA1048" s="552"/>
      <c r="AB1048" s="613"/>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3"/>
      <c r="Q1049" s="443"/>
      <c r="R1049" s="443"/>
      <c r="S1049" s="443"/>
      <c r="T1049" s="443"/>
      <c r="U1049" s="443"/>
      <c r="V1049" s="443"/>
      <c r="W1049" s="443"/>
      <c r="X1049" s="443"/>
      <c r="Y1049" s="529"/>
      <c r="Z1049" s="552"/>
      <c r="AA1049" s="552"/>
      <c r="AB1049" s="613"/>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3"/>
      <c r="Q1050" s="443"/>
      <c r="R1050" s="443"/>
      <c r="S1050" s="443"/>
      <c r="T1050" s="443"/>
      <c r="U1050" s="443"/>
      <c r="V1050" s="443"/>
      <c r="W1050" s="443"/>
      <c r="X1050" s="443"/>
      <c r="Y1050" s="529"/>
      <c r="Z1050" s="552"/>
      <c r="AA1050" s="552"/>
      <c r="AB1050" s="613"/>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3"/>
      <c r="Q1051" s="443"/>
      <c r="R1051" s="443"/>
      <c r="S1051" s="443"/>
      <c r="T1051" s="443"/>
      <c r="U1051" s="443"/>
      <c r="V1051" s="443"/>
      <c r="W1051" s="443"/>
      <c r="X1051" s="443"/>
      <c r="Y1051" s="529"/>
      <c r="Z1051" s="552"/>
      <c r="AA1051" s="552"/>
      <c r="AB1051" s="613"/>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3"/>
      <c r="Q1052" s="443"/>
      <c r="R1052" s="443"/>
      <c r="S1052" s="443"/>
      <c r="T1052" s="443"/>
      <c r="U1052" s="443"/>
      <c r="V1052" s="443"/>
      <c r="W1052" s="443"/>
      <c r="X1052" s="443"/>
      <c r="Y1052" s="529"/>
      <c r="Z1052" s="552"/>
      <c r="AA1052" s="552"/>
      <c r="AB1052" s="613"/>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3"/>
      <c r="Q1053" s="443"/>
      <c r="R1053" s="443"/>
      <c r="S1053" s="443"/>
      <c r="T1053" s="443"/>
      <c r="U1053" s="443"/>
      <c r="V1053" s="443"/>
      <c r="W1053" s="443"/>
      <c r="X1053" s="443"/>
      <c r="Y1053" s="529"/>
      <c r="Z1053" s="552"/>
      <c r="AA1053" s="552"/>
      <c r="AB1053" s="613"/>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3"/>
      <c r="Q1054" s="443"/>
      <c r="R1054" s="443"/>
      <c r="S1054" s="443"/>
      <c r="T1054" s="443"/>
      <c r="U1054" s="443"/>
      <c r="V1054" s="443"/>
      <c r="W1054" s="443"/>
      <c r="X1054" s="443"/>
      <c r="Y1054" s="529"/>
      <c r="Z1054" s="552"/>
      <c r="AA1054" s="552"/>
      <c r="AB1054" s="613"/>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3"/>
      <c r="Q1055" s="443"/>
      <c r="R1055" s="443"/>
      <c r="S1055" s="443"/>
      <c r="T1055" s="443"/>
      <c r="U1055" s="443"/>
      <c r="V1055" s="443"/>
      <c r="W1055" s="443"/>
      <c r="X1055" s="443"/>
      <c r="Y1055" s="529"/>
      <c r="Z1055" s="552"/>
      <c r="AA1055" s="552"/>
      <c r="AB1055" s="613"/>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3"/>
      <c r="Q1056" s="443"/>
      <c r="R1056" s="443"/>
      <c r="S1056" s="443"/>
      <c r="T1056" s="443"/>
      <c r="U1056" s="443"/>
      <c r="V1056" s="443"/>
      <c r="W1056" s="443"/>
      <c r="X1056" s="443"/>
      <c r="Y1056" s="529"/>
      <c r="Z1056" s="552"/>
      <c r="AA1056" s="552"/>
      <c r="AB1056" s="613"/>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3"/>
      <c r="Q1057" s="443"/>
      <c r="R1057" s="443"/>
      <c r="S1057" s="443"/>
      <c r="T1057" s="443"/>
      <c r="U1057" s="443"/>
      <c r="V1057" s="443"/>
      <c r="W1057" s="443"/>
      <c r="X1057" s="443"/>
      <c r="Y1057" s="529"/>
      <c r="Z1057" s="552"/>
      <c r="AA1057" s="552"/>
      <c r="AB1057" s="613"/>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3"/>
      <c r="Q1058" s="443"/>
      <c r="R1058" s="443"/>
      <c r="S1058" s="443"/>
      <c r="T1058" s="443"/>
      <c r="U1058" s="443"/>
      <c r="V1058" s="443"/>
      <c r="W1058" s="443"/>
      <c r="X1058" s="443"/>
      <c r="Y1058" s="529"/>
      <c r="Z1058" s="552"/>
      <c r="AA1058" s="552"/>
      <c r="AB1058" s="613"/>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3"/>
      <c r="Q1059" s="443"/>
      <c r="R1059" s="443"/>
      <c r="S1059" s="443"/>
      <c r="T1059" s="443"/>
      <c r="U1059" s="443"/>
      <c r="V1059" s="443"/>
      <c r="W1059" s="443"/>
      <c r="X1059" s="443"/>
      <c r="Y1059" s="529"/>
      <c r="Z1059" s="552"/>
      <c r="AA1059" s="552"/>
      <c r="AB1059" s="613"/>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3"/>
      <c r="Q1060" s="443"/>
      <c r="R1060" s="443"/>
      <c r="S1060" s="443"/>
      <c r="T1060" s="443"/>
      <c r="U1060" s="443"/>
      <c r="V1060" s="443"/>
      <c r="W1060" s="443"/>
      <c r="X1060" s="443"/>
      <c r="Y1060" s="529"/>
      <c r="Z1060" s="552"/>
      <c r="AA1060" s="552"/>
      <c r="AB1060" s="613"/>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3"/>
      <c r="Q1061" s="443"/>
      <c r="R1061" s="443"/>
      <c r="S1061" s="443"/>
      <c r="T1061" s="443"/>
      <c r="U1061" s="443"/>
      <c r="V1061" s="443"/>
      <c r="W1061" s="443"/>
      <c r="X1061" s="443"/>
      <c r="Y1061" s="529"/>
      <c r="Z1061" s="552"/>
      <c r="AA1061" s="552"/>
      <c r="AB1061" s="613"/>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3"/>
      <c r="Q1062" s="443"/>
      <c r="R1062" s="443"/>
      <c r="S1062" s="443"/>
      <c r="T1062" s="443"/>
      <c r="U1062" s="443"/>
      <c r="V1062" s="443"/>
      <c r="W1062" s="443"/>
      <c r="X1062" s="443"/>
      <c r="Y1062" s="529"/>
      <c r="Z1062" s="552"/>
      <c r="AA1062" s="552"/>
      <c r="AB1062" s="613"/>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3"/>
      <c r="Q1063" s="443"/>
      <c r="R1063" s="443"/>
      <c r="S1063" s="443"/>
      <c r="T1063" s="443"/>
      <c r="U1063" s="443"/>
      <c r="V1063" s="443"/>
      <c r="W1063" s="443"/>
      <c r="X1063" s="443"/>
      <c r="Y1063" s="529"/>
      <c r="Z1063" s="552"/>
      <c r="AA1063" s="552"/>
      <c r="AB1063" s="613"/>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3"/>
      <c r="Q1064" s="443"/>
      <c r="R1064" s="443"/>
      <c r="S1064" s="443"/>
      <c r="T1064" s="443"/>
      <c r="U1064" s="443"/>
      <c r="V1064" s="443"/>
      <c r="W1064" s="443"/>
      <c r="X1064" s="443"/>
      <c r="Y1064" s="529"/>
      <c r="Z1064" s="552"/>
      <c r="AA1064" s="552"/>
      <c r="AB1064" s="613"/>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3"/>
      <c r="Q1065" s="443"/>
      <c r="R1065" s="443"/>
      <c r="S1065" s="443"/>
      <c r="T1065" s="443"/>
      <c r="U1065" s="443"/>
      <c r="V1065" s="443"/>
      <c r="W1065" s="443"/>
      <c r="X1065" s="443"/>
      <c r="Y1065" s="529"/>
      <c r="Z1065" s="552"/>
      <c r="AA1065" s="552"/>
      <c r="AB1065" s="613"/>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3"/>
      <c r="Q1066" s="443"/>
      <c r="R1066" s="443"/>
      <c r="S1066" s="443"/>
      <c r="T1066" s="443"/>
      <c r="U1066" s="443"/>
      <c r="V1066" s="443"/>
      <c r="W1066" s="443"/>
      <c r="X1066" s="443"/>
      <c r="Y1066" s="529"/>
      <c r="Z1066" s="552"/>
      <c r="AA1066" s="552"/>
      <c r="AB1066" s="613"/>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3"/>
      <c r="Q1067" s="443"/>
      <c r="R1067" s="443"/>
      <c r="S1067" s="443"/>
      <c r="T1067" s="443"/>
      <c r="U1067" s="443"/>
      <c r="V1067" s="443"/>
      <c r="W1067" s="443"/>
      <c r="X1067" s="443"/>
      <c r="Y1067" s="529"/>
      <c r="Z1067" s="552"/>
      <c r="AA1067" s="552"/>
      <c r="AB1067" s="613"/>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3"/>
      <c r="Q1068" s="443"/>
      <c r="R1068" s="443"/>
      <c r="S1068" s="443"/>
      <c r="T1068" s="443"/>
      <c r="U1068" s="443"/>
      <c r="V1068" s="443"/>
      <c r="W1068" s="443"/>
      <c r="X1068" s="443"/>
      <c r="Y1068" s="529"/>
      <c r="Z1068" s="552"/>
      <c r="AA1068" s="552"/>
      <c r="AB1068" s="613"/>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3"/>
      <c r="Q1069" s="443"/>
      <c r="R1069" s="443"/>
      <c r="S1069" s="443"/>
      <c r="T1069" s="443"/>
      <c r="U1069" s="443"/>
      <c r="V1069" s="443"/>
      <c r="W1069" s="443"/>
      <c r="X1069" s="443"/>
      <c r="Y1069" s="529"/>
      <c r="Z1069" s="552"/>
      <c r="AA1069" s="552"/>
      <c r="AB1069" s="613"/>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3"/>
      <c r="Q1070" s="443"/>
      <c r="R1070" s="443"/>
      <c r="S1070" s="443"/>
      <c r="T1070" s="443"/>
      <c r="U1070" s="443"/>
      <c r="V1070" s="443"/>
      <c r="W1070" s="443"/>
      <c r="X1070" s="443"/>
      <c r="Y1070" s="529"/>
      <c r="Z1070" s="552"/>
      <c r="AA1070" s="552"/>
      <c r="AB1070" s="613"/>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3"/>
      <c r="Q1071" s="443"/>
      <c r="R1071" s="443"/>
      <c r="S1071" s="443"/>
      <c r="T1071" s="443"/>
      <c r="U1071" s="443"/>
      <c r="V1071" s="443"/>
      <c r="W1071" s="443"/>
      <c r="X1071" s="443"/>
      <c r="Y1071" s="529"/>
      <c r="Z1071" s="552"/>
      <c r="AA1071" s="552"/>
      <c r="AB1071" s="613"/>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3"/>
      <c r="Q1072" s="443"/>
      <c r="R1072" s="443"/>
      <c r="S1072" s="443"/>
      <c r="T1072" s="443"/>
      <c r="U1072" s="443"/>
      <c r="V1072" s="443"/>
      <c r="W1072" s="443"/>
      <c r="X1072" s="443"/>
      <c r="Y1072" s="529"/>
      <c r="Z1072" s="552"/>
      <c r="AA1072" s="552"/>
      <c r="AB1072" s="613"/>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5"/>
      <c r="Q1073" s="445"/>
      <c r="R1073" s="445"/>
      <c r="S1073" s="445"/>
      <c r="T1073" s="445"/>
      <c r="U1073" s="445"/>
      <c r="V1073" s="445"/>
      <c r="W1073" s="445"/>
      <c r="X1073" s="445"/>
      <c r="Y1073" s="531"/>
      <c r="Z1073" s="531"/>
      <c r="AA1073" s="531"/>
      <c r="AB1073" s="531"/>
      <c r="AC1073" s="531"/>
      <c r="AD1073" s="531"/>
      <c r="AE1073" s="531"/>
      <c r="AF1073" s="531"/>
      <c r="AG1073" s="531"/>
      <c r="AH1073" s="531"/>
      <c r="AI1073" s="531"/>
      <c r="AJ1073" s="531"/>
      <c r="AK1073" s="531"/>
      <c r="AL1073" s="531"/>
      <c r="AM1073" s="531"/>
      <c r="AN1073" s="531"/>
      <c r="AO1073" s="531"/>
      <c r="AP1073" s="445"/>
      <c r="AQ1073" s="445"/>
      <c r="AR1073" s="445"/>
      <c r="AS1073" s="445"/>
      <c r="AT1073" s="445"/>
      <c r="AU1073" s="445"/>
      <c r="AV1073" s="445"/>
      <c r="AW1073" s="445"/>
      <c r="AX1073" s="445"/>
      <c r="AY1073">
        <f>COUNTA($C$1076)</f>
        <v>0</v>
      </c>
    </row>
    <row r="1074" spans="1:51" ht="24.75" hidden="1" customHeight="1">
      <c r="A1074" s="67"/>
      <c r="B1074" s="138" t="s">
        <v>41</v>
      </c>
      <c r="C1074" s="67"/>
      <c r="D1074" s="67"/>
      <c r="E1074" s="67"/>
      <c r="F1074" s="67"/>
      <c r="G1074" s="67"/>
      <c r="H1074" s="67"/>
      <c r="I1074" s="67"/>
      <c r="J1074" s="67"/>
      <c r="K1074" s="67"/>
      <c r="L1074" s="67"/>
      <c r="M1074" s="67"/>
      <c r="N1074" s="67"/>
      <c r="O1074" s="67"/>
      <c r="P1074" s="445"/>
      <c r="Q1074" s="445"/>
      <c r="R1074" s="445"/>
      <c r="S1074" s="445"/>
      <c r="T1074" s="445"/>
      <c r="U1074" s="445"/>
      <c r="V1074" s="445"/>
      <c r="W1074" s="445"/>
      <c r="X1074" s="445"/>
      <c r="Y1074" s="531"/>
      <c r="Z1074" s="531"/>
      <c r="AA1074" s="531"/>
      <c r="AB1074" s="531"/>
      <c r="AC1074" s="531"/>
      <c r="AD1074" s="531"/>
      <c r="AE1074" s="531"/>
      <c r="AF1074" s="531"/>
      <c r="AG1074" s="531"/>
      <c r="AH1074" s="531"/>
      <c r="AI1074" s="531"/>
      <c r="AJ1074" s="531"/>
      <c r="AK1074" s="531"/>
      <c r="AL1074" s="531"/>
      <c r="AM1074" s="531"/>
      <c r="AN1074" s="531"/>
      <c r="AO1074" s="531"/>
      <c r="AP1074" s="445"/>
      <c r="AQ1074" s="445"/>
      <c r="AR1074" s="445"/>
      <c r="AS1074" s="445"/>
      <c r="AT1074" s="445"/>
      <c r="AU1074" s="445"/>
      <c r="AV1074" s="445"/>
      <c r="AW1074" s="445"/>
      <c r="AX1074" s="445"/>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19</v>
      </c>
      <c r="Q1075" s="65"/>
      <c r="R1075" s="65"/>
      <c r="S1075" s="65"/>
      <c r="T1075" s="65"/>
      <c r="U1075" s="65"/>
      <c r="V1075" s="65"/>
      <c r="W1075" s="65"/>
      <c r="X1075" s="65"/>
      <c r="Y1075" s="446" t="s">
        <v>364</v>
      </c>
      <c r="Z1075" s="446"/>
      <c r="AA1075" s="446"/>
      <c r="AB1075" s="446"/>
      <c r="AC1075" s="166" t="s">
        <v>307</v>
      </c>
      <c r="AD1075" s="166"/>
      <c r="AE1075" s="166"/>
      <c r="AF1075" s="166"/>
      <c r="AG1075" s="166"/>
      <c r="AH1075" s="446" t="s">
        <v>416</v>
      </c>
      <c r="AI1075" s="65"/>
      <c r="AJ1075" s="65"/>
      <c r="AK1075" s="65"/>
      <c r="AL1075" s="65" t="s">
        <v>18</v>
      </c>
      <c r="AM1075" s="65"/>
      <c r="AN1075" s="65"/>
      <c r="AO1075" s="582"/>
      <c r="AP1075" s="166" t="s">
        <v>368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3"/>
      <c r="Q1076" s="443"/>
      <c r="R1076" s="443"/>
      <c r="S1076" s="443"/>
      <c r="T1076" s="443"/>
      <c r="U1076" s="443"/>
      <c r="V1076" s="443"/>
      <c r="W1076" s="443"/>
      <c r="X1076" s="443"/>
      <c r="Y1076" s="529"/>
      <c r="Z1076" s="552"/>
      <c r="AA1076" s="552"/>
      <c r="AB1076" s="613"/>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3"/>
      <c r="Q1077" s="443"/>
      <c r="R1077" s="443"/>
      <c r="S1077" s="443"/>
      <c r="T1077" s="443"/>
      <c r="U1077" s="443"/>
      <c r="V1077" s="443"/>
      <c r="W1077" s="443"/>
      <c r="X1077" s="443"/>
      <c r="Y1077" s="529"/>
      <c r="Z1077" s="552"/>
      <c r="AA1077" s="552"/>
      <c r="AB1077" s="613"/>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3"/>
      <c r="Q1078" s="443"/>
      <c r="R1078" s="443"/>
      <c r="S1078" s="443"/>
      <c r="T1078" s="443"/>
      <c r="U1078" s="443"/>
      <c r="V1078" s="443"/>
      <c r="W1078" s="443"/>
      <c r="X1078" s="443"/>
      <c r="Y1078" s="529"/>
      <c r="Z1078" s="552"/>
      <c r="AA1078" s="552"/>
      <c r="AB1078" s="613"/>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3"/>
      <c r="Q1079" s="443"/>
      <c r="R1079" s="443"/>
      <c r="S1079" s="443"/>
      <c r="T1079" s="443"/>
      <c r="U1079" s="443"/>
      <c r="V1079" s="443"/>
      <c r="W1079" s="443"/>
      <c r="X1079" s="443"/>
      <c r="Y1079" s="529"/>
      <c r="Z1079" s="552"/>
      <c r="AA1079" s="552"/>
      <c r="AB1079" s="613"/>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3"/>
      <c r="Q1080" s="443"/>
      <c r="R1080" s="443"/>
      <c r="S1080" s="443"/>
      <c r="T1080" s="443"/>
      <c r="U1080" s="443"/>
      <c r="V1080" s="443"/>
      <c r="W1080" s="443"/>
      <c r="X1080" s="443"/>
      <c r="Y1080" s="529"/>
      <c r="Z1080" s="552"/>
      <c r="AA1080" s="552"/>
      <c r="AB1080" s="613"/>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3"/>
      <c r="Q1081" s="443"/>
      <c r="R1081" s="443"/>
      <c r="S1081" s="443"/>
      <c r="T1081" s="443"/>
      <c r="U1081" s="443"/>
      <c r="V1081" s="443"/>
      <c r="W1081" s="443"/>
      <c r="X1081" s="443"/>
      <c r="Y1081" s="529"/>
      <c r="Z1081" s="552"/>
      <c r="AA1081" s="552"/>
      <c r="AB1081" s="613"/>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3"/>
      <c r="Q1082" s="443"/>
      <c r="R1082" s="443"/>
      <c r="S1082" s="443"/>
      <c r="T1082" s="443"/>
      <c r="U1082" s="443"/>
      <c r="V1082" s="443"/>
      <c r="W1082" s="443"/>
      <c r="X1082" s="443"/>
      <c r="Y1082" s="529"/>
      <c r="Z1082" s="552"/>
      <c r="AA1082" s="552"/>
      <c r="AB1082" s="613"/>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3"/>
      <c r="Q1083" s="443"/>
      <c r="R1083" s="443"/>
      <c r="S1083" s="443"/>
      <c r="T1083" s="443"/>
      <c r="U1083" s="443"/>
      <c r="V1083" s="443"/>
      <c r="W1083" s="443"/>
      <c r="X1083" s="443"/>
      <c r="Y1083" s="529"/>
      <c r="Z1083" s="552"/>
      <c r="AA1083" s="552"/>
      <c r="AB1083" s="613"/>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3"/>
      <c r="Q1084" s="443"/>
      <c r="R1084" s="443"/>
      <c r="S1084" s="443"/>
      <c r="T1084" s="443"/>
      <c r="U1084" s="443"/>
      <c r="V1084" s="443"/>
      <c r="W1084" s="443"/>
      <c r="X1084" s="443"/>
      <c r="Y1084" s="529"/>
      <c r="Z1084" s="552"/>
      <c r="AA1084" s="552"/>
      <c r="AB1084" s="613"/>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3"/>
      <c r="Q1085" s="443"/>
      <c r="R1085" s="443"/>
      <c r="S1085" s="443"/>
      <c r="T1085" s="443"/>
      <c r="U1085" s="443"/>
      <c r="V1085" s="443"/>
      <c r="W1085" s="443"/>
      <c r="X1085" s="443"/>
      <c r="Y1085" s="529"/>
      <c r="Z1085" s="552"/>
      <c r="AA1085" s="552"/>
      <c r="AB1085" s="613"/>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3"/>
      <c r="Q1086" s="443"/>
      <c r="R1086" s="443"/>
      <c r="S1086" s="443"/>
      <c r="T1086" s="443"/>
      <c r="U1086" s="443"/>
      <c r="V1086" s="443"/>
      <c r="W1086" s="443"/>
      <c r="X1086" s="443"/>
      <c r="Y1086" s="529"/>
      <c r="Z1086" s="552"/>
      <c r="AA1086" s="552"/>
      <c r="AB1086" s="613"/>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3"/>
      <c r="Q1087" s="443"/>
      <c r="R1087" s="443"/>
      <c r="S1087" s="443"/>
      <c r="T1087" s="443"/>
      <c r="U1087" s="443"/>
      <c r="V1087" s="443"/>
      <c r="W1087" s="443"/>
      <c r="X1087" s="443"/>
      <c r="Y1087" s="529"/>
      <c r="Z1087" s="552"/>
      <c r="AA1087" s="552"/>
      <c r="AB1087" s="613"/>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3"/>
      <c r="Q1088" s="443"/>
      <c r="R1088" s="443"/>
      <c r="S1088" s="443"/>
      <c r="T1088" s="443"/>
      <c r="U1088" s="443"/>
      <c r="V1088" s="443"/>
      <c r="W1088" s="443"/>
      <c r="X1088" s="443"/>
      <c r="Y1088" s="529"/>
      <c r="Z1088" s="552"/>
      <c r="AA1088" s="552"/>
      <c r="AB1088" s="613"/>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3"/>
      <c r="Q1089" s="443"/>
      <c r="R1089" s="443"/>
      <c r="S1089" s="443"/>
      <c r="T1089" s="443"/>
      <c r="U1089" s="443"/>
      <c r="V1089" s="443"/>
      <c r="W1089" s="443"/>
      <c r="X1089" s="443"/>
      <c r="Y1089" s="529"/>
      <c r="Z1089" s="552"/>
      <c r="AA1089" s="552"/>
      <c r="AB1089" s="613"/>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3"/>
      <c r="Q1090" s="443"/>
      <c r="R1090" s="443"/>
      <c r="S1090" s="443"/>
      <c r="T1090" s="443"/>
      <c r="U1090" s="443"/>
      <c r="V1090" s="443"/>
      <c r="W1090" s="443"/>
      <c r="X1090" s="443"/>
      <c r="Y1090" s="529"/>
      <c r="Z1090" s="552"/>
      <c r="AA1090" s="552"/>
      <c r="AB1090" s="613"/>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3"/>
      <c r="Q1091" s="443"/>
      <c r="R1091" s="443"/>
      <c r="S1091" s="443"/>
      <c r="T1091" s="443"/>
      <c r="U1091" s="443"/>
      <c r="V1091" s="443"/>
      <c r="W1091" s="443"/>
      <c r="X1091" s="443"/>
      <c r="Y1091" s="529"/>
      <c r="Z1091" s="552"/>
      <c r="AA1091" s="552"/>
      <c r="AB1091" s="613"/>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3"/>
      <c r="Q1092" s="443"/>
      <c r="R1092" s="443"/>
      <c r="S1092" s="443"/>
      <c r="T1092" s="443"/>
      <c r="U1092" s="443"/>
      <c r="V1092" s="443"/>
      <c r="W1092" s="443"/>
      <c r="X1092" s="443"/>
      <c r="Y1092" s="529"/>
      <c r="Z1092" s="552"/>
      <c r="AA1092" s="552"/>
      <c r="AB1092" s="613"/>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3"/>
      <c r="Q1093" s="443"/>
      <c r="R1093" s="443"/>
      <c r="S1093" s="443"/>
      <c r="T1093" s="443"/>
      <c r="U1093" s="443"/>
      <c r="V1093" s="443"/>
      <c r="W1093" s="443"/>
      <c r="X1093" s="443"/>
      <c r="Y1093" s="529"/>
      <c r="Z1093" s="552"/>
      <c r="AA1093" s="552"/>
      <c r="AB1093" s="613"/>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3"/>
      <c r="Q1094" s="443"/>
      <c r="R1094" s="443"/>
      <c r="S1094" s="443"/>
      <c r="T1094" s="443"/>
      <c r="U1094" s="443"/>
      <c r="V1094" s="443"/>
      <c r="W1094" s="443"/>
      <c r="X1094" s="443"/>
      <c r="Y1094" s="529"/>
      <c r="Z1094" s="552"/>
      <c r="AA1094" s="552"/>
      <c r="AB1094" s="613"/>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3"/>
      <c r="Q1095" s="443"/>
      <c r="R1095" s="443"/>
      <c r="S1095" s="443"/>
      <c r="T1095" s="443"/>
      <c r="U1095" s="443"/>
      <c r="V1095" s="443"/>
      <c r="W1095" s="443"/>
      <c r="X1095" s="443"/>
      <c r="Y1095" s="529"/>
      <c r="Z1095" s="552"/>
      <c r="AA1095" s="552"/>
      <c r="AB1095" s="613"/>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3"/>
      <c r="Q1096" s="443"/>
      <c r="R1096" s="443"/>
      <c r="S1096" s="443"/>
      <c r="T1096" s="443"/>
      <c r="U1096" s="443"/>
      <c r="V1096" s="443"/>
      <c r="W1096" s="443"/>
      <c r="X1096" s="443"/>
      <c r="Y1096" s="529"/>
      <c r="Z1096" s="552"/>
      <c r="AA1096" s="552"/>
      <c r="AB1096" s="613"/>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3"/>
      <c r="Q1097" s="443"/>
      <c r="R1097" s="443"/>
      <c r="S1097" s="443"/>
      <c r="T1097" s="443"/>
      <c r="U1097" s="443"/>
      <c r="V1097" s="443"/>
      <c r="W1097" s="443"/>
      <c r="X1097" s="443"/>
      <c r="Y1097" s="529"/>
      <c r="Z1097" s="552"/>
      <c r="AA1097" s="552"/>
      <c r="AB1097" s="613"/>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3"/>
      <c r="Q1098" s="443"/>
      <c r="R1098" s="443"/>
      <c r="S1098" s="443"/>
      <c r="T1098" s="443"/>
      <c r="U1098" s="443"/>
      <c r="V1098" s="443"/>
      <c r="W1098" s="443"/>
      <c r="X1098" s="443"/>
      <c r="Y1098" s="529"/>
      <c r="Z1098" s="552"/>
      <c r="AA1098" s="552"/>
      <c r="AB1098" s="613"/>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3"/>
      <c r="Q1099" s="443"/>
      <c r="R1099" s="443"/>
      <c r="S1099" s="443"/>
      <c r="T1099" s="443"/>
      <c r="U1099" s="443"/>
      <c r="V1099" s="443"/>
      <c r="W1099" s="443"/>
      <c r="X1099" s="443"/>
      <c r="Y1099" s="529"/>
      <c r="Z1099" s="552"/>
      <c r="AA1099" s="552"/>
      <c r="AB1099" s="613"/>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3"/>
      <c r="Q1100" s="443"/>
      <c r="R1100" s="443"/>
      <c r="S1100" s="443"/>
      <c r="T1100" s="443"/>
      <c r="U1100" s="443"/>
      <c r="V1100" s="443"/>
      <c r="W1100" s="443"/>
      <c r="X1100" s="443"/>
      <c r="Y1100" s="529"/>
      <c r="Z1100" s="552"/>
      <c r="AA1100" s="552"/>
      <c r="AB1100" s="613"/>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3"/>
      <c r="Q1101" s="443"/>
      <c r="R1101" s="443"/>
      <c r="S1101" s="443"/>
      <c r="T1101" s="443"/>
      <c r="U1101" s="443"/>
      <c r="V1101" s="443"/>
      <c r="W1101" s="443"/>
      <c r="X1101" s="443"/>
      <c r="Y1101" s="529"/>
      <c r="Z1101" s="552"/>
      <c r="AA1101" s="552"/>
      <c r="AB1101" s="613"/>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3"/>
      <c r="Q1102" s="443"/>
      <c r="R1102" s="443"/>
      <c r="S1102" s="443"/>
      <c r="T1102" s="443"/>
      <c r="U1102" s="443"/>
      <c r="V1102" s="443"/>
      <c r="W1102" s="443"/>
      <c r="X1102" s="443"/>
      <c r="Y1102" s="529"/>
      <c r="Z1102" s="552"/>
      <c r="AA1102" s="552"/>
      <c r="AB1102" s="613"/>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3"/>
      <c r="Q1103" s="443"/>
      <c r="R1103" s="443"/>
      <c r="S1103" s="443"/>
      <c r="T1103" s="443"/>
      <c r="U1103" s="443"/>
      <c r="V1103" s="443"/>
      <c r="W1103" s="443"/>
      <c r="X1103" s="443"/>
      <c r="Y1103" s="529"/>
      <c r="Z1103" s="552"/>
      <c r="AA1103" s="552"/>
      <c r="AB1103" s="613"/>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3"/>
      <c r="Q1104" s="443"/>
      <c r="R1104" s="443"/>
      <c r="S1104" s="443"/>
      <c r="T1104" s="443"/>
      <c r="U1104" s="443"/>
      <c r="V1104" s="443"/>
      <c r="W1104" s="443"/>
      <c r="X1104" s="443"/>
      <c r="Y1104" s="529"/>
      <c r="Z1104" s="552"/>
      <c r="AA1104" s="552"/>
      <c r="AB1104" s="613"/>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3"/>
      <c r="Q1105" s="443"/>
      <c r="R1105" s="443"/>
      <c r="S1105" s="443"/>
      <c r="T1105" s="443"/>
      <c r="U1105" s="443"/>
      <c r="V1105" s="443"/>
      <c r="W1105" s="443"/>
      <c r="X1105" s="443"/>
      <c r="Y1105" s="529"/>
      <c r="Z1105" s="552"/>
      <c r="AA1105" s="552"/>
      <c r="AB1105" s="613"/>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37</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403</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385</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5</v>
      </c>
      <c r="D1109" s="166"/>
      <c r="E1109" s="166" t="s">
        <v>320</v>
      </c>
      <c r="F1109" s="166"/>
      <c r="G1109" s="166"/>
      <c r="H1109" s="166"/>
      <c r="I1109" s="166"/>
      <c r="J1109" s="166" t="s">
        <v>86</v>
      </c>
      <c r="K1109" s="166"/>
      <c r="L1109" s="166"/>
      <c r="M1109" s="166"/>
      <c r="N1109" s="166"/>
      <c r="O1109" s="166"/>
      <c r="P1109" s="446" t="s">
        <v>19</v>
      </c>
      <c r="Q1109" s="446"/>
      <c r="R1109" s="446"/>
      <c r="S1109" s="446"/>
      <c r="T1109" s="446"/>
      <c r="U1109" s="446"/>
      <c r="V1109" s="446"/>
      <c r="W1109" s="446"/>
      <c r="X1109" s="446"/>
      <c r="Y1109" s="166" t="s">
        <v>317</v>
      </c>
      <c r="Z1109" s="166"/>
      <c r="AA1109" s="166"/>
      <c r="AB1109" s="166"/>
      <c r="AC1109" s="166" t="s">
        <v>318</v>
      </c>
      <c r="AD1109" s="166"/>
      <c r="AE1109" s="166"/>
      <c r="AF1109" s="166"/>
      <c r="AG1109" s="166"/>
      <c r="AH1109" s="446" t="s">
        <v>340</v>
      </c>
      <c r="AI1109" s="446"/>
      <c r="AJ1109" s="446"/>
      <c r="AK1109" s="446"/>
      <c r="AL1109" s="446" t="s">
        <v>18</v>
      </c>
      <c r="AM1109" s="446"/>
      <c r="AN1109" s="446"/>
      <c r="AO1109" s="742"/>
      <c r="AP1109" s="166" t="s">
        <v>398</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3"/>
      <c r="Q1110" s="443"/>
      <c r="R1110" s="443"/>
      <c r="S1110" s="443"/>
      <c r="T1110" s="443"/>
      <c r="U1110" s="443"/>
      <c r="V1110" s="443"/>
      <c r="W1110" s="443"/>
      <c r="X1110" s="443"/>
      <c r="Y1110" s="529"/>
      <c r="Z1110" s="552"/>
      <c r="AA1110" s="552"/>
      <c r="AB1110" s="613"/>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3"/>
      <c r="Q1111" s="443"/>
      <c r="R1111" s="443"/>
      <c r="S1111" s="443"/>
      <c r="T1111" s="443"/>
      <c r="U1111" s="443"/>
      <c r="V1111" s="443"/>
      <c r="W1111" s="443"/>
      <c r="X1111" s="443"/>
      <c r="Y1111" s="529"/>
      <c r="Z1111" s="552"/>
      <c r="AA1111" s="552"/>
      <c r="AB1111" s="613"/>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3"/>
      <c r="Q1112" s="443"/>
      <c r="R1112" s="443"/>
      <c r="S1112" s="443"/>
      <c r="T1112" s="443"/>
      <c r="U1112" s="443"/>
      <c r="V1112" s="443"/>
      <c r="W1112" s="443"/>
      <c r="X1112" s="443"/>
      <c r="Y1112" s="529"/>
      <c r="Z1112" s="552"/>
      <c r="AA1112" s="552"/>
      <c r="AB1112" s="613"/>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3"/>
      <c r="Q1113" s="443"/>
      <c r="R1113" s="443"/>
      <c r="S1113" s="443"/>
      <c r="T1113" s="443"/>
      <c r="U1113" s="443"/>
      <c r="V1113" s="443"/>
      <c r="W1113" s="443"/>
      <c r="X1113" s="443"/>
      <c r="Y1113" s="529"/>
      <c r="Z1113" s="552"/>
      <c r="AA1113" s="552"/>
      <c r="AB1113" s="613"/>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3"/>
      <c r="Q1114" s="443"/>
      <c r="R1114" s="443"/>
      <c r="S1114" s="443"/>
      <c r="T1114" s="443"/>
      <c r="U1114" s="443"/>
      <c r="V1114" s="443"/>
      <c r="W1114" s="443"/>
      <c r="X1114" s="443"/>
      <c r="Y1114" s="529"/>
      <c r="Z1114" s="552"/>
      <c r="AA1114" s="552"/>
      <c r="AB1114" s="613"/>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3"/>
      <c r="Q1115" s="443"/>
      <c r="R1115" s="443"/>
      <c r="S1115" s="443"/>
      <c r="T1115" s="443"/>
      <c r="U1115" s="443"/>
      <c r="V1115" s="443"/>
      <c r="W1115" s="443"/>
      <c r="X1115" s="443"/>
      <c r="Y1115" s="529"/>
      <c r="Z1115" s="552"/>
      <c r="AA1115" s="552"/>
      <c r="AB1115" s="613"/>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3"/>
      <c r="Q1116" s="443"/>
      <c r="R1116" s="443"/>
      <c r="S1116" s="443"/>
      <c r="T1116" s="443"/>
      <c r="U1116" s="443"/>
      <c r="V1116" s="443"/>
      <c r="W1116" s="443"/>
      <c r="X1116" s="443"/>
      <c r="Y1116" s="529"/>
      <c r="Z1116" s="552"/>
      <c r="AA1116" s="552"/>
      <c r="AB1116" s="613"/>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3"/>
      <c r="Q1117" s="443"/>
      <c r="R1117" s="443"/>
      <c r="S1117" s="443"/>
      <c r="T1117" s="443"/>
      <c r="U1117" s="443"/>
      <c r="V1117" s="443"/>
      <c r="W1117" s="443"/>
      <c r="X1117" s="443"/>
      <c r="Y1117" s="529"/>
      <c r="Z1117" s="552"/>
      <c r="AA1117" s="552"/>
      <c r="AB1117" s="613"/>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3"/>
      <c r="Q1118" s="443"/>
      <c r="R1118" s="443"/>
      <c r="S1118" s="443"/>
      <c r="T1118" s="443"/>
      <c r="U1118" s="443"/>
      <c r="V1118" s="443"/>
      <c r="W1118" s="443"/>
      <c r="X1118" s="443"/>
      <c r="Y1118" s="529"/>
      <c r="Z1118" s="552"/>
      <c r="AA1118" s="552"/>
      <c r="AB1118" s="613"/>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3"/>
      <c r="Q1119" s="443"/>
      <c r="R1119" s="443"/>
      <c r="S1119" s="443"/>
      <c r="T1119" s="443"/>
      <c r="U1119" s="443"/>
      <c r="V1119" s="443"/>
      <c r="W1119" s="443"/>
      <c r="X1119" s="443"/>
      <c r="Y1119" s="529"/>
      <c r="Z1119" s="552"/>
      <c r="AA1119" s="552"/>
      <c r="AB1119" s="613"/>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3"/>
      <c r="Q1120" s="443"/>
      <c r="R1120" s="443"/>
      <c r="S1120" s="443"/>
      <c r="T1120" s="443"/>
      <c r="U1120" s="443"/>
      <c r="V1120" s="443"/>
      <c r="W1120" s="443"/>
      <c r="X1120" s="443"/>
      <c r="Y1120" s="529"/>
      <c r="Z1120" s="552"/>
      <c r="AA1120" s="552"/>
      <c r="AB1120" s="613"/>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3"/>
      <c r="Q1121" s="443"/>
      <c r="R1121" s="443"/>
      <c r="S1121" s="443"/>
      <c r="T1121" s="443"/>
      <c r="U1121" s="443"/>
      <c r="V1121" s="443"/>
      <c r="W1121" s="443"/>
      <c r="X1121" s="443"/>
      <c r="Y1121" s="529"/>
      <c r="Z1121" s="552"/>
      <c r="AA1121" s="552"/>
      <c r="AB1121" s="613"/>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3"/>
      <c r="Q1122" s="443"/>
      <c r="R1122" s="443"/>
      <c r="S1122" s="443"/>
      <c r="T1122" s="443"/>
      <c r="U1122" s="443"/>
      <c r="V1122" s="443"/>
      <c r="W1122" s="443"/>
      <c r="X1122" s="443"/>
      <c r="Y1122" s="529"/>
      <c r="Z1122" s="552"/>
      <c r="AA1122" s="552"/>
      <c r="AB1122" s="613"/>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3"/>
      <c r="Q1123" s="443"/>
      <c r="R1123" s="443"/>
      <c r="S1123" s="443"/>
      <c r="T1123" s="443"/>
      <c r="U1123" s="443"/>
      <c r="V1123" s="443"/>
      <c r="W1123" s="443"/>
      <c r="X1123" s="443"/>
      <c r="Y1123" s="529"/>
      <c r="Z1123" s="552"/>
      <c r="AA1123" s="552"/>
      <c r="AB1123" s="613"/>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3"/>
      <c r="Q1124" s="443"/>
      <c r="R1124" s="443"/>
      <c r="S1124" s="443"/>
      <c r="T1124" s="443"/>
      <c r="U1124" s="443"/>
      <c r="V1124" s="443"/>
      <c r="W1124" s="443"/>
      <c r="X1124" s="443"/>
      <c r="Y1124" s="529"/>
      <c r="Z1124" s="552"/>
      <c r="AA1124" s="552"/>
      <c r="AB1124" s="613"/>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3"/>
      <c r="Q1125" s="443"/>
      <c r="R1125" s="443"/>
      <c r="S1125" s="443"/>
      <c r="T1125" s="443"/>
      <c r="U1125" s="443"/>
      <c r="V1125" s="443"/>
      <c r="W1125" s="443"/>
      <c r="X1125" s="443"/>
      <c r="Y1125" s="529"/>
      <c r="Z1125" s="552"/>
      <c r="AA1125" s="552"/>
      <c r="AB1125" s="613"/>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3"/>
      <c r="Q1126" s="443"/>
      <c r="R1126" s="443"/>
      <c r="S1126" s="443"/>
      <c r="T1126" s="443"/>
      <c r="U1126" s="443"/>
      <c r="V1126" s="443"/>
      <c r="W1126" s="443"/>
      <c r="X1126" s="443"/>
      <c r="Y1126" s="529"/>
      <c r="Z1126" s="552"/>
      <c r="AA1126" s="552"/>
      <c r="AB1126" s="613"/>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3"/>
      <c r="Q1127" s="443"/>
      <c r="R1127" s="443"/>
      <c r="S1127" s="443"/>
      <c r="T1127" s="443"/>
      <c r="U1127" s="443"/>
      <c r="V1127" s="443"/>
      <c r="W1127" s="443"/>
      <c r="X1127" s="443"/>
      <c r="Y1127" s="529"/>
      <c r="Z1127" s="552"/>
      <c r="AA1127" s="552"/>
      <c r="AB1127" s="613"/>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3"/>
      <c r="Q1128" s="443"/>
      <c r="R1128" s="443"/>
      <c r="S1128" s="443"/>
      <c r="T1128" s="443"/>
      <c r="U1128" s="443"/>
      <c r="V1128" s="443"/>
      <c r="W1128" s="443"/>
      <c r="X1128" s="443"/>
      <c r="Y1128" s="529"/>
      <c r="Z1128" s="552"/>
      <c r="AA1128" s="552"/>
      <c r="AB1128" s="613"/>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3"/>
      <c r="Q1129" s="443"/>
      <c r="R1129" s="443"/>
      <c r="S1129" s="443"/>
      <c r="T1129" s="443"/>
      <c r="U1129" s="443"/>
      <c r="V1129" s="443"/>
      <c r="W1129" s="443"/>
      <c r="X1129" s="443"/>
      <c r="Y1129" s="529"/>
      <c r="Z1129" s="552"/>
      <c r="AA1129" s="552"/>
      <c r="AB1129" s="613"/>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3"/>
      <c r="Q1130" s="443"/>
      <c r="R1130" s="443"/>
      <c r="S1130" s="443"/>
      <c r="T1130" s="443"/>
      <c r="U1130" s="443"/>
      <c r="V1130" s="443"/>
      <c r="W1130" s="443"/>
      <c r="X1130" s="443"/>
      <c r="Y1130" s="529"/>
      <c r="Z1130" s="552"/>
      <c r="AA1130" s="552"/>
      <c r="AB1130" s="613"/>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3"/>
      <c r="Q1131" s="443"/>
      <c r="R1131" s="443"/>
      <c r="S1131" s="443"/>
      <c r="T1131" s="443"/>
      <c r="U1131" s="443"/>
      <c r="V1131" s="443"/>
      <c r="W1131" s="443"/>
      <c r="X1131" s="443"/>
      <c r="Y1131" s="529"/>
      <c r="Z1131" s="552"/>
      <c r="AA1131" s="552"/>
      <c r="AB1131" s="613"/>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3"/>
      <c r="Q1132" s="443"/>
      <c r="R1132" s="443"/>
      <c r="S1132" s="443"/>
      <c r="T1132" s="443"/>
      <c r="U1132" s="443"/>
      <c r="V1132" s="443"/>
      <c r="W1132" s="443"/>
      <c r="X1132" s="443"/>
      <c r="Y1132" s="529"/>
      <c r="Z1132" s="552"/>
      <c r="AA1132" s="552"/>
      <c r="AB1132" s="613"/>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3"/>
      <c r="Q1133" s="443"/>
      <c r="R1133" s="443"/>
      <c r="S1133" s="443"/>
      <c r="T1133" s="443"/>
      <c r="U1133" s="443"/>
      <c r="V1133" s="443"/>
      <c r="W1133" s="443"/>
      <c r="X1133" s="443"/>
      <c r="Y1133" s="529"/>
      <c r="Z1133" s="552"/>
      <c r="AA1133" s="552"/>
      <c r="AB1133" s="613"/>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3"/>
      <c r="Q1134" s="443"/>
      <c r="R1134" s="443"/>
      <c r="S1134" s="443"/>
      <c r="T1134" s="443"/>
      <c r="U1134" s="443"/>
      <c r="V1134" s="443"/>
      <c r="W1134" s="443"/>
      <c r="X1134" s="443"/>
      <c r="Y1134" s="529"/>
      <c r="Z1134" s="552"/>
      <c r="AA1134" s="552"/>
      <c r="AB1134" s="613"/>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3"/>
      <c r="Q1135" s="443"/>
      <c r="R1135" s="443"/>
      <c r="S1135" s="443"/>
      <c r="T1135" s="443"/>
      <c r="U1135" s="443"/>
      <c r="V1135" s="443"/>
      <c r="W1135" s="443"/>
      <c r="X1135" s="443"/>
      <c r="Y1135" s="529"/>
      <c r="Z1135" s="552"/>
      <c r="AA1135" s="552"/>
      <c r="AB1135" s="613"/>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3"/>
      <c r="Q1136" s="443"/>
      <c r="R1136" s="443"/>
      <c r="S1136" s="443"/>
      <c r="T1136" s="443"/>
      <c r="U1136" s="443"/>
      <c r="V1136" s="443"/>
      <c r="W1136" s="443"/>
      <c r="X1136" s="443"/>
      <c r="Y1136" s="529"/>
      <c r="Z1136" s="552"/>
      <c r="AA1136" s="552"/>
      <c r="AB1136" s="613"/>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3"/>
      <c r="Q1137" s="443"/>
      <c r="R1137" s="443"/>
      <c r="S1137" s="443"/>
      <c r="T1137" s="443"/>
      <c r="U1137" s="443"/>
      <c r="V1137" s="443"/>
      <c r="W1137" s="443"/>
      <c r="X1137" s="443"/>
      <c r="Y1137" s="529"/>
      <c r="Z1137" s="552"/>
      <c r="AA1137" s="552"/>
      <c r="AB1137" s="613"/>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3"/>
      <c r="Q1138" s="443"/>
      <c r="R1138" s="443"/>
      <c r="S1138" s="443"/>
      <c r="T1138" s="443"/>
      <c r="U1138" s="443"/>
      <c r="V1138" s="443"/>
      <c r="W1138" s="443"/>
      <c r="X1138" s="443"/>
      <c r="Y1138" s="529"/>
      <c r="Z1138" s="552"/>
      <c r="AA1138" s="552"/>
      <c r="AB1138" s="613"/>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3"/>
      <c r="Q1139" s="443"/>
      <c r="R1139" s="443"/>
      <c r="S1139" s="443"/>
      <c r="T1139" s="443"/>
      <c r="U1139" s="443"/>
      <c r="V1139" s="443"/>
      <c r="W1139" s="443"/>
      <c r="X1139" s="443"/>
      <c r="Y1139" s="529"/>
      <c r="Z1139" s="552"/>
      <c r="AA1139" s="552"/>
      <c r="AB1139" s="613"/>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3" manualBreakCount="3">
    <brk id="129"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75" customWidth="1"/>
    <col min="13" max="13" width="12" style="866" hidden="1" customWidth="1"/>
    <col min="14" max="14" width="4" style="866" hidden="1" customWidth="1"/>
    <col min="15" max="15" width="3.625" customWidth="1"/>
    <col min="16" max="16" width="8.375" customWidth="1"/>
    <col min="17" max="17" width="8.75" style="1" customWidth="1"/>
    <col min="18" max="18" width="9.5" style="866" hidden="1" customWidth="1"/>
    <col min="19" max="19" width="4" style="866" hidden="1" customWidth="1"/>
    <col min="20" max="20" width="8.7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25" style="868" customWidth="1"/>
    <col min="29" max="29" width="24.125" style="868" bestFit="1" customWidth="1"/>
    <col min="30" max="30" width="3.75" style="868" customWidth="1"/>
    <col min="31" max="31" width="33.7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156</v>
      </c>
      <c r="B1" s="869" t="s">
        <v>141</v>
      </c>
      <c r="F1" s="876" t="s">
        <v>27</v>
      </c>
      <c r="G1" s="876" t="s">
        <v>141</v>
      </c>
      <c r="K1" s="881" t="s">
        <v>179</v>
      </c>
      <c r="L1" s="869" t="s">
        <v>141</v>
      </c>
      <c r="O1" s="866"/>
      <c r="P1" s="876" t="s">
        <v>17</v>
      </c>
      <c r="Q1" s="876" t="s">
        <v>141</v>
      </c>
      <c r="T1" s="866"/>
      <c r="U1" s="882" t="s">
        <v>278</v>
      </c>
      <c r="W1" s="882" t="s">
        <v>277</v>
      </c>
      <c r="Y1" s="882" t="s">
        <v>34</v>
      </c>
      <c r="Z1" s="882" t="s">
        <v>526</v>
      </c>
      <c r="AA1" s="882" t="s">
        <v>154</v>
      </c>
      <c r="AB1" s="882" t="s">
        <v>528</v>
      </c>
      <c r="AC1" s="882" t="s">
        <v>76</v>
      </c>
      <c r="AD1" s="867"/>
      <c r="AE1" s="882" t="s">
        <v>116</v>
      </c>
      <c r="AF1" s="889"/>
      <c r="AG1" s="890" t="s">
        <v>318</v>
      </c>
      <c r="AI1" s="890" t="s">
        <v>331</v>
      </c>
      <c r="AK1" s="890" t="s">
        <v>342</v>
      </c>
      <c r="AM1" s="893"/>
      <c r="AN1" s="893"/>
      <c r="AP1" s="867" t="s">
        <v>410</v>
      </c>
    </row>
    <row r="2" spans="1:42" ht="13.5" customHeight="1">
      <c r="A2" s="870" t="s">
        <v>157</v>
      </c>
      <c r="B2" s="873"/>
      <c r="C2" s="866" t="str">
        <f t="shared" ref="C2:C24" si="0">IF(B2="","",A2)</f>
        <v/>
      </c>
      <c r="D2" s="866" t="str">
        <f>IF(C2="","",IF(D1&lt;&gt;"",CONCATENATE(D1,"、",C2),C2))</f>
        <v/>
      </c>
      <c r="F2" s="877" t="s">
        <v>139</v>
      </c>
      <c r="G2" s="879" t="s">
        <v>645</v>
      </c>
      <c r="H2" s="866" t="str">
        <f t="shared" ref="H2:H37" si="1">IF(G2="","",F2)</f>
        <v>一般会計</v>
      </c>
      <c r="I2" s="866" t="str">
        <f>IF(H2="","",IF(I1&lt;&gt;"",CONCATENATE(I1,"、",H2),H2))</f>
        <v>一般会計</v>
      </c>
      <c r="K2" s="870" t="s">
        <v>180</v>
      </c>
      <c r="L2" s="873"/>
      <c r="M2" s="866" t="str">
        <f t="shared" ref="M2:M11" si="2">IF(L2="","",K2)</f>
        <v/>
      </c>
      <c r="N2" s="866" t="str">
        <f>IF(M2="","",IF(N1&lt;&gt;"",CONCATENATE(N1,"、",M2),M2))</f>
        <v/>
      </c>
      <c r="O2" s="866"/>
      <c r="P2" s="877" t="s">
        <v>143</v>
      </c>
      <c r="Q2" s="879"/>
      <c r="R2" s="866" t="str">
        <f t="shared" ref="R2:R8" si="3">IF(Q2="","",P2)</f>
        <v/>
      </c>
      <c r="S2" s="866" t="str">
        <f>IF(R2="","",IF(S1&lt;&gt;"",CONCATENATE(S1,"、",R2),R2))</f>
        <v/>
      </c>
      <c r="T2" s="866"/>
      <c r="U2" s="883">
        <v>20</v>
      </c>
      <c r="W2" s="884" t="s">
        <v>195</v>
      </c>
      <c r="Y2" s="884" t="s">
        <v>135</v>
      </c>
      <c r="Z2" s="884" t="s">
        <v>135</v>
      </c>
      <c r="AA2" s="885" t="s">
        <v>366</v>
      </c>
      <c r="AB2" s="885" t="s">
        <v>598</v>
      </c>
      <c r="AC2" s="888" t="s">
        <v>236</v>
      </c>
      <c r="AD2" s="867"/>
      <c r="AE2" s="884" t="s">
        <v>169</v>
      </c>
      <c r="AF2" s="889"/>
      <c r="AG2" s="891" t="s">
        <v>23</v>
      </c>
      <c r="AI2" s="890" t="s">
        <v>440</v>
      </c>
      <c r="AK2" s="890" t="s">
        <v>343</v>
      </c>
      <c r="AM2" s="893"/>
      <c r="AN2" s="893"/>
      <c r="AP2" s="891" t="s">
        <v>23</v>
      </c>
    </row>
    <row r="3" spans="1:42" ht="13.5" customHeight="1">
      <c r="A3" s="870" t="s">
        <v>158</v>
      </c>
      <c r="B3" s="873"/>
      <c r="C3" s="866" t="str">
        <f t="shared" si="0"/>
        <v/>
      </c>
      <c r="D3" s="866" t="str">
        <f t="shared" ref="D3:D24" si="4">IF(C3="",D2,IF(D2&lt;&gt;"",CONCATENATE(D2,"、",C3),C3))</f>
        <v/>
      </c>
      <c r="F3" s="878" t="s">
        <v>197</v>
      </c>
      <c r="G3" s="879"/>
      <c r="H3" s="866" t="str">
        <f t="shared" si="1"/>
        <v/>
      </c>
      <c r="I3" s="866" t="str">
        <f t="shared" ref="I3:I37" si="5">IF(H3="",I2,IF(I2&lt;&gt;"",CONCATENATE(I2,"、",H3),H3))</f>
        <v>一般会計</v>
      </c>
      <c r="K3" s="870" t="s">
        <v>183</v>
      </c>
      <c r="L3" s="873"/>
      <c r="M3" s="866" t="str">
        <f t="shared" si="2"/>
        <v/>
      </c>
      <c r="N3" s="866" t="str">
        <f t="shared" ref="N3:N11" si="6">IF(M3="",N2,IF(N2&lt;&gt;"",CONCATENATE(N2,"、",M3),M3))</f>
        <v/>
      </c>
      <c r="O3" s="866"/>
      <c r="P3" s="877" t="s">
        <v>144</v>
      </c>
      <c r="Q3" s="879" t="s">
        <v>645</v>
      </c>
      <c r="R3" s="866" t="str">
        <f t="shared" si="3"/>
        <v>委託・請負</v>
      </c>
      <c r="S3" s="866" t="str">
        <f t="shared" ref="S3:S8" si="7">IF(R3="",S2,IF(S2&lt;&gt;"",CONCATENATE(S2,"、",R3),R3))</f>
        <v>委託・請負</v>
      </c>
      <c r="T3" s="866"/>
      <c r="U3" s="884" t="s">
        <v>617</v>
      </c>
      <c r="W3" s="884" t="s">
        <v>250</v>
      </c>
      <c r="Y3" s="884" t="s">
        <v>137</v>
      </c>
      <c r="Z3" s="884" t="s">
        <v>530</v>
      </c>
      <c r="AA3" s="885" t="s">
        <v>507</v>
      </c>
      <c r="AB3" s="885" t="s">
        <v>583</v>
      </c>
      <c r="AC3" s="888" t="s">
        <v>224</v>
      </c>
      <c r="AD3" s="867"/>
      <c r="AE3" s="884" t="s">
        <v>280</v>
      </c>
      <c r="AF3" s="889"/>
      <c r="AG3" s="891" t="s">
        <v>369</v>
      </c>
      <c r="AI3" s="890" t="s">
        <v>134</v>
      </c>
      <c r="AK3" s="890" t="str">
        <f t="shared" ref="AK3:AK27" si="8">CHAR(CODE(AK2)+1)</f>
        <v>B</v>
      </c>
      <c r="AM3" s="893"/>
      <c r="AN3" s="893"/>
      <c r="AP3" s="891" t="s">
        <v>369</v>
      </c>
    </row>
    <row r="4" spans="1:42" ht="13.5" customHeight="1">
      <c r="A4" s="870" t="s">
        <v>160</v>
      </c>
      <c r="B4" s="873"/>
      <c r="C4" s="866" t="str">
        <f t="shared" si="0"/>
        <v/>
      </c>
      <c r="D4" s="866" t="str">
        <f t="shared" si="4"/>
        <v/>
      </c>
      <c r="F4" s="878" t="s">
        <v>200</v>
      </c>
      <c r="G4" s="879"/>
      <c r="H4" s="866" t="str">
        <f t="shared" si="1"/>
        <v/>
      </c>
      <c r="I4" s="866" t="str">
        <f t="shared" si="5"/>
        <v>一般会計</v>
      </c>
      <c r="K4" s="870" t="s">
        <v>88</v>
      </c>
      <c r="L4" s="873"/>
      <c r="M4" s="866" t="str">
        <f t="shared" si="2"/>
        <v/>
      </c>
      <c r="N4" s="866" t="str">
        <f t="shared" si="6"/>
        <v/>
      </c>
      <c r="O4" s="866"/>
      <c r="P4" s="877" t="s">
        <v>146</v>
      </c>
      <c r="Q4" s="879"/>
      <c r="R4" s="866" t="str">
        <f t="shared" si="3"/>
        <v/>
      </c>
      <c r="S4" s="866" t="str">
        <f t="shared" si="7"/>
        <v>委託・請負</v>
      </c>
      <c r="T4" s="866"/>
      <c r="U4" s="884" t="s">
        <v>161</v>
      </c>
      <c r="W4" s="884" t="s">
        <v>252</v>
      </c>
      <c r="Y4" s="884" t="s">
        <v>10</v>
      </c>
      <c r="Z4" s="884" t="s">
        <v>531</v>
      </c>
      <c r="AA4" s="885" t="s">
        <v>128</v>
      </c>
      <c r="AB4" s="885" t="s">
        <v>599</v>
      </c>
      <c r="AC4" s="885" t="s">
        <v>202</v>
      </c>
      <c r="AD4" s="867"/>
      <c r="AE4" s="884" t="s">
        <v>241</v>
      </c>
      <c r="AF4" s="889"/>
      <c r="AG4" s="891" t="s">
        <v>211</v>
      </c>
      <c r="AI4" s="890" t="s">
        <v>334</v>
      </c>
      <c r="AK4" s="890" t="str">
        <f t="shared" si="8"/>
        <v>C</v>
      </c>
      <c r="AM4" s="893"/>
      <c r="AN4" s="893"/>
      <c r="AP4" s="891" t="s">
        <v>211</v>
      </c>
    </row>
    <row r="5" spans="1:42" ht="13.5" customHeight="1">
      <c r="A5" s="870" t="s">
        <v>163</v>
      </c>
      <c r="B5" s="873"/>
      <c r="C5" s="866" t="str">
        <f t="shared" si="0"/>
        <v/>
      </c>
      <c r="D5" s="866" t="str">
        <f t="shared" si="4"/>
        <v/>
      </c>
      <c r="F5" s="878" t="s">
        <v>67</v>
      </c>
      <c r="G5" s="879"/>
      <c r="H5" s="866" t="str">
        <f t="shared" si="1"/>
        <v/>
      </c>
      <c r="I5" s="866" t="str">
        <f t="shared" si="5"/>
        <v>一般会計</v>
      </c>
      <c r="K5" s="870" t="s">
        <v>187</v>
      </c>
      <c r="L5" s="873"/>
      <c r="M5" s="866" t="str">
        <f t="shared" si="2"/>
        <v/>
      </c>
      <c r="N5" s="866" t="str">
        <f t="shared" si="6"/>
        <v/>
      </c>
      <c r="O5" s="866"/>
      <c r="P5" s="877" t="s">
        <v>147</v>
      </c>
      <c r="Q5" s="879"/>
      <c r="R5" s="866" t="str">
        <f t="shared" si="3"/>
        <v/>
      </c>
      <c r="S5" s="866" t="str">
        <f t="shared" si="7"/>
        <v>委託・請負</v>
      </c>
      <c r="T5" s="866"/>
      <c r="W5" s="884" t="s">
        <v>635</v>
      </c>
      <c r="Y5" s="884" t="s">
        <v>345</v>
      </c>
      <c r="Z5" s="884" t="s">
        <v>68</v>
      </c>
      <c r="AA5" s="885" t="s">
        <v>265</v>
      </c>
      <c r="AB5" s="885" t="s">
        <v>600</v>
      </c>
      <c r="AC5" s="885" t="s">
        <v>39</v>
      </c>
      <c r="AD5" s="887"/>
      <c r="AE5" s="884" t="s">
        <v>417</v>
      </c>
      <c r="AF5" s="889"/>
      <c r="AG5" s="891" t="s">
        <v>351</v>
      </c>
      <c r="AI5" s="890" t="s">
        <v>384</v>
      </c>
      <c r="AK5" s="890" t="str">
        <f t="shared" si="8"/>
        <v>D</v>
      </c>
      <c r="AP5" s="891" t="s">
        <v>351</v>
      </c>
    </row>
    <row r="6" spans="1:42" ht="13.5" customHeight="1">
      <c r="A6" s="870" t="s">
        <v>164</v>
      </c>
      <c r="B6" s="873"/>
      <c r="C6" s="866" t="str">
        <f t="shared" si="0"/>
        <v/>
      </c>
      <c r="D6" s="866" t="str">
        <f t="shared" si="4"/>
        <v/>
      </c>
      <c r="F6" s="878" t="s">
        <v>201</v>
      </c>
      <c r="G6" s="879"/>
      <c r="H6" s="866" t="str">
        <f t="shared" si="1"/>
        <v/>
      </c>
      <c r="I6" s="866" t="str">
        <f t="shared" si="5"/>
        <v>一般会計</v>
      </c>
      <c r="K6" s="870" t="s">
        <v>190</v>
      </c>
      <c r="L6" s="873"/>
      <c r="M6" s="866" t="str">
        <f t="shared" si="2"/>
        <v/>
      </c>
      <c r="N6" s="866" t="str">
        <f t="shared" si="6"/>
        <v/>
      </c>
      <c r="O6" s="866"/>
      <c r="P6" s="877" t="s">
        <v>148</v>
      </c>
      <c r="Q6" s="879"/>
      <c r="R6" s="866" t="str">
        <f t="shared" si="3"/>
        <v/>
      </c>
      <c r="S6" s="866" t="str">
        <f t="shared" si="7"/>
        <v>委託・請負</v>
      </c>
      <c r="T6" s="866"/>
      <c r="U6" s="884" t="s">
        <v>429</v>
      </c>
      <c r="W6" s="884" t="s">
        <v>253</v>
      </c>
      <c r="Y6" s="884" t="s">
        <v>443</v>
      </c>
      <c r="Z6" s="884" t="s">
        <v>444</v>
      </c>
      <c r="AA6" s="885" t="s">
        <v>312</v>
      </c>
      <c r="AB6" s="885" t="s">
        <v>601</v>
      </c>
      <c r="AC6" s="885" t="s">
        <v>237</v>
      </c>
      <c r="AD6" s="887"/>
      <c r="AE6" s="884" t="s">
        <v>425</v>
      </c>
      <c r="AF6" s="889"/>
      <c r="AG6" s="891" t="s">
        <v>423</v>
      </c>
      <c r="AI6" s="890" t="s">
        <v>442</v>
      </c>
      <c r="AK6" s="890" t="str">
        <f t="shared" si="8"/>
        <v>E</v>
      </c>
      <c r="AP6" s="891" t="s">
        <v>423</v>
      </c>
    </row>
    <row r="7" spans="1:42" ht="13.5" customHeight="1">
      <c r="A7" s="870" t="s">
        <v>125</v>
      </c>
      <c r="B7" s="873"/>
      <c r="C7" s="866" t="str">
        <f t="shared" si="0"/>
        <v/>
      </c>
      <c r="D7" s="866" t="str">
        <f t="shared" si="4"/>
        <v/>
      </c>
      <c r="F7" s="878" t="s">
        <v>47</v>
      </c>
      <c r="G7" s="879"/>
      <c r="H7" s="866" t="str">
        <f t="shared" si="1"/>
        <v/>
      </c>
      <c r="I7" s="866" t="str">
        <f t="shared" si="5"/>
        <v>一般会計</v>
      </c>
      <c r="K7" s="870" t="s">
        <v>152</v>
      </c>
      <c r="L7" s="873"/>
      <c r="M7" s="866" t="str">
        <f t="shared" si="2"/>
        <v/>
      </c>
      <c r="N7" s="866" t="str">
        <f t="shared" si="6"/>
        <v/>
      </c>
      <c r="O7" s="866"/>
      <c r="P7" s="877" t="s">
        <v>150</v>
      </c>
      <c r="Q7" s="879"/>
      <c r="R7" s="866" t="str">
        <f t="shared" si="3"/>
        <v/>
      </c>
      <c r="S7" s="866" t="str">
        <f t="shared" si="7"/>
        <v>委託・請負</v>
      </c>
      <c r="T7" s="866"/>
      <c r="U7" s="884"/>
      <c r="W7" s="884" t="s">
        <v>254</v>
      </c>
      <c r="Y7" s="884" t="s">
        <v>422</v>
      </c>
      <c r="Z7" s="884" t="s">
        <v>353</v>
      </c>
      <c r="AA7" s="885" t="s">
        <v>374</v>
      </c>
      <c r="AB7" s="885" t="s">
        <v>602</v>
      </c>
      <c r="AC7" s="887"/>
      <c r="AD7" s="887"/>
      <c r="AE7" s="884" t="s">
        <v>237</v>
      </c>
      <c r="AF7" s="889"/>
      <c r="AG7" s="891" t="s">
        <v>401</v>
      </c>
      <c r="AH7" s="894"/>
      <c r="AI7" s="891" t="s">
        <v>292</v>
      </c>
      <c r="AK7" s="890" t="str">
        <f t="shared" si="8"/>
        <v>F</v>
      </c>
      <c r="AP7" s="891" t="s">
        <v>401</v>
      </c>
    </row>
    <row r="8" spans="1:42" ht="13.5" customHeight="1">
      <c r="A8" s="870" t="s">
        <v>73</v>
      </c>
      <c r="B8" s="873"/>
      <c r="C8" s="866" t="str">
        <f t="shared" si="0"/>
        <v/>
      </c>
      <c r="D8" s="866" t="str">
        <f t="shared" si="4"/>
        <v/>
      </c>
      <c r="F8" s="878" t="s">
        <v>203</v>
      </c>
      <c r="G8" s="879"/>
      <c r="H8" s="866" t="str">
        <f t="shared" si="1"/>
        <v/>
      </c>
      <c r="I8" s="866" t="str">
        <f t="shared" si="5"/>
        <v>一般会計</v>
      </c>
      <c r="K8" s="870" t="s">
        <v>192</v>
      </c>
      <c r="L8" s="873"/>
      <c r="M8" s="866" t="str">
        <f t="shared" si="2"/>
        <v/>
      </c>
      <c r="N8" s="866" t="str">
        <f t="shared" si="6"/>
        <v/>
      </c>
      <c r="O8" s="866"/>
      <c r="P8" s="877" t="s">
        <v>151</v>
      </c>
      <c r="Q8" s="879"/>
      <c r="R8" s="866" t="str">
        <f t="shared" si="3"/>
        <v/>
      </c>
      <c r="S8" s="866" t="str">
        <f t="shared" si="7"/>
        <v>委託・請負</v>
      </c>
      <c r="T8" s="866"/>
      <c r="U8" s="884" t="s">
        <v>441</v>
      </c>
      <c r="W8" s="884" t="s">
        <v>256</v>
      </c>
      <c r="Y8" s="884" t="s">
        <v>445</v>
      </c>
      <c r="Z8" s="884" t="s">
        <v>532</v>
      </c>
      <c r="AA8" s="885" t="s">
        <v>458</v>
      </c>
      <c r="AB8" s="885" t="s">
        <v>36</v>
      </c>
      <c r="AC8" s="887"/>
      <c r="AD8" s="887"/>
      <c r="AE8" s="887"/>
      <c r="AF8" s="889"/>
      <c r="AG8" s="891" t="s">
        <v>259</v>
      </c>
      <c r="AI8" s="890" t="s">
        <v>379</v>
      </c>
      <c r="AK8" s="890" t="str">
        <f t="shared" si="8"/>
        <v>G</v>
      </c>
      <c r="AP8" s="891" t="s">
        <v>259</v>
      </c>
    </row>
    <row r="9" spans="1:42" ht="13.5" customHeight="1">
      <c r="A9" s="870" t="s">
        <v>165</v>
      </c>
      <c r="B9" s="873"/>
      <c r="C9" s="866" t="str">
        <f t="shared" si="0"/>
        <v/>
      </c>
      <c r="D9" s="866" t="str">
        <f t="shared" si="4"/>
        <v/>
      </c>
      <c r="F9" s="878" t="s">
        <v>371</v>
      </c>
      <c r="G9" s="879"/>
      <c r="H9" s="866" t="str">
        <f t="shared" si="1"/>
        <v/>
      </c>
      <c r="I9" s="866" t="str">
        <f t="shared" si="5"/>
        <v>一般会計</v>
      </c>
      <c r="K9" s="870" t="s">
        <v>194</v>
      </c>
      <c r="L9" s="873"/>
      <c r="M9" s="866" t="str">
        <f t="shared" si="2"/>
        <v/>
      </c>
      <c r="N9" s="866" t="str">
        <f t="shared" si="6"/>
        <v/>
      </c>
      <c r="O9" s="866"/>
      <c r="P9" s="866"/>
      <c r="Q9" s="880"/>
      <c r="T9" s="866"/>
      <c r="U9" s="884" t="s">
        <v>185</v>
      </c>
      <c r="W9" s="884" t="s">
        <v>258</v>
      </c>
      <c r="Y9" s="884" t="s">
        <v>363</v>
      </c>
      <c r="Z9" s="884" t="s">
        <v>295</v>
      </c>
      <c r="AA9" s="885" t="s">
        <v>362</v>
      </c>
      <c r="AB9" s="885" t="s">
        <v>360</v>
      </c>
      <c r="AC9" s="887"/>
      <c r="AD9" s="887"/>
      <c r="AE9" s="887"/>
      <c r="AF9" s="889"/>
      <c r="AG9" s="891" t="s">
        <v>424</v>
      </c>
      <c r="AI9" s="892"/>
      <c r="AK9" s="890" t="str">
        <f t="shared" si="8"/>
        <v>H</v>
      </c>
      <c r="AP9" s="891" t="s">
        <v>424</v>
      </c>
    </row>
    <row r="10" spans="1:42" ht="13.5" customHeight="1">
      <c r="A10" s="870" t="s">
        <v>395</v>
      </c>
      <c r="B10" s="873"/>
      <c r="C10" s="866" t="str">
        <f t="shared" si="0"/>
        <v/>
      </c>
      <c r="D10" s="866" t="str">
        <f t="shared" si="4"/>
        <v/>
      </c>
      <c r="F10" s="878" t="s">
        <v>204</v>
      </c>
      <c r="G10" s="879"/>
      <c r="H10" s="866" t="str">
        <f t="shared" si="1"/>
        <v/>
      </c>
      <c r="I10" s="866" t="str">
        <f t="shared" si="5"/>
        <v>一般会計</v>
      </c>
      <c r="K10" s="870" t="s">
        <v>399</v>
      </c>
      <c r="L10" s="873"/>
      <c r="M10" s="866" t="str">
        <f t="shared" si="2"/>
        <v/>
      </c>
      <c r="N10" s="866" t="str">
        <f t="shared" si="6"/>
        <v/>
      </c>
      <c r="O10" s="866"/>
      <c r="P10" s="866" t="str">
        <f>S8</f>
        <v>委託・請負</v>
      </c>
      <c r="Q10" s="880"/>
      <c r="T10" s="866"/>
      <c r="W10" s="884" t="s">
        <v>260</v>
      </c>
      <c r="Y10" s="884" t="s">
        <v>446</v>
      </c>
      <c r="Z10" s="884" t="s">
        <v>228</v>
      </c>
      <c r="AA10" s="885" t="s">
        <v>509</v>
      </c>
      <c r="AB10" s="885" t="s">
        <v>103</v>
      </c>
      <c r="AC10" s="887"/>
      <c r="AD10" s="887"/>
      <c r="AE10" s="887"/>
      <c r="AF10" s="889"/>
      <c r="AG10" s="891" t="s">
        <v>414</v>
      </c>
      <c r="AK10" s="890" t="str">
        <f t="shared" si="8"/>
        <v>I</v>
      </c>
      <c r="AP10" s="890" t="s">
        <v>151</v>
      </c>
    </row>
    <row r="11" spans="1:42" ht="13.5" customHeight="1">
      <c r="A11" s="870" t="s">
        <v>166</v>
      </c>
      <c r="B11" s="873"/>
      <c r="C11" s="866" t="str">
        <f t="shared" si="0"/>
        <v/>
      </c>
      <c r="D11" s="866" t="str">
        <f t="shared" si="4"/>
        <v/>
      </c>
      <c r="F11" s="878" t="s">
        <v>205</v>
      </c>
      <c r="G11" s="879"/>
      <c r="H11" s="866" t="str">
        <f t="shared" si="1"/>
        <v/>
      </c>
      <c r="I11" s="866" t="str">
        <f t="shared" si="5"/>
        <v>一般会計</v>
      </c>
      <c r="K11" s="870" t="s">
        <v>196</v>
      </c>
      <c r="L11" s="873" t="s">
        <v>645</v>
      </c>
      <c r="M11" s="866" t="str">
        <f t="shared" si="2"/>
        <v>その他の事項経費</v>
      </c>
      <c r="N11" s="866" t="str">
        <f t="shared" si="6"/>
        <v>その他の事項経費</v>
      </c>
      <c r="O11" s="866"/>
      <c r="P11" s="866"/>
      <c r="Q11" s="880"/>
      <c r="T11" s="866"/>
      <c r="W11" s="884" t="s">
        <v>263</v>
      </c>
      <c r="Y11" s="884" t="s">
        <v>130</v>
      </c>
      <c r="Z11" s="884" t="s">
        <v>533</v>
      </c>
      <c r="AA11" s="885" t="s">
        <v>510</v>
      </c>
      <c r="AB11" s="885" t="s">
        <v>603</v>
      </c>
      <c r="AC11" s="887"/>
      <c r="AD11" s="887"/>
      <c r="AE11" s="887"/>
      <c r="AF11" s="889"/>
      <c r="AG11" s="890" t="s">
        <v>415</v>
      </c>
      <c r="AK11" s="890" t="str">
        <f t="shared" si="8"/>
        <v>J</v>
      </c>
    </row>
    <row r="12" spans="1:42" ht="13.5" customHeight="1">
      <c r="A12" s="870" t="s">
        <v>170</v>
      </c>
      <c r="B12" s="873"/>
      <c r="C12" s="866" t="str">
        <f t="shared" si="0"/>
        <v/>
      </c>
      <c r="D12" s="866" t="str">
        <f t="shared" si="4"/>
        <v/>
      </c>
      <c r="F12" s="878" t="s">
        <v>75</v>
      </c>
      <c r="G12" s="879"/>
      <c r="H12" s="866" t="str">
        <f t="shared" si="1"/>
        <v/>
      </c>
      <c r="I12" s="866" t="str">
        <f t="shared" si="5"/>
        <v>一般会計</v>
      </c>
      <c r="K12" s="866"/>
      <c r="L12" s="866"/>
      <c r="O12" s="866"/>
      <c r="P12" s="866"/>
      <c r="Q12" s="880"/>
      <c r="T12" s="866"/>
      <c r="U12" s="882" t="s">
        <v>618</v>
      </c>
      <c r="W12" s="884" t="s">
        <v>153</v>
      </c>
      <c r="Y12" s="884" t="s">
        <v>449</v>
      </c>
      <c r="Z12" s="884" t="s">
        <v>534</v>
      </c>
      <c r="AA12" s="885" t="s">
        <v>387</v>
      </c>
      <c r="AB12" s="885" t="s">
        <v>499</v>
      </c>
      <c r="AC12" s="887"/>
      <c r="AD12" s="887"/>
      <c r="AE12" s="887"/>
      <c r="AF12" s="889"/>
      <c r="AG12" s="890" t="s">
        <v>355</v>
      </c>
      <c r="AK12" s="890" t="str">
        <f t="shared" si="8"/>
        <v>K</v>
      </c>
    </row>
    <row r="13" spans="1:42" ht="13.5" customHeight="1">
      <c r="A13" s="870" t="s">
        <v>174</v>
      </c>
      <c r="B13" s="873"/>
      <c r="C13" s="866" t="str">
        <f t="shared" si="0"/>
        <v/>
      </c>
      <c r="D13" s="866" t="str">
        <f t="shared" si="4"/>
        <v/>
      </c>
      <c r="F13" s="878" t="s">
        <v>207</v>
      </c>
      <c r="G13" s="879"/>
      <c r="H13" s="866" t="str">
        <f t="shared" si="1"/>
        <v/>
      </c>
      <c r="I13" s="866" t="str">
        <f t="shared" si="5"/>
        <v>一般会計</v>
      </c>
      <c r="K13" s="866" t="str">
        <f>N11</f>
        <v>その他の事項経費</v>
      </c>
      <c r="L13" s="866"/>
      <c r="O13" s="866"/>
      <c r="P13" s="866"/>
      <c r="Q13" s="880"/>
      <c r="T13" s="866"/>
      <c r="U13" s="884" t="s">
        <v>195</v>
      </c>
      <c r="W13" s="884" t="s">
        <v>264</v>
      </c>
      <c r="Y13" s="884" t="s">
        <v>450</v>
      </c>
      <c r="Z13" s="884" t="s">
        <v>535</v>
      </c>
      <c r="AA13" s="885" t="s">
        <v>466</v>
      </c>
      <c r="AB13" s="885" t="s">
        <v>63</v>
      </c>
      <c r="AC13" s="887"/>
      <c r="AD13" s="887"/>
      <c r="AE13" s="887"/>
      <c r="AF13" s="889"/>
      <c r="AG13" s="890" t="s">
        <v>151</v>
      </c>
      <c r="AK13" s="890" t="str">
        <f t="shared" si="8"/>
        <v>L</v>
      </c>
    </row>
    <row r="14" spans="1:42" ht="13.5" customHeight="1">
      <c r="A14" s="870" t="s">
        <v>8</v>
      </c>
      <c r="B14" s="873"/>
      <c r="C14" s="866" t="str">
        <f t="shared" si="0"/>
        <v/>
      </c>
      <c r="D14" s="866" t="str">
        <f t="shared" si="4"/>
        <v/>
      </c>
      <c r="F14" s="878" t="s">
        <v>209</v>
      </c>
      <c r="G14" s="879"/>
      <c r="H14" s="866" t="str">
        <f t="shared" si="1"/>
        <v/>
      </c>
      <c r="I14" s="866" t="str">
        <f t="shared" si="5"/>
        <v>一般会計</v>
      </c>
      <c r="K14" s="866"/>
      <c r="L14" s="866"/>
      <c r="O14" s="866"/>
      <c r="P14" s="866"/>
      <c r="Q14" s="880"/>
      <c r="T14" s="866"/>
      <c r="U14" s="884" t="s">
        <v>572</v>
      </c>
      <c r="W14" s="884" t="s">
        <v>266</v>
      </c>
      <c r="Y14" s="884" t="s">
        <v>451</v>
      </c>
      <c r="Z14" s="884" t="s">
        <v>536</v>
      </c>
      <c r="AA14" s="885" t="s">
        <v>505</v>
      </c>
      <c r="AB14" s="885" t="s">
        <v>604</v>
      </c>
      <c r="AC14" s="887"/>
      <c r="AD14" s="887"/>
      <c r="AE14" s="887"/>
      <c r="AF14" s="889"/>
      <c r="AG14" s="892"/>
      <c r="AK14" s="890" t="str">
        <f t="shared" si="8"/>
        <v>M</v>
      </c>
    </row>
    <row r="15" spans="1:42" ht="13.5" customHeight="1">
      <c r="A15" s="870" t="s">
        <v>175</v>
      </c>
      <c r="B15" s="873"/>
      <c r="C15" s="866" t="str">
        <f t="shared" si="0"/>
        <v/>
      </c>
      <c r="D15" s="866" t="str">
        <f t="shared" si="4"/>
        <v/>
      </c>
      <c r="F15" s="878" t="s">
        <v>210</v>
      </c>
      <c r="G15" s="879"/>
      <c r="H15" s="866" t="str">
        <f t="shared" si="1"/>
        <v/>
      </c>
      <c r="I15" s="866" t="str">
        <f t="shared" si="5"/>
        <v>一般会計</v>
      </c>
      <c r="K15" s="866"/>
      <c r="L15" s="866"/>
      <c r="O15" s="866"/>
      <c r="P15" s="866"/>
      <c r="Q15" s="880"/>
      <c r="T15" s="866"/>
      <c r="U15" s="884" t="s">
        <v>299</v>
      </c>
      <c r="W15" s="884" t="s">
        <v>268</v>
      </c>
      <c r="Y15" s="884" t="s">
        <v>213</v>
      </c>
      <c r="Z15" s="884" t="s">
        <v>537</v>
      </c>
      <c r="AA15" s="885" t="s">
        <v>511</v>
      </c>
      <c r="AB15" s="885" t="s">
        <v>605</v>
      </c>
      <c r="AC15" s="887"/>
      <c r="AD15" s="887"/>
      <c r="AE15" s="887"/>
      <c r="AF15" s="889"/>
      <c r="AG15" s="893"/>
      <c r="AK15" s="890" t="str">
        <f t="shared" si="8"/>
        <v>N</v>
      </c>
    </row>
    <row r="16" spans="1:42" ht="13.5" customHeight="1">
      <c r="A16" s="870" t="s">
        <v>177</v>
      </c>
      <c r="B16" s="873"/>
      <c r="C16" s="866" t="str">
        <f t="shared" si="0"/>
        <v/>
      </c>
      <c r="D16" s="866" t="str">
        <f t="shared" si="4"/>
        <v/>
      </c>
      <c r="F16" s="878" t="s">
        <v>214</v>
      </c>
      <c r="G16" s="879"/>
      <c r="H16" s="866" t="str">
        <f t="shared" si="1"/>
        <v/>
      </c>
      <c r="I16" s="866" t="str">
        <f t="shared" si="5"/>
        <v>一般会計</v>
      </c>
      <c r="K16" s="866"/>
      <c r="L16" s="866"/>
      <c r="O16" s="866"/>
      <c r="P16" s="866"/>
      <c r="Q16" s="880"/>
      <c r="T16" s="866"/>
      <c r="U16" s="884" t="s">
        <v>619</v>
      </c>
      <c r="W16" s="884" t="s">
        <v>269</v>
      </c>
      <c r="Y16" s="884" t="s">
        <v>110</v>
      </c>
      <c r="Z16" s="884" t="s">
        <v>538</v>
      </c>
      <c r="AA16" s="885" t="s">
        <v>512</v>
      </c>
      <c r="AB16" s="885" t="s">
        <v>606</v>
      </c>
      <c r="AC16" s="887"/>
      <c r="AD16" s="887"/>
      <c r="AE16" s="887"/>
      <c r="AF16" s="889"/>
      <c r="AG16" s="893"/>
      <c r="AK16" s="890" t="str">
        <f t="shared" si="8"/>
        <v>O</v>
      </c>
    </row>
    <row r="17" spans="1:37" ht="13.5" customHeight="1">
      <c r="A17" s="870" t="s">
        <v>2</v>
      </c>
      <c r="B17" s="873"/>
      <c r="C17" s="866" t="str">
        <f t="shared" si="0"/>
        <v/>
      </c>
      <c r="D17" s="866" t="str">
        <f t="shared" si="4"/>
        <v/>
      </c>
      <c r="F17" s="878" t="s">
        <v>216</v>
      </c>
      <c r="G17" s="879"/>
      <c r="H17" s="866" t="str">
        <f t="shared" si="1"/>
        <v/>
      </c>
      <c r="I17" s="866" t="str">
        <f t="shared" si="5"/>
        <v>一般会計</v>
      </c>
      <c r="K17" s="866"/>
      <c r="L17" s="866"/>
      <c r="O17" s="866"/>
      <c r="P17" s="866"/>
      <c r="Q17" s="880"/>
      <c r="T17" s="866"/>
      <c r="U17" s="884" t="s">
        <v>620</v>
      </c>
      <c r="W17" s="884" t="s">
        <v>271</v>
      </c>
      <c r="Y17" s="884" t="s">
        <v>453</v>
      </c>
      <c r="Z17" s="884" t="s">
        <v>539</v>
      </c>
      <c r="AA17" s="885" t="s">
        <v>290</v>
      </c>
      <c r="AB17" s="885" t="s">
        <v>359</v>
      </c>
      <c r="AC17" s="887"/>
      <c r="AD17" s="887"/>
      <c r="AE17" s="887"/>
      <c r="AF17" s="889"/>
      <c r="AG17" s="893"/>
      <c r="AK17" s="890" t="str">
        <f t="shared" si="8"/>
        <v>P</v>
      </c>
    </row>
    <row r="18" spans="1:37" ht="13.5" customHeight="1">
      <c r="A18" s="870" t="s">
        <v>178</v>
      </c>
      <c r="B18" s="873"/>
      <c r="C18" s="866" t="str">
        <f t="shared" si="0"/>
        <v/>
      </c>
      <c r="D18" s="866" t="str">
        <f t="shared" si="4"/>
        <v/>
      </c>
      <c r="F18" s="878" t="s">
        <v>218</v>
      </c>
      <c r="G18" s="879"/>
      <c r="H18" s="866" t="str">
        <f t="shared" si="1"/>
        <v/>
      </c>
      <c r="I18" s="866" t="str">
        <f t="shared" si="5"/>
        <v>一般会計</v>
      </c>
      <c r="K18" s="866"/>
      <c r="L18" s="866"/>
      <c r="O18" s="866"/>
      <c r="P18" s="866"/>
      <c r="Q18" s="880"/>
      <c r="T18" s="866"/>
      <c r="U18" s="884" t="s">
        <v>367</v>
      </c>
      <c r="W18" s="884" t="s">
        <v>32</v>
      </c>
      <c r="Y18" s="884" t="s">
        <v>433</v>
      </c>
      <c r="Z18" s="884" t="s">
        <v>540</v>
      </c>
      <c r="AA18" s="885" t="s">
        <v>215</v>
      </c>
      <c r="AB18" s="885" t="s">
        <v>420</v>
      </c>
      <c r="AC18" s="887"/>
      <c r="AD18" s="887"/>
      <c r="AE18" s="887"/>
      <c r="AF18" s="889"/>
      <c r="AK18" s="890" t="str">
        <f t="shared" si="8"/>
        <v>Q</v>
      </c>
    </row>
    <row r="19" spans="1:37" ht="13.5" customHeight="1">
      <c r="A19" s="870" t="s">
        <v>159</v>
      </c>
      <c r="B19" s="873"/>
      <c r="C19" s="866" t="str">
        <f t="shared" si="0"/>
        <v/>
      </c>
      <c r="D19" s="866" t="str">
        <f t="shared" si="4"/>
        <v/>
      </c>
      <c r="F19" s="878" t="s">
        <v>222</v>
      </c>
      <c r="G19" s="879"/>
      <c r="H19" s="866" t="str">
        <f t="shared" si="1"/>
        <v/>
      </c>
      <c r="I19" s="866" t="str">
        <f t="shared" si="5"/>
        <v>一般会計</v>
      </c>
      <c r="K19" s="866"/>
      <c r="L19" s="866"/>
      <c r="O19" s="866"/>
      <c r="P19" s="866"/>
      <c r="Q19" s="880"/>
      <c r="T19" s="866"/>
      <c r="U19" s="884" t="s">
        <v>622</v>
      </c>
      <c r="W19" s="884" t="s">
        <v>272</v>
      </c>
      <c r="Y19" s="884" t="s">
        <v>330</v>
      </c>
      <c r="Z19" s="884" t="s">
        <v>541</v>
      </c>
      <c r="AA19" s="885" t="s">
        <v>513</v>
      </c>
      <c r="AB19" s="885" t="s">
        <v>607</v>
      </c>
      <c r="AC19" s="887"/>
      <c r="AD19" s="887"/>
      <c r="AE19" s="887"/>
      <c r="AF19" s="889"/>
      <c r="AK19" s="890" t="str">
        <f t="shared" si="8"/>
        <v>R</v>
      </c>
    </row>
    <row r="20" spans="1:37" ht="13.5" customHeight="1">
      <c r="A20" s="870" t="s">
        <v>304</v>
      </c>
      <c r="B20" s="873"/>
      <c r="C20" s="866" t="str">
        <f t="shared" si="0"/>
        <v/>
      </c>
      <c r="D20" s="866" t="str">
        <f t="shared" si="4"/>
        <v/>
      </c>
      <c r="F20" s="878" t="s">
        <v>24</v>
      </c>
      <c r="G20" s="879"/>
      <c r="H20" s="866" t="str">
        <f t="shared" si="1"/>
        <v/>
      </c>
      <c r="I20" s="866" t="str">
        <f t="shared" si="5"/>
        <v>一般会計</v>
      </c>
      <c r="K20" s="866"/>
      <c r="L20" s="866"/>
      <c r="O20" s="866"/>
      <c r="P20" s="866"/>
      <c r="Q20" s="880"/>
      <c r="T20" s="866"/>
      <c r="U20" s="884" t="s">
        <v>623</v>
      </c>
      <c r="W20" s="884" t="s">
        <v>274</v>
      </c>
      <c r="Y20" s="884" t="s">
        <v>273</v>
      </c>
      <c r="Z20" s="884" t="s">
        <v>542</v>
      </c>
      <c r="AA20" s="885" t="s">
        <v>514</v>
      </c>
      <c r="AB20" s="885" t="s">
        <v>608</v>
      </c>
      <c r="AC20" s="887"/>
      <c r="AD20" s="887"/>
      <c r="AE20" s="887"/>
      <c r="AF20" s="889"/>
      <c r="AK20" s="890" t="str">
        <f t="shared" si="8"/>
        <v>S</v>
      </c>
    </row>
    <row r="21" spans="1:37" ht="13.5" customHeight="1">
      <c r="A21" s="870" t="s">
        <v>377</v>
      </c>
      <c r="B21" s="873"/>
      <c r="C21" s="866" t="str">
        <f t="shared" si="0"/>
        <v/>
      </c>
      <c r="D21" s="866" t="str">
        <f t="shared" si="4"/>
        <v/>
      </c>
      <c r="F21" s="878" t="s">
        <v>223</v>
      </c>
      <c r="G21" s="879"/>
      <c r="H21" s="866" t="str">
        <f t="shared" si="1"/>
        <v/>
      </c>
      <c r="I21" s="866" t="str">
        <f t="shared" si="5"/>
        <v>一般会計</v>
      </c>
      <c r="K21" s="866"/>
      <c r="L21" s="866"/>
      <c r="O21" s="866"/>
      <c r="P21" s="866"/>
      <c r="Q21" s="880"/>
      <c r="T21" s="866"/>
      <c r="U21" s="884" t="s">
        <v>624</v>
      </c>
      <c r="W21" s="884" t="s">
        <v>100</v>
      </c>
      <c r="Y21" s="884" t="s">
        <v>323</v>
      </c>
      <c r="Z21" s="884" t="s">
        <v>361</v>
      </c>
      <c r="AA21" s="885" t="s">
        <v>515</v>
      </c>
      <c r="AB21" s="885" t="s">
        <v>610</v>
      </c>
      <c r="AC21" s="887"/>
      <c r="AD21" s="887"/>
      <c r="AE21" s="887"/>
      <c r="AF21" s="889"/>
      <c r="AK21" s="890" t="str">
        <f t="shared" si="8"/>
        <v>T</v>
      </c>
    </row>
    <row r="22" spans="1:37" ht="13.5" customHeight="1">
      <c r="A22" s="870" t="s">
        <v>378</v>
      </c>
      <c r="B22" s="873"/>
      <c r="C22" s="866" t="str">
        <f t="shared" si="0"/>
        <v/>
      </c>
      <c r="D22" s="866" t="str">
        <f t="shared" si="4"/>
        <v/>
      </c>
      <c r="F22" s="878" t="s">
        <v>140</v>
      </c>
      <c r="G22" s="879"/>
      <c r="H22" s="866" t="str">
        <f t="shared" si="1"/>
        <v/>
      </c>
      <c r="I22" s="866" t="str">
        <f t="shared" si="5"/>
        <v>一般会計</v>
      </c>
      <c r="K22" s="866"/>
      <c r="L22" s="866"/>
      <c r="O22" s="866"/>
      <c r="P22" s="866"/>
      <c r="Q22" s="880"/>
      <c r="T22" s="866"/>
      <c r="U22" s="884" t="s">
        <v>625</v>
      </c>
      <c r="W22" s="884" t="s">
        <v>276</v>
      </c>
      <c r="Y22" s="884" t="s">
        <v>454</v>
      </c>
      <c r="Z22" s="884" t="s">
        <v>543</v>
      </c>
      <c r="AA22" s="885" t="s">
        <v>93</v>
      </c>
      <c r="AB22" s="885" t="s">
        <v>386</v>
      </c>
      <c r="AC22" s="887"/>
      <c r="AD22" s="887"/>
      <c r="AE22" s="887"/>
      <c r="AF22" s="889"/>
      <c r="AK22" s="890" t="str">
        <f t="shared" si="8"/>
        <v>U</v>
      </c>
    </row>
    <row r="23" spans="1:37" ht="13.5" customHeight="1">
      <c r="A23" s="870" t="s">
        <v>380</v>
      </c>
      <c r="B23" s="873"/>
      <c r="C23" s="866" t="str">
        <f t="shared" si="0"/>
        <v/>
      </c>
      <c r="D23" s="866" t="str">
        <f t="shared" si="4"/>
        <v/>
      </c>
      <c r="F23" s="878" t="s">
        <v>145</v>
      </c>
      <c r="G23" s="879"/>
      <c r="H23" s="866" t="str">
        <f t="shared" si="1"/>
        <v/>
      </c>
      <c r="I23" s="866" t="str">
        <f t="shared" si="5"/>
        <v>一般会計</v>
      </c>
      <c r="K23" s="866"/>
      <c r="L23" s="866"/>
      <c r="O23" s="866"/>
      <c r="P23" s="866"/>
      <c r="Q23" s="880"/>
      <c r="T23" s="866"/>
      <c r="U23" s="884" t="s">
        <v>584</v>
      </c>
      <c r="W23" s="884" t="s">
        <v>636</v>
      </c>
      <c r="Y23" s="884" t="s">
        <v>455</v>
      </c>
      <c r="Z23" s="884" t="s">
        <v>544</v>
      </c>
      <c r="AA23" s="885" t="s">
        <v>516</v>
      </c>
      <c r="AB23" s="885" t="s">
        <v>89</v>
      </c>
      <c r="AC23" s="887"/>
      <c r="AD23" s="887"/>
      <c r="AE23" s="887"/>
      <c r="AF23" s="889"/>
      <c r="AK23" s="890" t="str">
        <f t="shared" si="8"/>
        <v>V</v>
      </c>
    </row>
    <row r="24" spans="1:37" ht="13.5" customHeight="1">
      <c r="A24" s="870" t="s">
        <v>439</v>
      </c>
      <c r="B24" s="873"/>
      <c r="C24" s="866" t="str">
        <f t="shared" si="0"/>
        <v/>
      </c>
      <c r="D24" s="866" t="str">
        <f t="shared" si="4"/>
        <v/>
      </c>
      <c r="F24" s="878" t="s">
        <v>397</v>
      </c>
      <c r="G24" s="879"/>
      <c r="H24" s="866" t="str">
        <f t="shared" si="1"/>
        <v/>
      </c>
      <c r="I24" s="866" t="str">
        <f t="shared" si="5"/>
        <v>一般会計</v>
      </c>
      <c r="K24" s="866"/>
      <c r="L24" s="866"/>
      <c r="O24" s="866"/>
      <c r="P24" s="866"/>
      <c r="Q24" s="880"/>
      <c r="T24" s="866"/>
      <c r="U24" s="884" t="s">
        <v>626</v>
      </c>
      <c r="Y24" s="884" t="s">
        <v>456</v>
      </c>
      <c r="Z24" s="884" t="s">
        <v>341</v>
      </c>
      <c r="AA24" s="885" t="s">
        <v>517</v>
      </c>
      <c r="AB24" s="885" t="s">
        <v>611</v>
      </c>
      <c r="AC24" s="887"/>
      <c r="AD24" s="887"/>
      <c r="AE24" s="887"/>
      <c r="AF24" s="889"/>
      <c r="AK24" s="890" t="str">
        <f t="shared" si="8"/>
        <v>W</v>
      </c>
    </row>
    <row r="25" spans="1:37" ht="13.5" customHeight="1">
      <c r="A25" s="871"/>
      <c r="B25" s="874"/>
      <c r="F25" s="878" t="s">
        <v>225</v>
      </c>
      <c r="G25" s="879"/>
      <c r="H25" s="866" t="str">
        <f t="shared" si="1"/>
        <v/>
      </c>
      <c r="I25" s="866" t="str">
        <f t="shared" si="5"/>
        <v>一般会計</v>
      </c>
      <c r="K25" s="866"/>
      <c r="L25" s="866"/>
      <c r="O25" s="866"/>
      <c r="P25" s="866"/>
      <c r="Q25" s="880"/>
      <c r="T25" s="866"/>
      <c r="U25" s="884" t="s">
        <v>627</v>
      </c>
      <c r="Y25" s="884" t="s">
        <v>457</v>
      </c>
      <c r="Z25" s="884" t="s">
        <v>546</v>
      </c>
      <c r="AA25" s="885" t="s">
        <v>518</v>
      </c>
      <c r="AB25" s="885" t="s">
        <v>612</v>
      </c>
      <c r="AC25" s="887"/>
      <c r="AD25" s="887"/>
      <c r="AE25" s="887"/>
      <c r="AF25" s="889"/>
      <c r="AK25" s="890" t="str">
        <f t="shared" si="8"/>
        <v>X</v>
      </c>
    </row>
    <row r="26" spans="1:37" ht="13.5" customHeight="1">
      <c r="A26" s="872"/>
      <c r="B26" s="875"/>
      <c r="F26" s="878" t="s">
        <v>226</v>
      </c>
      <c r="G26" s="879"/>
      <c r="H26" s="866" t="str">
        <f t="shared" si="1"/>
        <v/>
      </c>
      <c r="I26" s="866" t="str">
        <f t="shared" si="5"/>
        <v>一般会計</v>
      </c>
      <c r="K26" s="866"/>
      <c r="L26" s="866"/>
      <c r="O26" s="866"/>
      <c r="P26" s="866"/>
      <c r="Q26" s="880"/>
      <c r="T26" s="866"/>
      <c r="U26" s="884" t="s">
        <v>628</v>
      </c>
      <c r="Y26" s="884" t="s">
        <v>460</v>
      </c>
      <c r="Z26" s="884" t="s">
        <v>74</v>
      </c>
      <c r="AA26" s="885" t="s">
        <v>519</v>
      </c>
      <c r="AB26" s="885" t="s">
        <v>575</v>
      </c>
      <c r="AC26" s="887"/>
      <c r="AD26" s="887"/>
      <c r="AE26" s="887"/>
      <c r="AF26" s="889"/>
      <c r="AK26" s="890" t="str">
        <f t="shared" si="8"/>
        <v>Y</v>
      </c>
    </row>
    <row r="27" spans="1:37" ht="13.5" customHeight="1">
      <c r="A27" s="866" t="str">
        <f>IF(D24="","-",D24)</f>
        <v>-</v>
      </c>
      <c r="B27" s="866"/>
      <c r="F27" s="878" t="s">
        <v>229</v>
      </c>
      <c r="G27" s="879"/>
      <c r="H27" s="866" t="str">
        <f t="shared" si="1"/>
        <v/>
      </c>
      <c r="I27" s="866" t="str">
        <f t="shared" si="5"/>
        <v>一般会計</v>
      </c>
      <c r="K27" s="866"/>
      <c r="L27" s="866"/>
      <c r="O27" s="866"/>
      <c r="P27" s="866"/>
      <c r="Q27" s="880"/>
      <c r="T27" s="866"/>
      <c r="U27" s="884" t="s">
        <v>206</v>
      </c>
      <c r="Y27" s="884" t="s">
        <v>461</v>
      </c>
      <c r="Z27" s="884" t="s">
        <v>12</v>
      </c>
      <c r="AA27" s="885" t="s">
        <v>281</v>
      </c>
      <c r="AB27" s="885" t="s">
        <v>613</v>
      </c>
      <c r="AC27" s="887"/>
      <c r="AD27" s="887"/>
      <c r="AE27" s="887"/>
      <c r="AF27" s="889"/>
      <c r="AK27" s="890" t="str">
        <f t="shared" si="8"/>
        <v>Z</v>
      </c>
    </row>
    <row r="28" spans="1:37" ht="13.5" customHeight="1">
      <c r="B28" s="866"/>
      <c r="F28" s="878" t="s">
        <v>231</v>
      </c>
      <c r="G28" s="879"/>
      <c r="H28" s="866" t="str">
        <f t="shared" si="1"/>
        <v/>
      </c>
      <c r="I28" s="866" t="str">
        <f t="shared" si="5"/>
        <v>一般会計</v>
      </c>
      <c r="K28" s="866"/>
      <c r="L28" s="866"/>
      <c r="O28" s="866"/>
      <c r="P28" s="866"/>
      <c r="Q28" s="880"/>
      <c r="T28" s="866"/>
      <c r="U28" s="884" t="s">
        <v>629</v>
      </c>
      <c r="Y28" s="884" t="s">
        <v>447</v>
      </c>
      <c r="Z28" s="884" t="s">
        <v>547</v>
      </c>
      <c r="AA28" s="885" t="s">
        <v>520</v>
      </c>
      <c r="AB28" s="885" t="s">
        <v>15</v>
      </c>
      <c r="AC28" s="887"/>
      <c r="AD28" s="887"/>
      <c r="AE28" s="887"/>
      <c r="AF28" s="889"/>
      <c r="AK28" s="890" t="s">
        <v>297</v>
      </c>
    </row>
    <row r="29" spans="1:37" ht="13.5" customHeight="1">
      <c r="A29" s="866"/>
      <c r="B29" s="866"/>
      <c r="F29" s="878" t="s">
        <v>219</v>
      </c>
      <c r="G29" s="879"/>
      <c r="H29" s="866" t="str">
        <f t="shared" si="1"/>
        <v/>
      </c>
      <c r="I29" s="866" t="str">
        <f t="shared" si="5"/>
        <v>一般会計</v>
      </c>
      <c r="K29" s="866"/>
      <c r="L29" s="866"/>
      <c r="O29" s="866"/>
      <c r="P29" s="866"/>
      <c r="Q29" s="880"/>
      <c r="T29" s="866"/>
      <c r="U29" s="884" t="s">
        <v>630</v>
      </c>
      <c r="Y29" s="884" t="s">
        <v>324</v>
      </c>
      <c r="Z29" s="884" t="s">
        <v>548</v>
      </c>
      <c r="AA29" s="885" t="s">
        <v>521</v>
      </c>
      <c r="AB29" s="885" t="s">
        <v>419</v>
      </c>
      <c r="AC29" s="887"/>
      <c r="AD29" s="887"/>
      <c r="AE29" s="887"/>
      <c r="AF29" s="889"/>
      <c r="AK29" s="890" t="str">
        <f t="shared" ref="AK29:AK49" si="9">CHAR(CODE(AK28)+1)</f>
        <v>b</v>
      </c>
    </row>
    <row r="30" spans="1:37" ht="13.5" customHeight="1">
      <c r="A30" s="866"/>
      <c r="B30" s="866"/>
      <c r="F30" s="878" t="s">
        <v>136</v>
      </c>
      <c r="G30" s="879"/>
      <c r="H30" s="866" t="str">
        <f t="shared" si="1"/>
        <v/>
      </c>
      <c r="I30" s="866" t="str">
        <f t="shared" si="5"/>
        <v>一般会計</v>
      </c>
      <c r="K30" s="866"/>
      <c r="L30" s="866"/>
      <c r="O30" s="866"/>
      <c r="P30" s="866"/>
      <c r="Q30" s="880"/>
      <c r="T30" s="866"/>
      <c r="U30" s="884" t="s">
        <v>631</v>
      </c>
      <c r="Y30" s="884" t="s">
        <v>390</v>
      </c>
      <c r="Z30" s="884" t="s">
        <v>126</v>
      </c>
      <c r="AA30" s="885" t="s">
        <v>522</v>
      </c>
      <c r="AB30" s="885" t="s">
        <v>614</v>
      </c>
      <c r="AC30" s="887"/>
      <c r="AD30" s="887"/>
      <c r="AE30" s="887"/>
      <c r="AF30" s="889"/>
      <c r="AK30" s="890" t="str">
        <f t="shared" si="9"/>
        <v>c</v>
      </c>
    </row>
    <row r="31" spans="1:37" ht="13.5" customHeight="1">
      <c r="A31" s="866"/>
      <c r="B31" s="866"/>
      <c r="F31" s="878" t="s">
        <v>191</v>
      </c>
      <c r="G31" s="879"/>
      <c r="H31" s="866" t="str">
        <f t="shared" si="1"/>
        <v/>
      </c>
      <c r="I31" s="866" t="str">
        <f t="shared" si="5"/>
        <v>一般会計</v>
      </c>
      <c r="K31" s="866"/>
      <c r="L31" s="866"/>
      <c r="O31" s="866"/>
      <c r="P31" s="866"/>
      <c r="Q31" s="880"/>
      <c r="T31" s="866"/>
      <c r="U31" s="884" t="s">
        <v>121</v>
      </c>
      <c r="Y31" s="884" t="s">
        <v>59</v>
      </c>
      <c r="Z31" s="884" t="s">
        <v>550</v>
      </c>
      <c r="AA31" s="885" t="s">
        <v>479</v>
      </c>
      <c r="AB31" s="885" t="s">
        <v>555</v>
      </c>
      <c r="AC31" s="887"/>
      <c r="AD31" s="887"/>
      <c r="AE31" s="887"/>
      <c r="AF31" s="889"/>
      <c r="AK31" s="890" t="str">
        <f t="shared" si="9"/>
        <v>d</v>
      </c>
    </row>
    <row r="32" spans="1:37" ht="13.5" customHeight="1">
      <c r="A32" s="866"/>
      <c r="B32" s="866"/>
      <c r="F32" s="878" t="s">
        <v>372</v>
      </c>
      <c r="G32" s="879"/>
      <c r="H32" s="866" t="str">
        <f t="shared" si="1"/>
        <v/>
      </c>
      <c r="I32" s="866" t="str">
        <f t="shared" si="5"/>
        <v>一般会計</v>
      </c>
      <c r="K32" s="866"/>
      <c r="L32" s="866"/>
      <c r="O32" s="866"/>
      <c r="P32" s="866"/>
      <c r="Q32" s="880"/>
      <c r="T32" s="866"/>
      <c r="U32" s="884" t="s">
        <v>33</v>
      </c>
      <c r="Y32" s="884" t="s">
        <v>293</v>
      </c>
      <c r="Z32" s="884" t="s">
        <v>551</v>
      </c>
      <c r="AA32" s="885" t="s">
        <v>29</v>
      </c>
      <c r="AB32" s="885" t="s">
        <v>29</v>
      </c>
      <c r="AC32" s="887"/>
      <c r="AD32" s="887"/>
      <c r="AE32" s="887"/>
      <c r="AF32" s="889"/>
      <c r="AK32" s="890" t="str">
        <f t="shared" si="9"/>
        <v>e</v>
      </c>
    </row>
    <row r="33" spans="1:37" ht="13.5" customHeight="1">
      <c r="A33" s="866"/>
      <c r="B33" s="866"/>
      <c r="F33" s="878" t="s">
        <v>358</v>
      </c>
      <c r="G33" s="879"/>
      <c r="H33" s="866" t="str">
        <f t="shared" si="1"/>
        <v/>
      </c>
      <c r="I33" s="866" t="str">
        <f t="shared" si="5"/>
        <v>一般会計</v>
      </c>
      <c r="K33" s="866"/>
      <c r="L33" s="866"/>
      <c r="O33" s="866"/>
      <c r="P33" s="866"/>
      <c r="Q33" s="880"/>
      <c r="T33" s="866"/>
      <c r="U33" s="884" t="s">
        <v>609</v>
      </c>
      <c r="Y33" s="884" t="s">
        <v>462</v>
      </c>
      <c r="Z33" s="884" t="s">
        <v>545</v>
      </c>
      <c r="AA33" s="886"/>
      <c r="AB33" s="887"/>
      <c r="AC33" s="887"/>
      <c r="AD33" s="887"/>
      <c r="AE33" s="887"/>
      <c r="AF33" s="889"/>
      <c r="AK33" s="890" t="str">
        <f t="shared" si="9"/>
        <v>f</v>
      </c>
    </row>
    <row r="34" spans="1:37" ht="13.5" customHeight="1">
      <c r="A34" s="866"/>
      <c r="B34" s="866"/>
      <c r="F34" s="878" t="s">
        <v>373</v>
      </c>
      <c r="G34" s="879"/>
      <c r="H34" s="866" t="str">
        <f t="shared" si="1"/>
        <v/>
      </c>
      <c r="I34" s="866" t="str">
        <f t="shared" si="5"/>
        <v>一般会計</v>
      </c>
      <c r="K34" s="866"/>
      <c r="L34" s="866"/>
      <c r="O34" s="866"/>
      <c r="P34" s="866"/>
      <c r="Q34" s="880"/>
      <c r="T34" s="866"/>
      <c r="U34" s="884" t="s">
        <v>633</v>
      </c>
      <c r="Y34" s="884" t="s">
        <v>356</v>
      </c>
      <c r="Z34" s="884" t="s">
        <v>182</v>
      </c>
      <c r="AB34" s="887"/>
      <c r="AC34" s="887"/>
      <c r="AD34" s="887"/>
      <c r="AE34" s="887"/>
      <c r="AF34" s="889"/>
      <c r="AK34" s="890" t="str">
        <f t="shared" si="9"/>
        <v>g</v>
      </c>
    </row>
    <row r="35" spans="1:37" ht="13.5" customHeight="1">
      <c r="A35" s="866"/>
      <c r="B35" s="866"/>
      <c r="F35" s="878" t="s">
        <v>375</v>
      </c>
      <c r="G35" s="879"/>
      <c r="H35" s="866" t="str">
        <f t="shared" si="1"/>
        <v/>
      </c>
      <c r="I35" s="866" t="str">
        <f t="shared" si="5"/>
        <v>一般会計</v>
      </c>
      <c r="K35" s="866"/>
      <c r="L35" s="866"/>
      <c r="O35" s="866"/>
      <c r="P35" s="866"/>
      <c r="Q35" s="880"/>
      <c r="T35" s="866"/>
      <c r="Y35" s="884" t="s">
        <v>463</v>
      </c>
      <c r="Z35" s="884" t="s">
        <v>552</v>
      </c>
      <c r="AC35" s="887"/>
      <c r="AF35" s="889"/>
      <c r="AK35" s="890" t="str">
        <f t="shared" si="9"/>
        <v>h</v>
      </c>
    </row>
    <row r="36" spans="1:37" ht="13.5" customHeight="1">
      <c r="A36" s="866"/>
      <c r="B36" s="866"/>
      <c r="F36" s="878" t="s">
        <v>376</v>
      </c>
      <c r="G36" s="879"/>
      <c r="H36" s="866" t="str">
        <f t="shared" si="1"/>
        <v/>
      </c>
      <c r="I36" s="866" t="str">
        <f t="shared" si="5"/>
        <v>一般会計</v>
      </c>
      <c r="K36" s="866"/>
      <c r="L36" s="866"/>
      <c r="O36" s="866"/>
      <c r="P36" s="866"/>
      <c r="Q36" s="880"/>
      <c r="T36" s="866"/>
      <c r="U36" s="884" t="s">
        <v>634</v>
      </c>
      <c r="Y36" s="884" t="s">
        <v>464</v>
      </c>
      <c r="Z36" s="884" t="s">
        <v>393</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467</v>
      </c>
      <c r="Z37" s="884" t="s">
        <v>553</v>
      </c>
      <c r="AF37" s="889"/>
      <c r="AK37" s="890" t="str">
        <f t="shared" si="9"/>
        <v>j</v>
      </c>
    </row>
    <row r="38" spans="1:37">
      <c r="A38" s="866"/>
      <c r="B38" s="866"/>
      <c r="F38" s="866"/>
      <c r="G38" s="880"/>
      <c r="K38" s="866"/>
      <c r="L38" s="866"/>
      <c r="O38" s="866"/>
      <c r="P38" s="866"/>
      <c r="Q38" s="880"/>
      <c r="T38" s="866"/>
      <c r="U38" s="884" t="s">
        <v>382</v>
      </c>
      <c r="Y38" s="884" t="s">
        <v>448</v>
      </c>
      <c r="Z38" s="884" t="s">
        <v>554</v>
      </c>
      <c r="AF38" s="889"/>
      <c r="AK38" s="890" t="str">
        <f t="shared" si="9"/>
        <v>k</v>
      </c>
    </row>
    <row r="39" spans="1:37">
      <c r="A39" s="866"/>
      <c r="B39" s="866"/>
      <c r="F39" s="866" t="str">
        <f>I37</f>
        <v>一般会計</v>
      </c>
      <c r="G39" s="880"/>
      <c r="K39" s="866"/>
      <c r="L39" s="866"/>
      <c r="O39" s="866"/>
      <c r="P39" s="866"/>
      <c r="Q39" s="880"/>
      <c r="T39" s="866"/>
      <c r="U39" s="884" t="s">
        <v>436</v>
      </c>
      <c r="Y39" s="884" t="s">
        <v>468</v>
      </c>
      <c r="Z39" s="884" t="s">
        <v>434</v>
      </c>
      <c r="AF39" s="889"/>
      <c r="AK39" s="890" t="str">
        <f t="shared" si="9"/>
        <v>l</v>
      </c>
    </row>
    <row r="40" spans="1:37">
      <c r="A40" s="866"/>
      <c r="B40" s="866"/>
      <c r="F40" s="866"/>
      <c r="G40" s="880"/>
      <c r="K40" s="866"/>
      <c r="L40" s="866"/>
      <c r="O40" s="866"/>
      <c r="P40" s="866"/>
      <c r="Q40" s="880"/>
      <c r="T40" s="866"/>
      <c r="Y40" s="884" t="s">
        <v>470</v>
      </c>
      <c r="Z40" s="884" t="s">
        <v>556</v>
      </c>
      <c r="AF40" s="889"/>
      <c r="AK40" s="890" t="str">
        <f t="shared" si="9"/>
        <v>m</v>
      </c>
    </row>
    <row r="41" spans="1:37">
      <c r="A41" s="866"/>
      <c r="B41" s="866"/>
      <c r="F41" s="866"/>
      <c r="G41" s="880"/>
      <c r="K41" s="866"/>
      <c r="L41" s="866"/>
      <c r="O41" s="866"/>
      <c r="P41" s="866"/>
      <c r="Q41" s="880"/>
      <c r="T41" s="866"/>
      <c r="Y41" s="884" t="s">
        <v>298</v>
      </c>
      <c r="Z41" s="884" t="s">
        <v>487</v>
      </c>
      <c r="AF41" s="889"/>
      <c r="AK41" s="890" t="str">
        <f t="shared" si="9"/>
        <v>n</v>
      </c>
    </row>
    <row r="42" spans="1:37">
      <c r="A42" s="866"/>
      <c r="B42" s="866"/>
      <c r="F42" s="866"/>
      <c r="G42" s="880"/>
      <c r="K42" s="866"/>
      <c r="L42" s="866"/>
      <c r="O42" s="866"/>
      <c r="P42" s="866"/>
      <c r="Q42" s="880"/>
      <c r="T42" s="866"/>
      <c r="Y42" s="884" t="s">
        <v>471</v>
      </c>
      <c r="Z42" s="884" t="s">
        <v>557</v>
      </c>
      <c r="AF42" s="889"/>
      <c r="AK42" s="890" t="str">
        <f t="shared" si="9"/>
        <v>o</v>
      </c>
    </row>
    <row r="43" spans="1:37">
      <c r="A43" s="866"/>
      <c r="B43" s="866"/>
      <c r="F43" s="866"/>
      <c r="G43" s="880"/>
      <c r="K43" s="866"/>
      <c r="L43" s="866"/>
      <c r="O43" s="866"/>
      <c r="P43" s="866"/>
      <c r="Q43" s="880"/>
      <c r="T43" s="866"/>
      <c r="Y43" s="884" t="s">
        <v>472</v>
      </c>
      <c r="Z43" s="884" t="s">
        <v>560</v>
      </c>
      <c r="AF43" s="889"/>
      <c r="AK43" s="890" t="str">
        <f t="shared" si="9"/>
        <v>p</v>
      </c>
    </row>
    <row r="44" spans="1:37">
      <c r="A44" s="866"/>
      <c r="B44" s="866"/>
      <c r="F44" s="866"/>
      <c r="G44" s="880"/>
      <c r="K44" s="866"/>
      <c r="L44" s="866"/>
      <c r="O44" s="866"/>
      <c r="P44" s="866"/>
      <c r="Q44" s="880"/>
      <c r="T44" s="866"/>
      <c r="Y44" s="884" t="s">
        <v>473</v>
      </c>
      <c r="Z44" s="884" t="s">
        <v>45</v>
      </c>
      <c r="AF44" s="889"/>
      <c r="AK44" s="890" t="str">
        <f t="shared" si="9"/>
        <v>q</v>
      </c>
    </row>
    <row r="45" spans="1:37">
      <c r="A45" s="866"/>
      <c r="B45" s="866"/>
      <c r="F45" s="866"/>
      <c r="G45" s="880"/>
      <c r="K45" s="866"/>
      <c r="L45" s="866"/>
      <c r="O45" s="866"/>
      <c r="P45" s="866"/>
      <c r="Q45" s="880"/>
      <c r="T45" s="866"/>
      <c r="Y45" s="884" t="s">
        <v>279</v>
      </c>
      <c r="Z45" s="884" t="s">
        <v>561</v>
      </c>
      <c r="AF45" s="889"/>
      <c r="AK45" s="890" t="str">
        <f t="shared" si="9"/>
        <v>r</v>
      </c>
    </row>
    <row r="46" spans="1:37">
      <c r="A46" s="866"/>
      <c r="B46" s="866"/>
      <c r="F46" s="866"/>
      <c r="G46" s="880"/>
      <c r="K46" s="866"/>
      <c r="L46" s="866"/>
      <c r="O46" s="866"/>
      <c r="P46" s="866"/>
      <c r="Q46" s="880"/>
      <c r="T46" s="866"/>
      <c r="Y46" s="884" t="s">
        <v>354</v>
      </c>
      <c r="Z46" s="884" t="s">
        <v>70</v>
      </c>
      <c r="AF46" s="889"/>
      <c r="AK46" s="890" t="str">
        <f t="shared" si="9"/>
        <v>s</v>
      </c>
    </row>
    <row r="47" spans="1:37">
      <c r="A47" s="866"/>
      <c r="B47" s="866"/>
      <c r="F47" s="866"/>
      <c r="G47" s="880"/>
      <c r="K47" s="866"/>
      <c r="L47" s="866"/>
      <c r="O47" s="866"/>
      <c r="P47" s="866"/>
      <c r="Q47" s="880"/>
      <c r="T47" s="866"/>
      <c r="Y47" s="884" t="s">
        <v>232</v>
      </c>
      <c r="Z47" s="884" t="s">
        <v>562</v>
      </c>
      <c r="AF47" s="889"/>
      <c r="AK47" s="890" t="str">
        <f t="shared" si="9"/>
        <v>t</v>
      </c>
    </row>
    <row r="48" spans="1:37">
      <c r="A48" s="866"/>
      <c r="B48" s="866"/>
      <c r="F48" s="866"/>
      <c r="G48" s="880"/>
      <c r="K48" s="866"/>
      <c r="L48" s="866"/>
      <c r="O48" s="866"/>
      <c r="P48" s="866"/>
      <c r="Q48" s="880"/>
      <c r="T48" s="866"/>
      <c r="Y48" s="884" t="s">
        <v>46</v>
      </c>
      <c r="Z48" s="884" t="s">
        <v>563</v>
      </c>
      <c r="AF48" s="889"/>
      <c r="AK48" s="890" t="str">
        <f t="shared" si="9"/>
        <v>u</v>
      </c>
    </row>
    <row r="49" spans="1:37">
      <c r="A49" s="866"/>
      <c r="B49" s="866"/>
      <c r="F49" s="866"/>
      <c r="G49" s="880"/>
      <c r="K49" s="866"/>
      <c r="L49" s="866"/>
      <c r="O49" s="866"/>
      <c r="P49" s="866"/>
      <c r="Q49" s="880"/>
      <c r="T49" s="866"/>
      <c r="Y49" s="884" t="s">
        <v>474</v>
      </c>
      <c r="Z49" s="884" t="s">
        <v>257</v>
      </c>
      <c r="AF49" s="889"/>
      <c r="AK49" s="890" t="str">
        <f t="shared" si="9"/>
        <v>v</v>
      </c>
    </row>
    <row r="50" spans="1:37">
      <c r="A50" s="866"/>
      <c r="B50" s="866"/>
      <c r="F50" s="866"/>
      <c r="G50" s="880"/>
      <c r="K50" s="866"/>
      <c r="L50" s="866"/>
      <c r="O50" s="866"/>
      <c r="P50" s="866"/>
      <c r="Q50" s="880"/>
      <c r="T50" s="866"/>
      <c r="Y50" s="884" t="s">
        <v>476</v>
      </c>
      <c r="Z50" s="884" t="s">
        <v>564</v>
      </c>
      <c r="AF50" s="889"/>
    </row>
    <row r="51" spans="1:37">
      <c r="A51" s="866"/>
      <c r="B51" s="866"/>
      <c r="F51" s="866"/>
      <c r="G51" s="880"/>
      <c r="K51" s="866"/>
      <c r="L51" s="866"/>
      <c r="O51" s="866"/>
      <c r="P51" s="866"/>
      <c r="Q51" s="880"/>
      <c r="T51" s="866"/>
      <c r="Y51" s="884" t="s">
        <v>477</v>
      </c>
      <c r="Z51" s="884" t="s">
        <v>478</v>
      </c>
      <c r="AF51" s="889"/>
    </row>
    <row r="52" spans="1:37">
      <c r="A52" s="866"/>
      <c r="B52" s="866"/>
      <c r="F52" s="866"/>
      <c r="G52" s="880"/>
      <c r="K52" s="866"/>
      <c r="L52" s="866"/>
      <c r="O52" s="866"/>
      <c r="P52" s="866"/>
      <c r="Q52" s="880"/>
      <c r="T52" s="866"/>
      <c r="Y52" s="884" t="s">
        <v>480</v>
      </c>
      <c r="Z52" s="884" t="s">
        <v>565</v>
      </c>
      <c r="AF52" s="889"/>
    </row>
    <row r="53" spans="1:37">
      <c r="A53" s="866"/>
      <c r="B53" s="866"/>
      <c r="F53" s="866"/>
      <c r="G53" s="880"/>
      <c r="K53" s="866"/>
      <c r="L53" s="866"/>
      <c r="O53" s="866"/>
      <c r="P53" s="866"/>
      <c r="Q53" s="880"/>
      <c r="T53" s="866"/>
      <c r="Y53" s="884" t="s">
        <v>284</v>
      </c>
      <c r="Z53" s="884" t="s">
        <v>235</v>
      </c>
      <c r="AF53" s="889"/>
    </row>
    <row r="54" spans="1:37">
      <c r="A54" s="866"/>
      <c r="B54" s="866"/>
      <c r="F54" s="866"/>
      <c r="G54" s="880"/>
      <c r="K54" s="866"/>
      <c r="L54" s="866"/>
      <c r="O54" s="866"/>
      <c r="P54" s="872"/>
      <c r="Q54" s="880"/>
      <c r="T54" s="866"/>
      <c r="Y54" s="884" t="s">
        <v>302</v>
      </c>
      <c r="Z54" s="884" t="s">
        <v>566</v>
      </c>
      <c r="AF54" s="889"/>
    </row>
    <row r="55" spans="1:37">
      <c r="A55" s="866"/>
      <c r="B55" s="866"/>
      <c r="F55" s="866"/>
      <c r="G55" s="880"/>
      <c r="K55" s="866"/>
      <c r="L55" s="866"/>
      <c r="O55" s="866"/>
      <c r="P55" s="866"/>
      <c r="Q55" s="880"/>
      <c r="T55" s="866"/>
      <c r="Y55" s="884" t="s">
        <v>481</v>
      </c>
      <c r="Z55" s="884" t="s">
        <v>26</v>
      </c>
      <c r="AF55" s="889"/>
    </row>
    <row r="56" spans="1:37">
      <c r="A56" s="866"/>
      <c r="B56" s="866"/>
      <c r="F56" s="866"/>
      <c r="G56" s="880"/>
      <c r="K56" s="866"/>
      <c r="L56" s="866"/>
      <c r="O56" s="866"/>
      <c r="P56" s="866"/>
      <c r="Q56" s="880"/>
      <c r="T56" s="866"/>
      <c r="Y56" s="884" t="s">
        <v>483</v>
      </c>
      <c r="Z56" s="884" t="s">
        <v>567</v>
      </c>
      <c r="AF56" s="889"/>
    </row>
    <row r="57" spans="1:37">
      <c r="A57" s="866"/>
      <c r="B57" s="866"/>
      <c r="F57" s="866"/>
      <c r="G57" s="880"/>
      <c r="K57" s="866"/>
      <c r="L57" s="866"/>
      <c r="O57" s="866"/>
      <c r="P57" s="866"/>
      <c r="Q57" s="880"/>
      <c r="T57" s="866"/>
      <c r="Y57" s="884" t="s">
        <v>484</v>
      </c>
      <c r="Z57" s="884" t="s">
        <v>43</v>
      </c>
      <c r="AF57" s="889"/>
    </row>
    <row r="58" spans="1:37">
      <c r="A58" s="866"/>
      <c r="B58" s="866"/>
      <c r="F58" s="866"/>
      <c r="G58" s="880"/>
      <c r="K58" s="866"/>
      <c r="L58" s="866"/>
      <c r="O58" s="866"/>
      <c r="P58" s="866"/>
      <c r="Q58" s="880"/>
      <c r="T58" s="866"/>
      <c r="Y58" s="884" t="s">
        <v>485</v>
      </c>
      <c r="Z58" s="884" t="s">
        <v>427</v>
      </c>
      <c r="AF58" s="889"/>
    </row>
    <row r="59" spans="1:37">
      <c r="A59" s="866"/>
      <c r="B59" s="866"/>
      <c r="F59" s="866"/>
      <c r="G59" s="880"/>
      <c r="K59" s="866"/>
      <c r="L59" s="866"/>
      <c r="O59" s="866"/>
      <c r="P59" s="866"/>
      <c r="Q59" s="880"/>
      <c r="T59" s="866"/>
      <c r="Y59" s="884" t="s">
        <v>486</v>
      </c>
      <c r="Z59" s="884" t="s">
        <v>568</v>
      </c>
      <c r="AF59" s="889"/>
    </row>
    <row r="60" spans="1:37">
      <c r="A60" s="866"/>
      <c r="B60" s="866"/>
      <c r="F60" s="866"/>
      <c r="G60" s="880"/>
      <c r="K60" s="866"/>
      <c r="L60" s="866"/>
      <c r="O60" s="866"/>
      <c r="P60" s="866"/>
      <c r="Q60" s="880"/>
      <c r="T60" s="866"/>
      <c r="Y60" s="884" t="s">
        <v>411</v>
      </c>
      <c r="Z60" s="884" t="s">
        <v>569</v>
      </c>
      <c r="AF60" s="889"/>
    </row>
    <row r="61" spans="1:37">
      <c r="A61" s="866"/>
      <c r="B61" s="866"/>
      <c r="F61" s="866"/>
      <c r="G61" s="880"/>
      <c r="K61" s="866"/>
      <c r="L61" s="866"/>
      <c r="O61" s="866"/>
      <c r="P61" s="866"/>
      <c r="Q61" s="880"/>
      <c r="T61" s="866"/>
      <c r="Y61" s="884" t="s">
        <v>28</v>
      </c>
      <c r="Z61" s="884" t="s">
        <v>107</v>
      </c>
      <c r="AF61" s="889"/>
    </row>
    <row r="62" spans="1:37">
      <c r="A62" s="866"/>
      <c r="B62" s="866"/>
      <c r="F62" s="866"/>
      <c r="G62" s="880"/>
      <c r="K62" s="866"/>
      <c r="L62" s="866"/>
      <c r="O62" s="866"/>
      <c r="P62" s="866"/>
      <c r="Q62" s="880"/>
      <c r="T62" s="866"/>
      <c r="Y62" s="884" t="s">
        <v>80</v>
      </c>
      <c r="Z62" s="884" t="s">
        <v>319</v>
      </c>
      <c r="AF62" s="889"/>
    </row>
    <row r="63" spans="1:37">
      <c r="A63" s="866"/>
      <c r="B63" s="866"/>
      <c r="F63" s="866"/>
      <c r="G63" s="880"/>
      <c r="K63" s="866"/>
      <c r="L63" s="866"/>
      <c r="O63" s="866"/>
      <c r="P63" s="866"/>
      <c r="Q63" s="880"/>
      <c r="T63" s="866"/>
      <c r="Y63" s="884" t="s">
        <v>244</v>
      </c>
      <c r="Z63" s="884" t="s">
        <v>570</v>
      </c>
      <c r="AF63" s="889"/>
    </row>
    <row r="64" spans="1:37">
      <c r="A64" s="866"/>
      <c r="B64" s="866"/>
      <c r="F64" s="866"/>
      <c r="G64" s="880"/>
      <c r="K64" s="866"/>
      <c r="L64" s="866"/>
      <c r="O64" s="866"/>
      <c r="P64" s="866"/>
      <c r="Q64" s="880"/>
      <c r="T64" s="866"/>
      <c r="Y64" s="884" t="s">
        <v>348</v>
      </c>
      <c r="Z64" s="884" t="s">
        <v>50</v>
      </c>
      <c r="AF64" s="889"/>
    </row>
    <row r="65" spans="1:32">
      <c r="A65" s="866"/>
      <c r="B65" s="866"/>
      <c r="F65" s="866"/>
      <c r="G65" s="880"/>
      <c r="K65" s="866"/>
      <c r="L65" s="866"/>
      <c r="O65" s="866"/>
      <c r="P65" s="866"/>
      <c r="Q65" s="880"/>
      <c r="T65" s="866"/>
      <c r="Y65" s="884" t="s">
        <v>488</v>
      </c>
      <c r="Z65" s="884" t="s">
        <v>571</v>
      </c>
      <c r="AF65" s="889"/>
    </row>
    <row r="66" spans="1:32">
      <c r="A66" s="866"/>
      <c r="B66" s="866"/>
      <c r="F66" s="866"/>
      <c r="G66" s="880"/>
      <c r="K66" s="866"/>
      <c r="L66" s="866"/>
      <c r="O66" s="866"/>
      <c r="P66" s="866"/>
      <c r="Q66" s="880"/>
      <c r="T66" s="866"/>
      <c r="Y66" s="884" t="s">
        <v>138</v>
      </c>
      <c r="Z66" s="884" t="s">
        <v>573</v>
      </c>
      <c r="AF66" s="889"/>
    </row>
    <row r="67" spans="1:32">
      <c r="A67" s="866"/>
      <c r="B67" s="866"/>
      <c r="F67" s="866"/>
      <c r="G67" s="880"/>
      <c r="K67" s="866"/>
      <c r="L67" s="866"/>
      <c r="O67" s="866"/>
      <c r="P67" s="866"/>
      <c r="Q67" s="880"/>
      <c r="T67" s="866"/>
      <c r="Y67" s="884" t="s">
        <v>489</v>
      </c>
      <c r="Z67" s="884" t="s">
        <v>22</v>
      </c>
      <c r="AF67" s="889"/>
    </row>
    <row r="68" spans="1:32">
      <c r="A68" s="866"/>
      <c r="B68" s="866"/>
      <c r="F68" s="866"/>
      <c r="G68" s="880"/>
      <c r="K68" s="866"/>
      <c r="L68" s="866"/>
      <c r="O68" s="866"/>
      <c r="P68" s="866"/>
      <c r="Q68" s="880"/>
      <c r="T68" s="866"/>
      <c r="Y68" s="884" t="s">
        <v>332</v>
      </c>
      <c r="Z68" s="884" t="s">
        <v>574</v>
      </c>
      <c r="AF68" s="889"/>
    </row>
    <row r="69" spans="1:32">
      <c r="A69" s="866"/>
      <c r="B69" s="866"/>
      <c r="F69" s="866"/>
      <c r="G69" s="880"/>
      <c r="K69" s="866"/>
      <c r="L69" s="866"/>
      <c r="O69" s="866"/>
      <c r="P69" s="866"/>
      <c r="Q69" s="880"/>
      <c r="T69" s="866"/>
      <c r="Y69" s="884" t="s">
        <v>430</v>
      </c>
      <c r="Z69" s="884" t="s">
        <v>577</v>
      </c>
      <c r="AF69" s="889"/>
    </row>
    <row r="70" spans="1:32">
      <c r="A70" s="866"/>
      <c r="B70" s="866"/>
      <c r="Y70" s="884" t="s">
        <v>120</v>
      </c>
      <c r="Z70" s="884" t="s">
        <v>578</v>
      </c>
    </row>
    <row r="71" spans="1:32">
      <c r="Y71" s="884" t="s">
        <v>490</v>
      </c>
      <c r="Z71" s="884" t="s">
        <v>176</v>
      </c>
    </row>
    <row r="72" spans="1:32">
      <c r="Y72" s="884" t="s">
        <v>491</v>
      </c>
      <c r="Z72" s="884" t="s">
        <v>503</v>
      </c>
    </row>
    <row r="73" spans="1:32">
      <c r="Y73" s="884" t="s">
        <v>465</v>
      </c>
      <c r="Z73" s="884" t="s">
        <v>579</v>
      </c>
    </row>
    <row r="74" spans="1:32">
      <c r="Y74" s="884" t="s">
        <v>350</v>
      </c>
      <c r="Z74" s="884" t="s">
        <v>239</v>
      </c>
    </row>
    <row r="75" spans="1:32">
      <c r="Y75" s="884" t="s">
        <v>408</v>
      </c>
      <c r="Z75" s="884" t="s">
        <v>581</v>
      </c>
    </row>
    <row r="76" spans="1:32">
      <c r="Y76" s="884" t="s">
        <v>492</v>
      </c>
      <c r="Z76" s="884" t="s">
        <v>582</v>
      </c>
    </row>
    <row r="77" spans="1:32">
      <c r="Y77" s="884" t="s">
        <v>493</v>
      </c>
      <c r="Z77" s="884" t="s">
        <v>392</v>
      </c>
    </row>
    <row r="78" spans="1:32">
      <c r="Y78" s="884" t="s">
        <v>475</v>
      </c>
      <c r="Z78" s="884" t="s">
        <v>585</v>
      </c>
    </row>
    <row r="79" spans="1:32">
      <c r="Y79" s="884" t="s">
        <v>494</v>
      </c>
      <c r="Z79" s="884" t="s">
        <v>558</v>
      </c>
    </row>
    <row r="80" spans="1:32">
      <c r="Y80" s="884" t="s">
        <v>496</v>
      </c>
      <c r="Z80" s="884" t="s">
        <v>580</v>
      </c>
    </row>
    <row r="81" spans="25:26">
      <c r="Y81" s="884" t="s">
        <v>104</v>
      </c>
      <c r="Z81" s="884" t="s">
        <v>267</v>
      </c>
    </row>
    <row r="82" spans="25:26">
      <c r="Y82" s="884" t="s">
        <v>370</v>
      </c>
      <c r="Z82" s="884" t="s">
        <v>586</v>
      </c>
    </row>
    <row r="83" spans="25:26">
      <c r="Y83" s="884" t="s">
        <v>186</v>
      </c>
      <c r="Z83" s="884" t="s">
        <v>221</v>
      </c>
    </row>
    <row r="84" spans="25:26">
      <c r="Y84" s="884" t="s">
        <v>497</v>
      </c>
      <c r="Z84" s="884" t="s">
        <v>227</v>
      </c>
    </row>
    <row r="85" spans="25:26">
      <c r="Y85" s="884" t="s">
        <v>498</v>
      </c>
      <c r="Z85" s="884" t="s">
        <v>587</v>
      </c>
    </row>
    <row r="86" spans="25:26">
      <c r="Y86" s="884" t="s">
        <v>500</v>
      </c>
      <c r="Z86" s="884" t="s">
        <v>589</v>
      </c>
    </row>
    <row r="87" spans="25:26">
      <c r="Y87" s="884" t="s">
        <v>501</v>
      </c>
      <c r="Z87" s="884" t="s">
        <v>590</v>
      </c>
    </row>
    <row r="88" spans="25:26">
      <c r="Y88" s="884" t="s">
        <v>502</v>
      </c>
      <c r="Z88" s="884" t="s">
        <v>591</v>
      </c>
    </row>
    <row r="89" spans="25:26">
      <c r="Y89" s="884" t="s">
        <v>338</v>
      </c>
      <c r="Z89" s="884" t="s">
        <v>592</v>
      </c>
    </row>
    <row r="90" spans="25:26">
      <c r="Y90" s="884" t="s">
        <v>504</v>
      </c>
      <c r="Z90" s="884" t="s">
        <v>593</v>
      </c>
    </row>
    <row r="91" spans="25:26">
      <c r="Y91" s="884" t="s">
        <v>245</v>
      </c>
      <c r="Z91" s="884" t="s">
        <v>594</v>
      </c>
    </row>
    <row r="92" spans="25:26">
      <c r="Y92" s="884" t="s">
        <v>469</v>
      </c>
      <c r="Z92" s="884" t="s">
        <v>527</v>
      </c>
    </row>
    <row r="93" spans="25:26">
      <c r="Y93" s="884" t="s">
        <v>357</v>
      </c>
      <c r="Z93" s="884" t="s">
        <v>595</v>
      </c>
    </row>
    <row r="94" spans="25:26">
      <c r="Y94" s="884" t="s">
        <v>155</v>
      </c>
      <c r="Z94" s="884" t="s">
        <v>588</v>
      </c>
    </row>
    <row r="95" spans="25:26">
      <c r="Y95" s="884" t="s">
        <v>381</v>
      </c>
      <c r="Z95" s="884" t="s">
        <v>597</v>
      </c>
    </row>
    <row r="96" spans="25:26">
      <c r="Y96" s="884" t="s">
        <v>77</v>
      </c>
      <c r="Z96" s="884" t="s">
        <v>598</v>
      </c>
    </row>
    <row r="97" spans="25:26">
      <c r="Y97" s="884" t="s">
        <v>506</v>
      </c>
      <c r="Z97" s="884" t="s">
        <v>583</v>
      </c>
    </row>
    <row r="98" spans="25:26">
      <c r="Y98" s="884" t="s">
        <v>309</v>
      </c>
      <c r="Z98" s="884" t="s">
        <v>599</v>
      </c>
    </row>
    <row r="99" spans="25:26">
      <c r="Y99" s="884" t="s">
        <v>523</v>
      </c>
      <c r="Z99" s="884" t="s">
        <v>600</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宮崎 章生</dc:creator>
  <cp:lastModifiedBy>宮崎 章生</cp:lastModifiedBy>
  <cp:lastPrinted>2021-05-17T23:34:28Z</cp:lastPrinted>
  <dcterms:created xsi:type="dcterms:W3CDTF">2012-03-13T00:50:25Z</dcterms:created>
  <dcterms:modified xsi:type="dcterms:W3CDTF">2021-06-29T05:01:16Z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2021-06-29T05:01:16Z</vt:filetime>
  </property>
</Properties>
</file>