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11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<sst xmlns="http://schemas.openxmlformats.org/spreadsheetml/2006/main" count="3056" uniqueCount="764">
  <si>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</si>
  <si>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</si>
  <si>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</si>
  <si>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</si>
  <si>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</si>
  <si>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</si>
  <si>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</si>
  <si>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</si>
  <si>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</si>
  <si>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</si>
  <si>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</si>
  <si>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</si>
  <si>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</si>
  <si>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</si>
  <si>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</si>
  <si>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</si>
  <si>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</si>
  <si>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</si>
  <si>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</si>
  <si>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</si>
  <si>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</si>
  <si>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</si>
  <si>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</si>
  <si>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</si>
  <si>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</si>
  <si>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</si>
  <si>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</si>
  <si>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</si>
  <si>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</si>
  <si>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</si>
  <si>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</si>
  <si>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</si>
  <si>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</si>
  <si>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</si>
  <si>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</si>
  <si>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</si>
  <si>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</si>
  <si>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</si>
  <si>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</si>
  <si>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</si>
  <si>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</si>
  <si>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</si>
  <si>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</si>
  <si>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</si>
  <si>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</si>
  <si>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</si>
  <si>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</si>
  <si>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</si>
  <si>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</si>
  <si>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</si>
  <si>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</si>
  <si>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</si>
  <si>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</si>
  <si>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</si>
  <si>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</si>
  <si>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</si>
  <si>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</si>
  <si>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</si>
  <si>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</si>
  <si>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</si>
  <si>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</si>
  <si>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</si>
  <si>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</si>
  <si>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</si>
  <si>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</si>
  <si>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</si>
  <si>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</si>
  <si>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</si>
  <si>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</si>
  <si>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</si>
  <si>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</si>
  <si>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</si>
  <si>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</si>
  <si>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</si>
  <si>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</si>
  <si>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</si>
  <si>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</si>
  <si>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</si>
  <si>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</si>
  <si>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</si>
  <si>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</si>
  <si>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</si>
  <si>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</si>
  <si>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</si>
  <si>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</si>
  <si>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</si>
  <si>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</si>
  <si>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</si>
  <si>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</si>
  <si>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</si>
  <si>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</si>
  <si>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</si>
  <si>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</si>
  <si>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</si>
  <si>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</si>
  <si>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</si>
  <si>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</si>
  <si>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</si>
  <si>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</si>
  <si>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</si>
  <si>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</si>
  <si>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</si>
  <si>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</si>
  <si>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</si>
  <si>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</si>
  <si>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</si>
  <si>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</si>
  <si>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</si>
  <si>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</si>
  <si>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</si>
  <si>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</si>
  <si>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</si>
  <si>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</si>
  <si>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</si>
  <si>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</si>
  <si>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</si>
  <si>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</si>
  <si>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</si>
  <si>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</si>
  <si>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</si>
  <si>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</si>
  <si>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</si>
  <si>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</si>
  <si>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</si>
  <si>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</si>
  <si>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</si>
  <si>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</si>
  <si>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</si>
  <si>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</si>
  <si>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</si>
  <si>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</si>
  <si>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</si>
  <si>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</si>
  <si>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</si>
  <si>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</si>
  <si>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</si>
  <si>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</si>
  <si>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</si>
  <si>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</si>
  <si>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</si>
  <si>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</si>
  <si>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</si>
  <si>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</si>
  <si>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</si>
  <si>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</si>
  <si>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</si>
  <si>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</si>
  <si>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</si>
  <si>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</si>
  <si>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</si>
  <si>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</si>
  <si>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</si>
  <si>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</si>
  <si>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</si>
  <si>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</si>
  <si>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</si>
  <si>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</si>
  <si>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</si>
  <si>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</si>
  <si>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</si>
  <si>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</si>
  <si>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</si>
  <si>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</si>
  <si>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</si>
  <si>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</si>
  <si>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</si>
  <si>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</si>
  <si>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</si>
  <si>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</si>
  <si>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</si>
  <si>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</si>
  <si>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</si>
  <si>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</si>
  <si>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</si>
  <si>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</si>
  <si>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</si>
  <si>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</si>
  <si>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</si>
  <si>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</si>
  <si>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</si>
  <si>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</si>
  <si>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</si>
  <si>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</si>
  <si>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</si>
  <si>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</si>
  <si>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</si>
  <si>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</si>
  <si>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</si>
  <si>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</si>
  <si>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</si>
  <si>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</si>
  <si>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</si>
  <si>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</si>
  <si>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</si>
  <si>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</si>
  <si>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</si>
  <si>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</si>
  <si>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</si>
  <si>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</si>
  <si>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</si>
  <si>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</si>
  <si>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</si>
  <si>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</si>
  <si>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</si>
  <si>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</si>
  <si>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</si>
  <si>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</si>
  <si>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</si>
  <si>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</si>
  <si>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</si>
  <si>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</si>
  <si>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</si>
  <si>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</si>
  <si>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</si>
  <si>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</si>
  <si>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</si>
  <si>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</si>
  <si>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</si>
  <si>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</si>
  <si>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</si>
  <si>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</si>
  <si>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</si>
  <si>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</si>
  <si>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</si>
  <si>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</si>
  <si>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</si>
  <si>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</si>
  <si>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</si>
  <si>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</si>
  <si>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</si>
  <si>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</si>
  <si>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</si>
  <si>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</si>
  <si>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</si>
  <si>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</si>
  <si>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</si>
  <si>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</si>
  <si>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</si>
  <si>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</si>
  <si>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</si>
  <si>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</si>
  <si>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</si>
  <si>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</si>
  <si>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</si>
  <si>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</si>
  <si>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</si>
  <si>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</si>
  <si>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</si>
  <si>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</si>
  <si>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</si>
  <si>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</si>
  <si>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</si>
  <si>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</si>
  <si>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</si>
  <si>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</si>
  <si>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</si>
  <si>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</si>
  <si>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</si>
  <si>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</si>
  <si>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</si>
  <si>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</si>
  <si>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</si>
  <si>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</si>
  <si>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</si>
  <si>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</si>
  <si>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</si>
  <si>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</si>
  <si>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</si>
  <si>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</si>
  <si>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</si>
  <si>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</si>
  <si>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</si>
  <si>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</si>
  <si>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</si>
  <si>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</si>
  <si>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</si>
  <si>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</si>
  <si>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</si>
  <si>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</si>
  <si>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</si>
  <si>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</si>
  <si>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</si>
  <si>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</si>
  <si>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</si>
  <si>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</si>
  <si>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</si>
  <si>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</si>
  <si>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</si>
  <si>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</si>
  <si>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</si>
  <si>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</si>
  <si>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</si>
  <si>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</si>
  <si>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</si>
  <si>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</si>
  <si>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</si>
  <si>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</si>
  <si>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</si>
  <si>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</si>
  <si>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</si>
  <si>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</si>
  <si>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</si>
  <si>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</si>
  <si>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</si>
  <si>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</si>
  <si>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</si>
  <si>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</si>
  <si>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</si>
  <si>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</si>
  <si>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</si>
  <si>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</si>
  <si>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</si>
  <si>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</si>
  <si>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</si>
  <si>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</si>
  <si>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</si>
  <si>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</si>
  <si>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</si>
  <si>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</si>
  <si>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</si>
  <si>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</si>
  <si>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</si>
  <si>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</si>
  <si>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</si>
  <si>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</si>
  <si>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</si>
  <si>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</si>
  <si>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</si>
  <si>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</si>
  <si>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</si>
  <si>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</si>
  <si>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</si>
  <si>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</si>
  <si>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</si>
  <si>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</si>
  <si>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</si>
  <si>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</si>
  <si>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</si>
  <si>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</si>
  <si>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</si>
  <si>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</si>
  <si>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</si>
  <si>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</si>
  <si>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</si>
  <si>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</si>
  <si>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</si>
  <si>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</si>
  <si>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</si>
  <si>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</si>
  <si>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</si>
  <si>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</si>
  <si>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</si>
  <si>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</si>
  <si>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</si>
  <si>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</si>
  <si>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</si>
  <si>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</si>
  <si>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</si>
  <si>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</si>
  <si>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</si>
  <si>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</si>
  <si>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</si>
  <si>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</si>
  <si>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</si>
  <si>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</si>
  <si>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</si>
  <si>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</si>
  <si>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</si>
  <si>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</si>
  <si>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</si>
  <si>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</si>
  <si>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</si>
  <si>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</si>
  <si>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</si>
  <si>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</si>
  <si>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</si>
  <si>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</si>
  <si>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</si>
  <si>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</si>
  <si>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</si>
  <si>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</si>
  <si>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</si>
  <si>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</si>
  <si>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</si>
  <si>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</si>
  <si>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</si>
  <si>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</si>
  <si>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</si>
  <si>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</si>
  <si>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</si>
  <si>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</si>
  <si>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</si>
  <si>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</si>
  <si>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</si>
  <si>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</si>
  <si>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</si>
  <si>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</si>
  <si>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</si>
  <si>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</si>
  <si>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</si>
  <si>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</si>
  <si>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</si>
  <si>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</si>
  <si>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</si>
  <si>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</si>
  <si>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</si>
  <si>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</si>
  <si>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</si>
  <si>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</si>
  <si>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</si>
  <si>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</si>
  <si>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</si>
  <si>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</si>
  <si>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</si>
  <si>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</si>
  <si>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</si>
  <si>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</si>
  <si>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</si>
  <si>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</si>
  <si>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</si>
  <si>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</si>
  <si>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</si>
  <si>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</si>
  <si>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</si>
  <si>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</si>
  <si>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</si>
  <si>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</si>
  <si>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</si>
  <si>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</si>
  <si>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</si>
  <si>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</si>
  <si>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</si>
  <si>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</si>
  <si>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</si>
  <si>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</si>
  <si>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</si>
  <si>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</si>
  <si>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</si>
  <si>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</si>
  <si>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</si>
  <si>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</si>
  <si>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</si>
  <si>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</si>
  <si>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</si>
  <si>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</si>
  <si>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</si>
  <si>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</si>
  <si>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</si>
  <si>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</si>
  <si>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</si>
  <si>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</si>
  <si>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</si>
  <si>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</si>
  <si>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</si>
  <si>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</si>
  <si>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</si>
  <si>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</si>
  <si>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</si>
  <si>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</si>
  <si>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</si>
  <si>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</si>
  <si>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</si>
  <si>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</si>
  <si>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</si>
  <si>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</si>
  <si>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</si>
  <si>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</si>
  <si>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</si>
  <si>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</si>
  <si>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</si>
  <si>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</si>
  <si>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</si>
  <si>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</si>
  <si>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</si>
  <si>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</si>
  <si>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</si>
  <si>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</si>
  <si>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</si>
  <si>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</si>
  <si>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</si>
  <si>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</si>
  <si>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</si>
  <si>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</si>
  <si>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</si>
  <si>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</si>
  <si>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</si>
  <si>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</si>
  <si>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</si>
  <si>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</si>
  <si>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</si>
  <si>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</si>
  <si>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</si>
  <si>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</si>
  <si>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</si>
  <si>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</si>
  <si>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</si>
  <si>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</si>
  <si>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</si>
  <si>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</si>
  <si>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</si>
  <si>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</si>
  <si>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</si>
  <si>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</si>
  <si>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</si>
  <si>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</si>
  <si>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</si>
  <si>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</si>
  <si>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</si>
  <si>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</si>
  <si>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</si>
  <si>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</si>
  <si>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</si>
  <si>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</si>
  <si>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</si>
  <si>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</si>
  <si>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</si>
  <si>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</si>
  <si>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</si>
  <si>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</si>
  <si>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</si>
  <si>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</si>
  <si>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</si>
  <si>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</si>
  <si>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</si>
  <si>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</si>
  <si>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</si>
  <si>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</si>
  <si>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</si>
  <si>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</si>
  <si>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</si>
  <si>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</si>
  <si>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</si>
  <si>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</si>
  <si>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</si>
  <si>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</si>
  <si>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</si>
  <si>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</si>
  <si>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</si>
  <si>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</si>
  <si>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</si>
  <si>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</si>
  <si>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</si>
  <si>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</si>
  <si>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</si>
  <si>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</si>
  <si>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</si>
  <si>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</si>
  <si>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</si>
  <si>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</si>
  <si>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</si>
  <si>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</si>
  <si>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</si>
  <si>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</si>
  <si>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</si>
  <si>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</si>
  <si>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</si>
  <si>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</si>
  <si>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</si>
  <si>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</si>
  <si>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</si>
  <si>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</si>
  <si>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</si>
  <si>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</si>
  <si>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</si>
  <si>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</si>
  <si>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</si>
  <si>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</si>
  <si>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</si>
  <si>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</si>
  <si>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</si>
  <si>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</si>
  <si>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</si>
  <si>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</si>
  <si>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</si>
  <si>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</si>
  <si>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</si>
  <si>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</si>
  <si>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</si>
  <si>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</si>
  <si>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</si>
  <si>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</si>
  <si>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</si>
  <si>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</si>
  <si>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</si>
  <si>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</si>
  <si>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</si>
  <si>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</si>
  <si>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</si>
  <si>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</si>
  <si>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</si>
  <si>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</si>
  <si>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</si>
  <si>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</si>
  <si>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</si>
  <si>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</si>
  <si>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</si>
  <si>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</si>
  <si>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</si>
  <si>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</si>
  <si>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</si>
  <si>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</si>
  <si>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</si>
  <si>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</si>
  <si>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</si>
  <si>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</si>
  <si>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</si>
  <si>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</si>
  <si>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</si>
  <si>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</si>
  <si>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</si>
  <si>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</si>
  <si>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</si>
  <si>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</si>
  <si>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</si>
  <si>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</si>
  <si>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</si>
  <si>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</si>
  <si>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</si>
  <si>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</si>
  <si>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</si>
  <si>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</si>
  <si>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</si>
  <si>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</si>
  <si>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</si>
  <si>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</si>
  <si>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</si>
  <si>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</si>
  <si>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</si>
  <si>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</si>
  <si>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</si>
  <si>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</si>
  <si>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</si>
  <si>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</si>
  <si>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</si>
  <si>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</si>
  <si>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</si>
  <si>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</si>
  <si>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</si>
  <si>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</si>
  <si>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</si>
  <si>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</si>
  <si>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</si>
  <si>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</si>
  <si>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</si>
  <si>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</si>
  <si>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</si>
  <si>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</si>
  <si>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</si>
  <si>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</si>
  <si>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</si>
  <si>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</si>
  <si>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</si>
  <si>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</si>
  <si>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</si>
  <si>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</si>
  <si>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</si>
  <si>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</si>
  <si>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</si>
  <si>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</si>
  <si>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</si>
  <si>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</si>
  <si>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</si>
  <si>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</si>
  <si>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</si>
  <si>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</si>
  <si>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</si>
  <si>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</si>
  <si>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</si>
  <si>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</si>
  <si>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</si>
  <si>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</si>
  <si>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</si>
  <si>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</si>
  <si>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</si>
  <si>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</si>
  <si>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</si>
  <si>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</si>
  <si>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</si>
  <si>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</si>
  <si>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</si>
  <si>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</si>
  <si>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</si>
  <si>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</si>
  <si>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</si>
  <si>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</si>
  <si>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</si>
  <si>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</si>
  <si>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</si>
  <si>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</si>
  <si>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</si>
  <si>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</si>
  <si>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</si>
  <si>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</si>
  <si>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</si>
  <si>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</si>
  <si>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</si>
  <si>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</si>
  <si>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</si>
  <si>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</si>
  <si>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</si>
  <si>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</si>
  <si>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</si>
  <si>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</si>
  <si>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</si>
  <si>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</si>
  <si>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</si>
  <si>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</si>
  <si>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</si>
  <si>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</si>
  <si>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</si>
  <si>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</si>
  <si>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</si>
  <si>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陸閘閉鎖等の防災情報の的確な伝達方策の検討に必要な経費</t>
  </si>
  <si>
    <t>港湾局</t>
  </si>
  <si>
    <t>令和2年度</t>
  </si>
  <si>
    <t>令和3年度</t>
  </si>
  <si>
    <t>海岸・防災課</t>
  </si>
  <si>
    <t>-</t>
  </si>
  <si>
    <t>水害・土砂災害対策調査費</t>
  </si>
  <si>
    <t>委員等旅費</t>
  </si>
  <si>
    <t>諸謝金</t>
  </si>
  <si>
    <t>取り残され事案の発生数</t>
  </si>
  <si>
    <t>発生数</t>
  </si>
  <si>
    <t>効果的な情報伝達方策に関する調査箇所</t>
  </si>
  <si>
    <t>箇所</t>
  </si>
  <si>
    <t>執行額／効果的な情報伝達方策に関する調査箇所　　　　　　　　　　　　　</t>
    <phoneticPr fontId="5"/>
  </si>
  <si>
    <t>千円</t>
  </si>
  <si>
    <t>執行額/調査箇所</t>
    <phoneticPr fontId="5"/>
  </si>
  <si>
    <t>４　水害等災害による被害の軽減</t>
  </si>
  <si>
    <t>１２　水害・土砂災害の防止・軽減を推進する</t>
  </si>
  <si>
    <t>新32</t>
  </si>
  <si>
    <t>○</t>
  </si>
  <si>
    <t>国交</t>
  </si>
  <si>
    <t>－</t>
    <phoneticPr fontId="5"/>
  </si>
  <si>
    <t>-</t>
    <phoneticPr fontId="5"/>
  </si>
  <si>
    <t>－</t>
    <phoneticPr fontId="5"/>
  </si>
  <si>
    <t>-</t>
    <phoneticPr fontId="5"/>
  </si>
  <si>
    <t>平成30年台風第21号の来襲時に防潮扉の閉鎖を知らなかった来訪者が堤外地に取り残される事態の発生や、近年の我が国港湾へのクルーズ船の寄港増加等に伴い、臨海部への来訪者が多様化していることを受け、来訪者に対し、津波・高潮来襲時の避難方法を始めとする防災情報を確実に伝達する必要がある。本業務は、このような課題認識の下、防災情報の確実な伝達方策について検討するものであり、国民や社会のニーズを的確に反映している。</t>
    <rPh sb="46" eb="48">
      <t>ハッセイ</t>
    </rPh>
    <rPh sb="50" eb="52">
      <t>キンネン</t>
    </rPh>
    <rPh sb="84" eb="87">
      <t>タヨウカ</t>
    </rPh>
    <rPh sb="94" eb="95">
      <t>ウ</t>
    </rPh>
    <rPh sb="141" eb="142">
      <t>ホン</t>
    </rPh>
    <rPh sb="142" eb="144">
      <t>ギョウム</t>
    </rPh>
    <rPh sb="151" eb="153">
      <t>カダイ</t>
    </rPh>
    <rPh sb="153" eb="155">
      <t>ニンシキ</t>
    </rPh>
    <rPh sb="156" eb="157">
      <t>シタ</t>
    </rPh>
    <rPh sb="158" eb="160">
      <t>ボウサイ</t>
    </rPh>
    <rPh sb="160" eb="162">
      <t>ジョウホウ</t>
    </rPh>
    <rPh sb="163" eb="165">
      <t>カクジツ</t>
    </rPh>
    <rPh sb="166" eb="168">
      <t>デンタツ</t>
    </rPh>
    <rPh sb="168" eb="170">
      <t>ホウサク</t>
    </rPh>
    <rPh sb="174" eb="176">
      <t>ケントウ</t>
    </rPh>
    <rPh sb="184" eb="186">
      <t>コクミン</t>
    </rPh>
    <rPh sb="187" eb="189">
      <t>シャカイ</t>
    </rPh>
    <rPh sb="194" eb="196">
      <t>テキカク</t>
    </rPh>
    <rPh sb="197" eb="199">
      <t>ハンエイ</t>
    </rPh>
    <phoneticPr fontId="5"/>
  </si>
  <si>
    <t>津波・高潮来襲時の避難方法の伝達等、臨海部における津波・高潮災害のリスク軽減は全国の海岸管理者共通の課題であるため、国が実施することが効果的かつ効率的である。</t>
    <rPh sb="0" eb="2">
      <t>ツナミ</t>
    </rPh>
    <rPh sb="3" eb="5">
      <t>タカシオ</t>
    </rPh>
    <rPh sb="5" eb="7">
      <t>ライシュウ</t>
    </rPh>
    <rPh sb="7" eb="8">
      <t>ジ</t>
    </rPh>
    <rPh sb="9" eb="11">
      <t>ヒナン</t>
    </rPh>
    <rPh sb="11" eb="13">
      <t>ホウホウ</t>
    </rPh>
    <rPh sb="14" eb="16">
      <t>デンタツ</t>
    </rPh>
    <rPh sb="16" eb="17">
      <t>トウ</t>
    </rPh>
    <rPh sb="18" eb="21">
      <t>リンカイブ</t>
    </rPh>
    <rPh sb="25" eb="27">
      <t>ツナミ</t>
    </rPh>
    <rPh sb="28" eb="30">
      <t>タカシオ</t>
    </rPh>
    <rPh sb="30" eb="32">
      <t>サイガイ</t>
    </rPh>
    <rPh sb="36" eb="38">
      <t>ケイゲン</t>
    </rPh>
    <rPh sb="39" eb="41">
      <t>ゼンコク</t>
    </rPh>
    <rPh sb="42" eb="44">
      <t>カイガン</t>
    </rPh>
    <rPh sb="44" eb="47">
      <t>カンリシャ</t>
    </rPh>
    <rPh sb="47" eb="49">
      <t>キョウツウ</t>
    </rPh>
    <rPh sb="50" eb="52">
      <t>カダイ</t>
    </rPh>
    <rPh sb="58" eb="59">
      <t>クニ</t>
    </rPh>
    <rPh sb="60" eb="62">
      <t>ジッシ</t>
    </rPh>
    <rPh sb="67" eb="69">
      <t>コウカ</t>
    </rPh>
    <rPh sb="69" eb="70">
      <t>テキ</t>
    </rPh>
    <rPh sb="72" eb="75">
      <t>コウリツテキ</t>
    </rPh>
    <phoneticPr fontId="7"/>
  </si>
  <si>
    <t>本事業で得られた成果は、「防災基本計画」に位置付けられた「訪日外国人旅行者等避難誘導の際に配慮を要する来訪者への情報伝達体制等の整備」の促進に資する事業内容であり、政策目的の達成手段として必要かつ適切な事業である。また、「観光ビジョン」の達成にも資するものであり、政策体系の中での優先度は高い。</t>
    <rPh sb="0" eb="1">
      <t>ホン</t>
    </rPh>
    <rPh sb="1" eb="3">
      <t>ジギョウ</t>
    </rPh>
    <rPh sb="4" eb="5">
      <t>エ</t>
    </rPh>
    <rPh sb="8" eb="10">
      <t>セイカ</t>
    </rPh>
    <rPh sb="13" eb="15">
      <t>ボウサイ</t>
    </rPh>
    <rPh sb="15" eb="17">
      <t>キホン</t>
    </rPh>
    <rPh sb="17" eb="19">
      <t>ケイカク</t>
    </rPh>
    <rPh sb="68" eb="70">
      <t>ソクシン</t>
    </rPh>
    <rPh sb="71" eb="72">
      <t>シ</t>
    </rPh>
    <rPh sb="82" eb="84">
      <t>セイサク</t>
    </rPh>
    <rPh sb="84" eb="86">
      <t>モクテキ</t>
    </rPh>
    <rPh sb="87" eb="89">
      <t>タッセイ</t>
    </rPh>
    <rPh sb="89" eb="91">
      <t>シュダン</t>
    </rPh>
    <rPh sb="94" eb="96">
      <t>ヒツヨウ</t>
    </rPh>
    <rPh sb="98" eb="100">
      <t>テキセツ</t>
    </rPh>
    <rPh sb="101" eb="103">
      <t>ジギョウ</t>
    </rPh>
    <rPh sb="111" eb="113">
      <t>カンコウ</t>
    </rPh>
    <rPh sb="119" eb="121">
      <t>タッセイ</t>
    </rPh>
    <rPh sb="123" eb="124">
      <t>シ</t>
    </rPh>
    <rPh sb="132" eb="134">
      <t>セイサク</t>
    </rPh>
    <rPh sb="134" eb="136">
      <t>タイケイ</t>
    </rPh>
    <rPh sb="137" eb="138">
      <t>ナカ</t>
    </rPh>
    <rPh sb="140" eb="143">
      <t>ユウセンド</t>
    </rPh>
    <phoneticPr fontId="5"/>
  </si>
  <si>
    <t>A.（公社）日本港湾協会</t>
    <phoneticPr fontId="5"/>
  </si>
  <si>
    <t>港湾における災害対応検討業務</t>
    <phoneticPr fontId="5"/>
  </si>
  <si>
    <t>調査費</t>
    <rPh sb="0" eb="3">
      <t>チョウサヒ</t>
    </rPh>
    <phoneticPr fontId="5"/>
  </si>
  <si>
    <t>（公社）日本港湾協会</t>
    <phoneticPr fontId="5"/>
  </si>
  <si>
    <t>国土交通省（港湾局）調べ（令和3年3月）</t>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</si>
  <si>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</si>
  <si>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有</t>
  </si>
  <si>
    <t>無</t>
  </si>
  <si>
    <t>‐</t>
  </si>
  <si>
    <t>定められた予算の範囲において、事業目的に沿って真に必要な事業を実施している。</t>
  </si>
  <si>
    <t>事業目的に絞った必要な経費のみを計上している。</t>
  </si>
  <si>
    <t>陸閘等の閉鎖時に来訪者等が取り残される事案の発生数を０とする</t>
    <phoneticPr fontId="5"/>
  </si>
  <si>
    <t>陸閘等の閉鎖時に来訪者等が取り残される事案の発生数を成果実績としており、成果目標に見合うものとなっている。</t>
    <rPh sb="0" eb="2">
      <t>リッコウ</t>
    </rPh>
    <rPh sb="2" eb="3">
      <t>トウ</t>
    </rPh>
    <rPh sb="4" eb="6">
      <t>ヘイサ</t>
    </rPh>
    <rPh sb="6" eb="7">
      <t>ジ</t>
    </rPh>
    <rPh sb="8" eb="11">
      <t>ライホウシャ</t>
    </rPh>
    <rPh sb="11" eb="12">
      <t>トウ</t>
    </rPh>
    <rPh sb="13" eb="14">
      <t>ト</t>
    </rPh>
    <rPh sb="15" eb="16">
      <t>ノコ</t>
    </rPh>
    <rPh sb="19" eb="21">
      <t>ジアン</t>
    </rPh>
    <rPh sb="22" eb="24">
      <t>ハッセイ</t>
    </rPh>
    <rPh sb="24" eb="25">
      <t>スウ</t>
    </rPh>
    <rPh sb="26" eb="28">
      <t>セイカ</t>
    </rPh>
    <rPh sb="28" eb="30">
      <t>ジッセキ</t>
    </rPh>
    <rPh sb="36" eb="38">
      <t>セイカ</t>
    </rPh>
    <rPh sb="38" eb="40">
      <t>モクヒョウ</t>
    </rPh>
    <rPh sb="41" eb="43">
      <t>ミア</t>
    </rPh>
    <phoneticPr fontId="7"/>
  </si>
  <si>
    <t>津波・高潮発生時に堤外地の人命を守るため、来訪者へ確実に防潮扉の閉鎖等の防災情報を伝達する手段を確立し、臨海部における津波・高潮災害のリスク軽減を図る。</t>
    <phoneticPr fontId="5"/>
  </si>
  <si>
    <t>7/3</t>
    <phoneticPr fontId="5"/>
  </si>
  <si>
    <t>陸閘閉鎖等の防災情報の提供等に関する現況及び課題の把握を行い、効果的な防災情報の提供手法等の提案を行い、その提供手法等について、現地ヒアリング及びその結果を踏まえた有識者WGにおいて検討を行う。得られた成果はガイドラインにとりまとめ、海岸管理者に共有する。</t>
    <rPh sb="64" eb="66">
      <t>ゲンチ</t>
    </rPh>
    <rPh sb="71" eb="72">
      <t>オヨ</t>
    </rPh>
    <rPh sb="75" eb="77">
      <t>ケッカ</t>
    </rPh>
    <rPh sb="78" eb="79">
      <t>フ</t>
    </rPh>
    <rPh sb="82" eb="85">
      <t>ユウシキシャ</t>
    </rPh>
    <rPh sb="91" eb="93">
      <t>ケントウ</t>
    </rPh>
    <phoneticPr fontId="5"/>
  </si>
  <si>
    <t>今後は、感染状況を考慮しつつ、現地ヒアリングの実施を含めて本事業での検討を進める。</t>
    <rPh sb="23" eb="25">
      <t>ジッシ</t>
    </rPh>
    <phoneticPr fontId="7"/>
  </si>
  <si>
    <t>・国土強靱化基本計画
・防災基本計画
・社会資本整備重点計画
・南海トラフ地震防災対策推進基本計画
・首都直下地震緊急対策推進基本計画
・日本海溝・千島海溝周辺海溝型地震防災対策推進基本計画
･明日の日本を支える観光ビジョン
・今後の港湾におけるハード・ソフト一体となった総合的な防災・減災対策のあり方（答申）（令和2年8月交通政策審議会）</t>
    <rPh sb="20" eb="22">
      <t>シャカイ</t>
    </rPh>
    <rPh sb="22" eb="24">
      <t>シホン</t>
    </rPh>
    <rPh sb="24" eb="26">
      <t>セイビ</t>
    </rPh>
    <rPh sb="26" eb="28">
      <t>ジュウテン</t>
    </rPh>
    <rPh sb="28" eb="30">
      <t>ケイカク</t>
    </rPh>
    <phoneticPr fontId="5"/>
  </si>
  <si>
    <t>-</t>
    <phoneticPr fontId="5"/>
  </si>
  <si>
    <t>課長　西村　拓</t>
    <rPh sb="3" eb="5">
      <t>ニシムラ</t>
    </rPh>
    <rPh sb="6" eb="7">
      <t>タク</t>
    </rPh>
    <phoneticPr fontId="5"/>
  </si>
  <si>
    <t>6/1</t>
    <phoneticPr fontId="5"/>
  </si>
  <si>
    <t>令和2年度は、新型コロナウイルス感染症の感染拡大の影響により現地ヒアリングが実施できなかったものの、類似の事例収集を行った。</t>
    <rPh sb="0" eb="2">
      <t>レイワ</t>
    </rPh>
    <rPh sb="3" eb="5">
      <t>ネンド</t>
    </rPh>
    <rPh sb="7" eb="9">
      <t>シンガタ</t>
    </rPh>
    <rPh sb="16" eb="19">
      <t>カンセンショウ</t>
    </rPh>
    <rPh sb="20" eb="22">
      <t>カンセン</t>
    </rPh>
    <rPh sb="22" eb="24">
      <t>カクダイ</t>
    </rPh>
    <rPh sb="25" eb="27">
      <t>エイキョウ</t>
    </rPh>
    <rPh sb="30" eb="32">
      <t>ゲンチ</t>
    </rPh>
    <rPh sb="38" eb="40">
      <t>ジッシ</t>
    </rPh>
    <rPh sb="50" eb="52">
      <t>ルイジ</t>
    </rPh>
    <rPh sb="53" eb="55">
      <t>ジレイ</t>
    </rPh>
    <rPh sb="55" eb="57">
      <t>シュウシュウ</t>
    </rPh>
    <rPh sb="58" eb="59">
      <t>オコナ</t>
    </rPh>
    <phoneticPr fontId="7"/>
  </si>
  <si>
    <t>令和2年度は、新型コロナウイルス感染症の感染拡大の影響により現地ヒアリングが実施できなかったものの、類似の事例収集等を行った。</t>
    <rPh sb="50" eb="52">
      <t>ルイジ</t>
    </rPh>
    <rPh sb="53" eb="55">
      <t>ジレイ</t>
    </rPh>
    <rPh sb="55" eb="57">
      <t>シュウシュウ</t>
    </rPh>
    <rPh sb="57" eb="58">
      <t>トウ</t>
    </rPh>
    <rPh sb="59" eb="60">
      <t>オコナ</t>
    </rPh>
    <phoneticPr fontId="5"/>
  </si>
  <si>
    <t>本事業は、訪日外国人観光客も含めた港湾利用者への情報伝達方法の検討に資する、重要なものである。
令和2年度は、新型コロナウイルス感染症の感染拡大の影響により現地ヒアリングが実施できなかったものの、類似の事例収集等を行った。</t>
    <rPh sb="0" eb="1">
      <t>ホン</t>
    </rPh>
    <rPh sb="1" eb="3">
      <t>ジギョウ</t>
    </rPh>
    <rPh sb="31" eb="33">
      <t>ケントウ</t>
    </rPh>
    <rPh sb="34" eb="35">
      <t>シ</t>
    </rPh>
    <rPh sb="38" eb="40">
      <t>ジュウヨウ</t>
    </rPh>
    <rPh sb="98" eb="100">
      <t>ルイジ</t>
    </rPh>
    <rPh sb="107" eb="108">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</si>
</sst>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122465</xdr:colOff>
      <xdr:row>748</xdr:row>
      <xdr:rowOff>81643</xdr:rowOff>
    </xdr:from>
    <xdr:to>
      <xdr:col>36</xdr:col>
      <xdr:colOff>72119</xdr:colOff>
      <xdr:row>764</xdr:row>
      <xdr:rowOff>297998</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2286" y="45611143"/>
          <a:ext cx="3827690" cy="587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Y7" sqref="Y7:AD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732</v>
      </c>
      <c r="AK2" s="939"/>
      <c r="AL2" s="939"/>
      <c r="AM2" s="939"/>
      <c r="AN2" s="98" t="s">
        <v>407</v>
      </c>
      <c r="AO2" s="939">
        <v>20</v>
      </c>
      <c r="AP2" s="939"/>
      <c r="AQ2" s="939"/>
      <c r="AR2" s="99" t="s">
        <v>710</v>
      </c>
      <c r="AS2" s="945">
        <v>143</v>
      </c>
      <c r="AT2" s="945"/>
      <c r="AU2" s="945"/>
      <c r="AV2" s="98" t="str">
        <f>IF(AW2="","","-")</f>
        <v/>
      </c>
      <c r="AW2" s="905"/>
      <c r="AX2" s="905"/>
    </row>
    <row r="3" spans="1:50" ht="21" customHeight="1" thickBot="1" x14ac:dyDescent="0.2">
      <c r="A3" s="861" t="s">
        <v>703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711</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714</v>
      </c>
      <c r="H5" s="834"/>
      <c r="I5" s="834"/>
      <c r="J5" s="834"/>
      <c r="K5" s="834"/>
      <c r="L5" s="834"/>
      <c r="M5" s="835" t="s">
        <v>66</v>
      </c>
      <c r="N5" s="836"/>
      <c r="O5" s="836"/>
      <c r="P5" s="836"/>
      <c r="Q5" s="836"/>
      <c r="R5" s="837"/>
      <c r="S5" s="838" t="s">
        <v>715</v>
      </c>
      <c r="T5" s="834"/>
      <c r="U5" s="834"/>
      <c r="V5" s="834"/>
      <c r="W5" s="834"/>
      <c r="X5" s="839"/>
      <c r="Y5" s="695" t="s">
        <v>3</v>
      </c>
      <c r="Z5" s="541"/>
      <c r="AA5" s="541"/>
      <c r="AB5" s="541"/>
      <c r="AC5" s="541"/>
      <c r="AD5" s="542"/>
      <c r="AE5" s="696" t="s">
        <v>716</v>
      </c>
      <c r="AF5" s="696"/>
      <c r="AG5" s="696"/>
      <c r="AH5" s="696"/>
      <c r="AI5" s="696"/>
      <c r="AJ5" s="696"/>
      <c r="AK5" s="696"/>
      <c r="AL5" s="696"/>
      <c r="AM5" s="696"/>
      <c r="AN5" s="696"/>
      <c r="AO5" s="696"/>
      <c r="AP5" s="697"/>
      <c r="AQ5" s="698" t="s">
        <v>759</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49.25" customHeight="1" x14ac:dyDescent="0.15">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757</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国土強靱化施策</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753</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755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717</v>
      </c>
      <c r="Q13" s="655"/>
      <c r="R13" s="655"/>
      <c r="S13" s="655"/>
      <c r="T13" s="655"/>
      <c r="U13" s="655"/>
      <c r="V13" s="656"/>
      <c r="W13" s="654" t="s">
        <v>717</v>
      </c>
      <c r="X13" s="655"/>
      <c r="Y13" s="655"/>
      <c r="Z13" s="655"/>
      <c r="AA13" s="655"/>
      <c r="AB13" s="655"/>
      <c r="AC13" s="656"/>
      <c r="AD13" s="654">
        <v>7</v>
      </c>
      <c r="AE13" s="655"/>
      <c r="AF13" s="655"/>
      <c r="AG13" s="655"/>
      <c r="AH13" s="655"/>
      <c r="AI13" s="655"/>
      <c r="AJ13" s="656"/>
      <c r="AK13" s="654">
        <v>7</v>
      </c>
      <c r="AL13" s="655"/>
      <c r="AM13" s="655"/>
      <c r="AN13" s="655"/>
      <c r="AO13" s="655"/>
      <c r="AP13" s="655"/>
      <c r="AQ13" s="656"/>
      <c r="AR13" s="914"/>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717</v>
      </c>
      <c r="Q14" s="655"/>
      <c r="R14" s="655"/>
      <c r="S14" s="655"/>
      <c r="T14" s="655"/>
      <c r="U14" s="655"/>
      <c r="V14" s="656"/>
      <c r="W14" s="654" t="s">
        <v>717</v>
      </c>
      <c r="X14" s="655"/>
      <c r="Y14" s="655"/>
      <c r="Z14" s="655"/>
      <c r="AA14" s="655"/>
      <c r="AB14" s="655"/>
      <c r="AC14" s="656"/>
      <c r="AD14" s="654" t="s">
        <v>717</v>
      </c>
      <c r="AE14" s="655"/>
      <c r="AF14" s="655"/>
      <c r="AG14" s="655"/>
      <c r="AH14" s="655"/>
      <c r="AI14" s="655"/>
      <c r="AJ14" s="656"/>
      <c r="AK14" s="654" t="s">
        <v>736</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717</v>
      </c>
      <c r="Q15" s="655"/>
      <c r="R15" s="655"/>
      <c r="S15" s="655"/>
      <c r="T15" s="655"/>
      <c r="U15" s="655"/>
      <c r="V15" s="656"/>
      <c r="W15" s="654" t="s">
        <v>717</v>
      </c>
      <c r="X15" s="655"/>
      <c r="Y15" s="655"/>
      <c r="Z15" s="655"/>
      <c r="AA15" s="655"/>
      <c r="AB15" s="655"/>
      <c r="AC15" s="656"/>
      <c r="AD15" s="654" t="s">
        <v>717</v>
      </c>
      <c r="AE15" s="655"/>
      <c r="AF15" s="655"/>
      <c r="AG15" s="655"/>
      <c r="AH15" s="655"/>
      <c r="AI15" s="655"/>
      <c r="AJ15" s="656"/>
      <c r="AK15" s="654" t="s">
        <v>736</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717</v>
      </c>
      <c r="Q16" s="655"/>
      <c r="R16" s="655"/>
      <c r="S16" s="655"/>
      <c r="T16" s="655"/>
      <c r="U16" s="655"/>
      <c r="V16" s="656"/>
      <c r="W16" s="654" t="s">
        <v>717</v>
      </c>
      <c r="X16" s="655"/>
      <c r="Y16" s="655"/>
      <c r="Z16" s="655"/>
      <c r="AA16" s="655"/>
      <c r="AB16" s="655"/>
      <c r="AC16" s="656"/>
      <c r="AD16" s="654" t="s">
        <v>717</v>
      </c>
      <c r="AE16" s="655"/>
      <c r="AF16" s="655"/>
      <c r="AG16" s="655"/>
      <c r="AH16" s="655"/>
      <c r="AI16" s="655"/>
      <c r="AJ16" s="656"/>
      <c r="AK16" s="654" t="s">
        <v>736</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717</v>
      </c>
      <c r="Q17" s="655"/>
      <c r="R17" s="655"/>
      <c r="S17" s="655"/>
      <c r="T17" s="655"/>
      <c r="U17" s="655"/>
      <c r="V17" s="656"/>
      <c r="W17" s="654" t="s">
        <v>717</v>
      </c>
      <c r="X17" s="655"/>
      <c r="Y17" s="655"/>
      <c r="Z17" s="655"/>
      <c r="AA17" s="655"/>
      <c r="AB17" s="655"/>
      <c r="AC17" s="656"/>
      <c r="AD17" s="654" t="s">
        <v>717</v>
      </c>
      <c r="AE17" s="655"/>
      <c r="AF17" s="655"/>
      <c r="AG17" s="655"/>
      <c r="AH17" s="655"/>
      <c r="AI17" s="655"/>
      <c r="AJ17" s="656"/>
      <c r="AK17" s="654" t="s">
        <v>736</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0</v>
      </c>
      <c r="Q18" s="873"/>
      <c r="R18" s="873"/>
      <c r="S18" s="873"/>
      <c r="T18" s="873"/>
      <c r="U18" s="873"/>
      <c r="V18" s="874"/>
      <c r="W18" s="872">
        <f>SUM(W13:AC17)</f>
        <v>0</v>
      </c>
      <c r="X18" s="873"/>
      <c r="Y18" s="873"/>
      <c r="Z18" s="873"/>
      <c r="AA18" s="873"/>
      <c r="AB18" s="873"/>
      <c r="AC18" s="874"/>
      <c r="AD18" s="872">
        <f>SUM(AD13:AJ17)</f>
        <v>7</v>
      </c>
      <c r="AE18" s="873"/>
      <c r="AF18" s="873"/>
      <c r="AG18" s="873"/>
      <c r="AH18" s="873"/>
      <c r="AI18" s="873"/>
      <c r="AJ18" s="874"/>
      <c r="AK18" s="872">
        <f>SUM(AK13:AQ17)</f>
        <v>7</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t="s">
        <v>717</v>
      </c>
      <c r="Q19" s="655"/>
      <c r="R19" s="655"/>
      <c r="S19" s="655"/>
      <c r="T19" s="655"/>
      <c r="U19" s="655"/>
      <c r="V19" s="656"/>
      <c r="W19" s="654" t="s">
        <v>717</v>
      </c>
      <c r="X19" s="655"/>
      <c r="Y19" s="655"/>
      <c r="Z19" s="655"/>
      <c r="AA19" s="655"/>
      <c r="AB19" s="655"/>
      <c r="AC19" s="656"/>
      <c r="AD19" s="654">
        <v>6</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0.8571428571428571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1"/>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0.8571428571428571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7" t="s">
        <v>708</v>
      </c>
      <c r="B22" s="968"/>
      <c r="C22" s="968"/>
      <c r="D22" s="968"/>
      <c r="E22" s="968"/>
      <c r="F22" s="969"/>
      <c r="G22" s="963" t="s">
        <v>333</v>
      </c>
      <c r="H22" s="222"/>
      <c r="I22" s="222"/>
      <c r="J22" s="222"/>
      <c r="K22" s="222"/>
      <c r="L22" s="222"/>
      <c r="M22" s="222"/>
      <c r="N22" s="222"/>
      <c r="O22" s="223"/>
      <c r="P22" s="928" t="s">
        <v>706</v>
      </c>
      <c r="Q22" s="222"/>
      <c r="R22" s="222"/>
      <c r="S22" s="222"/>
      <c r="T22" s="222"/>
      <c r="U22" s="222"/>
      <c r="V22" s="223"/>
      <c r="W22" s="928" t="s">
        <v>707</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718</v>
      </c>
      <c r="H23" s="965"/>
      <c r="I23" s="965"/>
      <c r="J23" s="965"/>
      <c r="K23" s="965"/>
      <c r="L23" s="965"/>
      <c r="M23" s="965"/>
      <c r="N23" s="965"/>
      <c r="O23" s="966"/>
      <c r="P23" s="914">
        <v>7</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719</v>
      </c>
      <c r="H24" s="931"/>
      <c r="I24" s="931"/>
      <c r="J24" s="931"/>
      <c r="K24" s="931"/>
      <c r="L24" s="931"/>
      <c r="M24" s="931"/>
      <c r="N24" s="931"/>
      <c r="O24" s="932"/>
      <c r="P24" s="654">
        <v>0</v>
      </c>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t="s">
        <v>720</v>
      </c>
      <c r="H25" s="931"/>
      <c r="I25" s="931"/>
      <c r="J25" s="931"/>
      <c r="K25" s="931"/>
      <c r="L25" s="931"/>
      <c r="M25" s="931"/>
      <c r="N25" s="931"/>
      <c r="O25" s="932"/>
      <c r="P25" s="654">
        <v>0</v>
      </c>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7</v>
      </c>
      <c r="Q29" s="655"/>
      <c r="R29" s="655"/>
      <c r="S29" s="655"/>
      <c r="T29" s="655"/>
      <c r="U29" s="655"/>
      <c r="V29" s="656"/>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717</v>
      </c>
      <c r="AR31" s="201"/>
      <c r="AS31" s="136" t="s">
        <v>233</v>
      </c>
      <c r="AT31" s="137"/>
      <c r="AU31" s="200">
        <v>4</v>
      </c>
      <c r="AV31" s="200"/>
      <c r="AW31" s="391" t="s">
        <v>179</v>
      </c>
      <c r="AX31" s="392"/>
    </row>
    <row r="32" spans="1:50" ht="23.25" customHeight="1" x14ac:dyDescent="0.15">
      <c r="A32" s="396"/>
      <c r="B32" s="394"/>
      <c r="C32" s="394"/>
      <c r="D32" s="394"/>
      <c r="E32" s="394"/>
      <c r="F32" s="395"/>
      <c r="G32" s="562" t="s">
        <v>751</v>
      </c>
      <c r="H32" s="563"/>
      <c r="I32" s="563"/>
      <c r="J32" s="563"/>
      <c r="K32" s="563"/>
      <c r="L32" s="563"/>
      <c r="M32" s="563"/>
      <c r="N32" s="563"/>
      <c r="O32" s="564"/>
      <c r="P32" s="108" t="s">
        <v>721</v>
      </c>
      <c r="Q32" s="108"/>
      <c r="R32" s="108"/>
      <c r="S32" s="108"/>
      <c r="T32" s="108"/>
      <c r="U32" s="108"/>
      <c r="V32" s="108"/>
      <c r="W32" s="108"/>
      <c r="X32" s="109"/>
      <c r="Y32" s="469" t="s">
        <v>12</v>
      </c>
      <c r="Z32" s="529"/>
      <c r="AA32" s="530"/>
      <c r="AB32" s="459" t="s">
        <v>722</v>
      </c>
      <c r="AC32" s="459"/>
      <c r="AD32" s="459"/>
      <c r="AE32" s="218">
        <v>1</v>
      </c>
      <c r="AF32" s="219"/>
      <c r="AG32" s="219"/>
      <c r="AH32" s="219"/>
      <c r="AI32" s="218">
        <v>0</v>
      </c>
      <c r="AJ32" s="219"/>
      <c r="AK32" s="219"/>
      <c r="AL32" s="219"/>
      <c r="AM32" s="218">
        <v>0</v>
      </c>
      <c r="AN32" s="219"/>
      <c r="AO32" s="219"/>
      <c r="AP32" s="219"/>
      <c r="AQ32" s="335" t="s">
        <v>717</v>
      </c>
      <c r="AR32" s="208"/>
      <c r="AS32" s="208"/>
      <c r="AT32" s="336"/>
      <c r="AU32" s="219" t="s">
        <v>717</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722</v>
      </c>
      <c r="AC33" s="521"/>
      <c r="AD33" s="521"/>
      <c r="AE33" s="218" t="s">
        <v>717</v>
      </c>
      <c r="AF33" s="219"/>
      <c r="AG33" s="219"/>
      <c r="AH33" s="219"/>
      <c r="AI33" s="218" t="s">
        <v>717</v>
      </c>
      <c r="AJ33" s="219"/>
      <c r="AK33" s="219"/>
      <c r="AL33" s="219"/>
      <c r="AM33" s="218" t="s">
        <v>717</v>
      </c>
      <c r="AN33" s="219"/>
      <c r="AO33" s="219"/>
      <c r="AP33" s="219"/>
      <c r="AQ33" s="335" t="s">
        <v>717</v>
      </c>
      <c r="AR33" s="208"/>
      <c r="AS33" s="208"/>
      <c r="AT33" s="336"/>
      <c r="AU33" s="219">
        <v>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717</v>
      </c>
      <c r="AF34" s="219"/>
      <c r="AG34" s="219"/>
      <c r="AH34" s="219"/>
      <c r="AI34" s="218" t="s">
        <v>717</v>
      </c>
      <c r="AJ34" s="219"/>
      <c r="AK34" s="219"/>
      <c r="AL34" s="219"/>
      <c r="AM34" s="218" t="s">
        <v>717</v>
      </c>
      <c r="AN34" s="219"/>
      <c r="AO34" s="219"/>
      <c r="AP34" s="219"/>
      <c r="AQ34" s="335" t="s">
        <v>717</v>
      </c>
      <c r="AR34" s="208"/>
      <c r="AS34" s="208"/>
      <c r="AT34" s="336"/>
      <c r="AU34" s="219" t="s">
        <v>717</v>
      </c>
      <c r="AV34" s="219"/>
      <c r="AW34" s="219"/>
      <c r="AX34" s="221"/>
    </row>
    <row r="35" spans="1:51" ht="23.25" customHeight="1" x14ac:dyDescent="0.15">
      <c r="A35" s="228" t="s">
        <v>381</v>
      </c>
      <c r="B35" s="229"/>
      <c r="C35" s="229"/>
      <c r="D35" s="229"/>
      <c r="E35" s="229"/>
      <c r="F35" s="230"/>
      <c r="G35" s="234" t="s">
        <v>744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2"/>
      <c r="AY79">
        <f>COUNTIF($AR$79,"☑")</f>
        <v>0</v>
      </c>
    </row>
    <row r="80" spans="1:51" ht="18.75" hidden="1"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3.25" customHeight="1" x14ac:dyDescent="0.15">
      <c r="A101" s="417"/>
      <c r="B101" s="418"/>
      <c r="C101" s="418"/>
      <c r="D101" s="418"/>
      <c r="E101" s="418"/>
      <c r="F101" s="419"/>
      <c r="G101" s="108" t="s">
        <v>723</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724</v>
      </c>
      <c r="AC101" s="459"/>
      <c r="AD101" s="459"/>
      <c r="AE101" s="282" t="s">
        <v>717</v>
      </c>
      <c r="AF101" s="282"/>
      <c r="AG101" s="282"/>
      <c r="AH101" s="282"/>
      <c r="AI101" s="282" t="s">
        <v>717</v>
      </c>
      <c r="AJ101" s="282"/>
      <c r="AK101" s="282"/>
      <c r="AL101" s="282"/>
      <c r="AM101" s="282">
        <v>1</v>
      </c>
      <c r="AN101" s="282"/>
      <c r="AO101" s="282"/>
      <c r="AP101" s="282"/>
      <c r="AQ101" s="282" t="s">
        <v>758</v>
      </c>
      <c r="AR101" s="282"/>
      <c r="AS101" s="282"/>
      <c r="AT101" s="282"/>
      <c r="AU101" s="282" t="s">
        <v>717</v>
      </c>
      <c r="AV101" s="282"/>
      <c r="AW101" s="282"/>
      <c r="AX101" s="282"/>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724</v>
      </c>
      <c r="AC102" s="459"/>
      <c r="AD102" s="459"/>
      <c r="AE102" s="282" t="s">
        <v>717</v>
      </c>
      <c r="AF102" s="282"/>
      <c r="AG102" s="282"/>
      <c r="AH102" s="282"/>
      <c r="AI102" s="282" t="s">
        <v>717</v>
      </c>
      <c r="AJ102" s="282"/>
      <c r="AK102" s="282"/>
      <c r="AL102" s="282"/>
      <c r="AM102" s="282">
        <v>1</v>
      </c>
      <c r="AN102" s="282"/>
      <c r="AO102" s="282"/>
      <c r="AP102" s="282"/>
      <c r="AQ102" s="282">
        <v>3</v>
      </c>
      <c r="AR102" s="282"/>
      <c r="AS102" s="282"/>
      <c r="AT102" s="282"/>
      <c r="AU102" s="282" t="s">
        <v>717</v>
      </c>
      <c r="AV102" s="282"/>
      <c r="AW102" s="282"/>
      <c r="AX102" s="282"/>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4"/>
      <c r="B116" s="435"/>
      <c r="C116" s="435"/>
      <c r="D116" s="435"/>
      <c r="E116" s="435"/>
      <c r="F116" s="436"/>
      <c r="G116" s="386" t="s">
        <v>725</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726</v>
      </c>
      <c r="AC116" s="461"/>
      <c r="AD116" s="462"/>
      <c r="AE116" s="282" t="s">
        <v>717</v>
      </c>
      <c r="AF116" s="282"/>
      <c r="AG116" s="282"/>
      <c r="AH116" s="282"/>
      <c r="AI116" s="282" t="s">
        <v>717</v>
      </c>
      <c r="AJ116" s="282"/>
      <c r="AK116" s="282"/>
      <c r="AL116" s="282"/>
      <c r="AM116" s="282">
        <f>AD19/AM101</f>
        <v>6</v>
      </c>
      <c r="AN116" s="282"/>
      <c r="AO116" s="282"/>
      <c r="AP116" s="282"/>
      <c r="AQ116" s="218">
        <f>AK18/AQ102</f>
        <v>2.3333333333333335</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727</v>
      </c>
      <c r="AC117" s="471"/>
      <c r="AD117" s="472"/>
      <c r="AE117" s="549" t="s">
        <v>717</v>
      </c>
      <c r="AF117" s="549"/>
      <c r="AG117" s="549"/>
      <c r="AH117" s="549"/>
      <c r="AI117" s="549" t="s">
        <v>717</v>
      </c>
      <c r="AJ117" s="549"/>
      <c r="AK117" s="549"/>
      <c r="AL117" s="549"/>
      <c r="AM117" s="549" t="s">
        <v>760</v>
      </c>
      <c r="AN117" s="549"/>
      <c r="AO117" s="549"/>
      <c r="AP117" s="549"/>
      <c r="AQ117" s="549" t="s">
        <v>754</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734</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734</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735</v>
      </c>
      <c r="R154" s="108"/>
      <c r="S154" s="108"/>
      <c r="T154" s="108"/>
      <c r="U154" s="108"/>
      <c r="V154" s="108"/>
      <c r="W154" s="108"/>
      <c r="X154" s="108"/>
      <c r="Y154" s="108"/>
      <c r="Z154" s="108"/>
      <c r="AA154" s="290"/>
      <c r="AB154" s="144" t="s">
        <v>735</v>
      </c>
      <c r="AC154" s="145"/>
      <c r="AD154" s="145"/>
      <c r="AE154" s="150" t="s">
        <v>735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733</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672</v>
      </c>
      <c r="D430" s="926"/>
      <c r="E430" s="175" t="s">
        <v>400</v>
      </c>
      <c r="F430" s="892"/>
      <c r="G430" s="893" t="s">
        <v>252</v>
      </c>
      <c r="H430" s="126"/>
      <c r="I430" s="126"/>
      <c r="J430" s="894" t="s">
        <v>717</v>
      </c>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544</v>
      </c>
      <c r="AJ431" s="333"/>
      <c r="AK431" s="333"/>
      <c r="AL431" s="158"/>
      <c r="AM431" s="333" t="s">
        <v>545</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4"/>
      <c r="AJ432" s="334"/>
      <c r="AK432" s="334"/>
      <c r="AL432" s="157"/>
      <c r="AM432" s="334"/>
      <c r="AN432" s="334"/>
      <c r="AO432" s="334"/>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7"/>
      <c r="F433" s="338"/>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5" t="s">
        <v>717</v>
      </c>
      <c r="AF433" s="208"/>
      <c r="AG433" s="208"/>
      <c r="AH433" s="208"/>
      <c r="AI433" s="335" t="s">
        <v>717</v>
      </c>
      <c r="AJ433" s="208"/>
      <c r="AK433" s="208"/>
      <c r="AL433" s="208"/>
      <c r="AM433" s="335" t="s">
        <v>734</v>
      </c>
      <c r="AN433" s="208"/>
      <c r="AO433" s="208"/>
      <c r="AP433" s="336"/>
      <c r="AQ433" s="335" t="s">
        <v>717</v>
      </c>
      <c r="AR433" s="208"/>
      <c r="AS433" s="208"/>
      <c r="AT433" s="336"/>
      <c r="AU433" s="208" t="s">
        <v>717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5" t="s">
        <v>717</v>
      </c>
      <c r="AF434" s="208"/>
      <c r="AG434" s="208"/>
      <c r="AH434" s="336"/>
      <c r="AI434" s="335" t="s">
        <v>717</v>
      </c>
      <c r="AJ434" s="208"/>
      <c r="AK434" s="208"/>
      <c r="AL434" s="208"/>
      <c r="AM434" s="335" t="s">
        <v>734</v>
      </c>
      <c r="AN434" s="208"/>
      <c r="AO434" s="208"/>
      <c r="AP434" s="336"/>
      <c r="AQ434" s="335" t="s">
        <v>717</v>
      </c>
      <c r="AR434" s="208"/>
      <c r="AS434" s="208"/>
      <c r="AT434" s="336"/>
      <c r="AU434" s="208" t="s">
        <v>717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717</v>
      </c>
      <c r="AF435" s="208"/>
      <c r="AG435" s="208"/>
      <c r="AH435" s="336"/>
      <c r="AI435" s="335" t="s">
        <v>717</v>
      </c>
      <c r="AJ435" s="208"/>
      <c r="AK435" s="208"/>
      <c r="AL435" s="208"/>
      <c r="AM435" s="335" t="s">
        <v>734</v>
      </c>
      <c r="AN435" s="208"/>
      <c r="AO435" s="208"/>
      <c r="AP435" s="336"/>
      <c r="AQ435" s="335" t="s">
        <v>717</v>
      </c>
      <c r="AR435" s="208"/>
      <c r="AS435" s="208"/>
      <c r="AT435" s="336"/>
      <c r="AU435" s="208" t="s">
        <v>717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544</v>
      </c>
      <c r="AJ436" s="333"/>
      <c r="AK436" s="333"/>
      <c r="AL436" s="158"/>
      <c r="AM436" s="333" t="s">
        <v>545</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544</v>
      </c>
      <c r="AJ441" s="333"/>
      <c r="AK441" s="333"/>
      <c r="AL441" s="158"/>
      <c r="AM441" s="333" t="s">
        <v>545</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544</v>
      </c>
      <c r="AJ446" s="333"/>
      <c r="AK446" s="333"/>
      <c r="AL446" s="158"/>
      <c r="AM446" s="333" t="s">
        <v>545</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544</v>
      </c>
      <c r="AJ451" s="333"/>
      <c r="AK451" s="333"/>
      <c r="AL451" s="158"/>
      <c r="AM451" s="333" t="s">
        <v>545</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544</v>
      </c>
      <c r="AJ456" s="333"/>
      <c r="AK456" s="333"/>
      <c r="AL456" s="158"/>
      <c r="AM456" s="333" t="s">
        <v>545</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4"/>
      <c r="AJ457" s="334"/>
      <c r="AK457" s="334"/>
      <c r="AL457" s="157"/>
      <c r="AM457" s="334"/>
      <c r="AN457" s="334"/>
      <c r="AO457" s="334"/>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7"/>
      <c r="F458" s="338"/>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5" t="s">
        <v>717</v>
      </c>
      <c r="AF458" s="208"/>
      <c r="AG458" s="208"/>
      <c r="AH458" s="208"/>
      <c r="AI458" s="335" t="s">
        <v>717</v>
      </c>
      <c r="AJ458" s="208"/>
      <c r="AK458" s="208"/>
      <c r="AL458" s="208"/>
      <c r="AM458" s="335" t="s">
        <v>734</v>
      </c>
      <c r="AN458" s="208"/>
      <c r="AO458" s="208"/>
      <c r="AP458" s="336"/>
      <c r="AQ458" s="335" t="s">
        <v>717</v>
      </c>
      <c r="AR458" s="208"/>
      <c r="AS458" s="208"/>
      <c r="AT458" s="336"/>
      <c r="AU458" s="208" t="s">
        <v>717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5" t="s">
        <v>717</v>
      </c>
      <c r="AF459" s="208"/>
      <c r="AG459" s="208"/>
      <c r="AH459" s="336"/>
      <c r="AI459" s="335" t="s">
        <v>717</v>
      </c>
      <c r="AJ459" s="208"/>
      <c r="AK459" s="208"/>
      <c r="AL459" s="208"/>
      <c r="AM459" s="335" t="s">
        <v>734</v>
      </c>
      <c r="AN459" s="208"/>
      <c r="AO459" s="208"/>
      <c r="AP459" s="336"/>
      <c r="AQ459" s="335" t="s">
        <v>717</v>
      </c>
      <c r="AR459" s="208"/>
      <c r="AS459" s="208"/>
      <c r="AT459" s="336"/>
      <c r="AU459" s="208" t="s">
        <v>717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717</v>
      </c>
      <c r="AF460" s="208"/>
      <c r="AG460" s="208"/>
      <c r="AH460" s="336"/>
      <c r="AI460" s="335" t="s">
        <v>717</v>
      </c>
      <c r="AJ460" s="208"/>
      <c r="AK460" s="208"/>
      <c r="AL460" s="208"/>
      <c r="AM460" s="335" t="s">
        <v>734</v>
      </c>
      <c r="AN460" s="208"/>
      <c r="AO460" s="208"/>
      <c r="AP460" s="336"/>
      <c r="AQ460" s="335" t="s">
        <v>717</v>
      </c>
      <c r="AR460" s="208"/>
      <c r="AS460" s="208"/>
      <c r="AT460" s="336"/>
      <c r="AU460" s="208" t="s">
        <v>717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544</v>
      </c>
      <c r="AJ461" s="333"/>
      <c r="AK461" s="333"/>
      <c r="AL461" s="158"/>
      <c r="AM461" s="333" t="s">
        <v>545</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544</v>
      </c>
      <c r="AJ466" s="333"/>
      <c r="AK466" s="333"/>
      <c r="AL466" s="158"/>
      <c r="AM466" s="333" t="s">
        <v>545</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544</v>
      </c>
      <c r="AJ471" s="333"/>
      <c r="AK471" s="333"/>
      <c r="AL471" s="158"/>
      <c r="AM471" s="333" t="s">
        <v>545</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544</v>
      </c>
      <c r="AJ476" s="333"/>
      <c r="AK476" s="333"/>
      <c r="AL476" s="158"/>
      <c r="AM476" s="333" t="s">
        <v>545</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544</v>
      </c>
      <c r="AJ485" s="333"/>
      <c r="AK485" s="333"/>
      <c r="AL485" s="158"/>
      <c r="AM485" s="333" t="s">
        <v>545</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544</v>
      </c>
      <c r="AJ490" s="333"/>
      <c r="AK490" s="333"/>
      <c r="AL490" s="158"/>
      <c r="AM490" s="333" t="s">
        <v>545</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544</v>
      </c>
      <c r="AJ495" s="333"/>
      <c r="AK495" s="333"/>
      <c r="AL495" s="158"/>
      <c r="AM495" s="333" t="s">
        <v>545</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544</v>
      </c>
      <c r="AJ500" s="333"/>
      <c r="AK500" s="333"/>
      <c r="AL500" s="158"/>
      <c r="AM500" s="333" t="s">
        <v>545</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544</v>
      </c>
      <c r="AJ505" s="333"/>
      <c r="AK505" s="333"/>
      <c r="AL505" s="158"/>
      <c r="AM505" s="333" t="s">
        <v>545</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544</v>
      </c>
      <c r="AJ510" s="333"/>
      <c r="AK510" s="333"/>
      <c r="AL510" s="158"/>
      <c r="AM510" s="333" t="s">
        <v>545</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544</v>
      </c>
      <c r="AJ515" s="333"/>
      <c r="AK515" s="333"/>
      <c r="AL515" s="158"/>
      <c r="AM515" s="333" t="s">
        <v>545</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544</v>
      </c>
      <c r="AJ520" s="333"/>
      <c r="AK520" s="333"/>
      <c r="AL520" s="158"/>
      <c r="AM520" s="333" t="s">
        <v>545</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544</v>
      </c>
      <c r="AJ525" s="333"/>
      <c r="AK525" s="333"/>
      <c r="AL525" s="158"/>
      <c r="AM525" s="333" t="s">
        <v>545</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544</v>
      </c>
      <c r="AJ530" s="333"/>
      <c r="AK530" s="333"/>
      <c r="AL530" s="158"/>
      <c r="AM530" s="333" t="s">
        <v>545</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544</v>
      </c>
      <c r="AJ539" s="333"/>
      <c r="AK539" s="333"/>
      <c r="AL539" s="158"/>
      <c r="AM539" s="333" t="s">
        <v>545</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544</v>
      </c>
      <c r="AJ544" s="333"/>
      <c r="AK544" s="333"/>
      <c r="AL544" s="158"/>
      <c r="AM544" s="333" t="s">
        <v>545</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544</v>
      </c>
      <c r="AJ549" s="333"/>
      <c r="AK549" s="333"/>
      <c r="AL549" s="158"/>
      <c r="AM549" s="333" t="s">
        <v>545</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544</v>
      </c>
      <c r="AJ554" s="333"/>
      <c r="AK554" s="333"/>
      <c r="AL554" s="158"/>
      <c r="AM554" s="333" t="s">
        <v>545</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544</v>
      </c>
      <c r="AJ559" s="333"/>
      <c r="AK559" s="333"/>
      <c r="AL559" s="158"/>
      <c r="AM559" s="333" t="s">
        <v>545</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544</v>
      </c>
      <c r="AJ564" s="333"/>
      <c r="AK564" s="333"/>
      <c r="AL564" s="158"/>
      <c r="AM564" s="333" t="s">
        <v>545</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544</v>
      </c>
      <c r="AJ569" s="333"/>
      <c r="AK569" s="333"/>
      <c r="AL569" s="158"/>
      <c r="AM569" s="333" t="s">
        <v>545</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544</v>
      </c>
      <c r="AJ574" s="333"/>
      <c r="AK574" s="333"/>
      <c r="AL574" s="158"/>
      <c r="AM574" s="333" t="s">
        <v>545</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544</v>
      </c>
      <c r="AJ579" s="333"/>
      <c r="AK579" s="333"/>
      <c r="AL579" s="158"/>
      <c r="AM579" s="333" t="s">
        <v>545</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544</v>
      </c>
      <c r="AJ584" s="333"/>
      <c r="AK584" s="333"/>
      <c r="AL584" s="158"/>
      <c r="AM584" s="333" t="s">
        <v>545</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544</v>
      </c>
      <c r="AJ593" s="333"/>
      <c r="AK593" s="333"/>
      <c r="AL593" s="158"/>
      <c r="AM593" s="333" t="s">
        <v>545</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544</v>
      </c>
      <c r="AJ598" s="333"/>
      <c r="AK598" s="333"/>
      <c r="AL598" s="158"/>
      <c r="AM598" s="333" t="s">
        <v>545</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544</v>
      </c>
      <c r="AJ603" s="333"/>
      <c r="AK603" s="333"/>
      <c r="AL603" s="158"/>
      <c r="AM603" s="333" t="s">
        <v>545</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544</v>
      </c>
      <c r="AJ608" s="333"/>
      <c r="AK608" s="333"/>
      <c r="AL608" s="158"/>
      <c r="AM608" s="333" t="s">
        <v>545</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544</v>
      </c>
      <c r="AJ613" s="333"/>
      <c r="AK613" s="333"/>
      <c r="AL613" s="158"/>
      <c r="AM613" s="333" t="s">
        <v>545</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544</v>
      </c>
      <c r="AJ618" s="333"/>
      <c r="AK618" s="333"/>
      <c r="AL618" s="158"/>
      <c r="AM618" s="333" t="s">
        <v>545</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544</v>
      </c>
      <c r="AJ623" s="333"/>
      <c r="AK623" s="333"/>
      <c r="AL623" s="158"/>
      <c r="AM623" s="333" t="s">
        <v>545</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544</v>
      </c>
      <c r="AJ628" s="333"/>
      <c r="AK628" s="333"/>
      <c r="AL628" s="158"/>
      <c r="AM628" s="333" t="s">
        <v>545</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544</v>
      </c>
      <c r="AJ633" s="333"/>
      <c r="AK633" s="333"/>
      <c r="AL633" s="158"/>
      <c r="AM633" s="333" t="s">
        <v>545</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544</v>
      </c>
      <c r="AJ638" s="333"/>
      <c r="AK638" s="333"/>
      <c r="AL638" s="158"/>
      <c r="AM638" s="333" t="s">
        <v>545</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544</v>
      </c>
      <c r="AJ647" s="333"/>
      <c r="AK647" s="333"/>
      <c r="AL647" s="158"/>
      <c r="AM647" s="333" t="s">
        <v>545</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544</v>
      </c>
      <c r="AJ652" s="333"/>
      <c r="AK652" s="333"/>
      <c r="AL652" s="158"/>
      <c r="AM652" s="333" t="s">
        <v>545</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544</v>
      </c>
      <c r="AJ657" s="333"/>
      <c r="AK657" s="333"/>
      <c r="AL657" s="158"/>
      <c r="AM657" s="333" t="s">
        <v>545</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544</v>
      </c>
      <c r="AJ662" s="333"/>
      <c r="AK662" s="333"/>
      <c r="AL662" s="158"/>
      <c r="AM662" s="333" t="s">
        <v>545</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544</v>
      </c>
      <c r="AJ667" s="333"/>
      <c r="AK667" s="333"/>
      <c r="AL667" s="158"/>
      <c r="AM667" s="333" t="s">
        <v>545</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544</v>
      </c>
      <c r="AJ672" s="333"/>
      <c r="AK672" s="333"/>
      <c r="AL672" s="158"/>
      <c r="AM672" s="333" t="s">
        <v>545</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544</v>
      </c>
      <c r="AJ677" s="333"/>
      <c r="AK677" s="333"/>
      <c r="AL677" s="158"/>
      <c r="AM677" s="333" t="s">
        <v>545</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544</v>
      </c>
      <c r="AJ682" s="333"/>
      <c r="AK682" s="333"/>
      <c r="AL682" s="158"/>
      <c r="AM682" s="333" t="s">
        <v>545</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544</v>
      </c>
      <c r="AJ687" s="333"/>
      <c r="AK687" s="333"/>
      <c r="AL687" s="158"/>
      <c r="AM687" s="333" t="s">
        <v>545</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544</v>
      </c>
      <c r="AJ692" s="333"/>
      <c r="AK692" s="333"/>
      <c r="AL692" s="158"/>
      <c r="AM692" s="333" t="s">
        <v>545</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733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110.2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731</v>
      </c>
      <c r="AE702" s="341"/>
      <c r="AF702" s="341"/>
      <c r="AG702" s="378" t="s">
        <v>737</v>
      </c>
      <c r="AH702" s="379"/>
      <c r="AI702" s="379"/>
      <c r="AJ702" s="379"/>
      <c r="AK702" s="379"/>
      <c r="AL702" s="379"/>
      <c r="AM702" s="379"/>
      <c r="AN702" s="379"/>
      <c r="AO702" s="379"/>
      <c r="AP702" s="379"/>
      <c r="AQ702" s="379"/>
      <c r="AR702" s="379"/>
      <c r="AS702" s="379"/>
      <c r="AT702" s="379"/>
      <c r="AU702" s="379"/>
      <c r="AV702" s="379"/>
      <c r="AW702" s="379"/>
      <c r="AX702" s="380"/>
    </row>
    <row r="703" spans="1:51" ht="56.2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731</v>
      </c>
      <c r="AE703" s="322"/>
      <c r="AF703" s="322"/>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93"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731</v>
      </c>
      <c r="AE704" s="780"/>
      <c r="AF704" s="780"/>
      <c r="AG704" s="168" t="s">
        <v>739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731</v>
      </c>
      <c r="AE705" s="712"/>
      <c r="AF705" s="712"/>
      <c r="AG705" s="128" t="s">
        <v>745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746</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747</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748</v>
      </c>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63"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731</v>
      </c>
      <c r="AE709" s="322"/>
      <c r="AF709" s="322"/>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748</v>
      </c>
      <c r="AE710" s="322"/>
      <c r="AF710" s="322"/>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731</v>
      </c>
      <c r="AE711" s="322"/>
      <c r="AF711" s="322"/>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748</v>
      </c>
      <c r="AE712" s="780"/>
      <c r="AF712" s="780"/>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748</v>
      </c>
      <c r="AE713" s="322"/>
      <c r="AF713" s="660"/>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731</v>
      </c>
      <c r="AE714" s="802"/>
      <c r="AF714" s="803"/>
      <c r="AG714" s="733" t="s">
        <v>750</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731</v>
      </c>
      <c r="AE715" s="602"/>
      <c r="AF715" s="653"/>
      <c r="AG715" s="739" t="s">
        <v>752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748</v>
      </c>
      <c r="AE716" s="624"/>
      <c r="AF716" s="624"/>
      <c r="AG716" s="104"/>
      <c r="AH716" s="105"/>
      <c r="AI716" s="105"/>
      <c r="AJ716" s="105"/>
      <c r="AK716" s="105"/>
      <c r="AL716" s="105"/>
      <c r="AM716" s="105"/>
      <c r="AN716" s="105"/>
      <c r="AO716" s="105"/>
      <c r="AP716" s="105"/>
      <c r="AQ716" s="105"/>
      <c r="AR716" s="105"/>
      <c r="AS716" s="105"/>
      <c r="AT716" s="105"/>
      <c r="AU716" s="105"/>
      <c r="AV716" s="105"/>
      <c r="AW716" s="105"/>
      <c r="AX716" s="106"/>
    </row>
    <row r="717" spans="1:50" ht="67.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731</v>
      </c>
      <c r="AE717" s="322"/>
      <c r="AF717" s="322"/>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748</v>
      </c>
      <c r="AE718" s="322"/>
      <c r="AF718" s="322"/>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748</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763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756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t="s">
        <v>733</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673</v>
      </c>
      <c r="B737" s="211"/>
      <c r="C737" s="211"/>
      <c r="D737" s="212"/>
      <c r="E737" s="949" t="s">
        <v>717</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398</v>
      </c>
      <c r="B738" s="360"/>
      <c r="C738" s="360"/>
      <c r="D738" s="360"/>
      <c r="E738" s="949" t="s">
        <v>717</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397</v>
      </c>
      <c r="B739" s="360"/>
      <c r="C739" s="360"/>
      <c r="D739" s="360"/>
      <c r="E739" s="949" t="s">
        <v>717</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396</v>
      </c>
      <c r="B740" s="360"/>
      <c r="C740" s="360"/>
      <c r="D740" s="360"/>
      <c r="E740" s="949" t="s">
        <v>717</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395</v>
      </c>
      <c r="B741" s="360"/>
      <c r="C741" s="360"/>
      <c r="D741" s="360"/>
      <c r="E741" s="949" t="s">
        <v>717</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394</v>
      </c>
      <c r="B742" s="360"/>
      <c r="C742" s="360"/>
      <c r="D742" s="360"/>
      <c r="E742" s="949" t="s">
        <v>717</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393</v>
      </c>
      <c r="B743" s="360"/>
      <c r="C743" s="360"/>
      <c r="D743" s="360"/>
      <c r="E743" s="949" t="s">
        <v>717</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392</v>
      </c>
      <c r="B744" s="360"/>
      <c r="C744" s="360"/>
      <c r="D744" s="360"/>
      <c r="E744" s="949" t="s">
        <v>717</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391</v>
      </c>
      <c r="B745" s="360"/>
      <c r="C745" s="360"/>
      <c r="D745" s="360"/>
      <c r="E745" s="986" t="s">
        <v>717</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546</v>
      </c>
      <c r="B746" s="360"/>
      <c r="C746" s="360"/>
      <c r="D746" s="360"/>
      <c r="E746" s="955" t="s">
        <v>711</v>
      </c>
      <c r="F746" s="953"/>
      <c r="G746" s="953"/>
      <c r="H746" s="100" t="str">
        <f>IF(E746="","","-")</f>
        <v>-</v>
      </c>
      <c r="I746" s="953" t="s">
        <v>730</v>
      </c>
      <c r="J746" s="953"/>
      <c r="K746" s="100" t="str">
        <f>IF(I746="","","-")</f>
        <v>-</v>
      </c>
      <c r="L746" s="954">
        <v>20</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510</v>
      </c>
      <c r="B747" s="360"/>
      <c r="C747" s="360"/>
      <c r="D747" s="360"/>
      <c r="E747" s="955" t="s">
        <v>711</v>
      </c>
      <c r="F747" s="953"/>
      <c r="G747" s="953"/>
      <c r="H747" s="100" t="str">
        <f>IF(E747="","","-")</f>
        <v>-</v>
      </c>
      <c r="I747" s="953" t="s">
        <v>414</v>
      </c>
      <c r="J747" s="953"/>
      <c r="K747" s="100" t="str">
        <f>IF(I747="","","-")</f>
        <v>-</v>
      </c>
      <c r="L747" s="954">
        <v>14</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75" customHeight="1" x14ac:dyDescent="0.15">
      <c r="A787" s="625" t="s">
        <v>387</v>
      </c>
      <c r="B787" s="626"/>
      <c r="C787" s="626"/>
      <c r="D787" s="626"/>
      <c r="E787" s="626"/>
      <c r="F787" s="627"/>
      <c r="G787" s="592" t="s">
        <v>740</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39.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39.75" customHeight="1" x14ac:dyDescent="0.15">
      <c r="A789" s="628"/>
      <c r="B789" s="629"/>
      <c r="C789" s="629"/>
      <c r="D789" s="629"/>
      <c r="E789" s="629"/>
      <c r="F789" s="630"/>
      <c r="G789" s="667" t="s">
        <v>742</v>
      </c>
      <c r="H789" s="668"/>
      <c r="I789" s="668"/>
      <c r="J789" s="668"/>
      <c r="K789" s="669"/>
      <c r="L789" s="661" t="s">
        <v>741</v>
      </c>
      <c r="M789" s="662"/>
      <c r="N789" s="662"/>
      <c r="O789" s="662"/>
      <c r="P789" s="662"/>
      <c r="Q789" s="662"/>
      <c r="R789" s="662"/>
      <c r="S789" s="662"/>
      <c r="T789" s="662"/>
      <c r="U789" s="662"/>
      <c r="V789" s="662"/>
      <c r="W789" s="662"/>
      <c r="X789" s="663"/>
      <c r="Y789" s="381">
        <v>6</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6</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743</v>
      </c>
      <c r="D845" s="342"/>
      <c r="E845" s="342"/>
      <c r="F845" s="342"/>
      <c r="G845" s="342"/>
      <c r="H845" s="342"/>
      <c r="I845" s="342"/>
      <c r="J845" s="343">
        <v>7010405000967</v>
      </c>
      <c r="K845" s="344"/>
      <c r="L845" s="344"/>
      <c r="M845" s="344"/>
      <c r="N845" s="344"/>
      <c r="O845" s="344"/>
      <c r="P845" s="358" t="s">
        <v>741</v>
      </c>
      <c r="Q845" s="345"/>
      <c r="R845" s="345"/>
      <c r="S845" s="345"/>
      <c r="T845" s="345"/>
      <c r="U845" s="345"/>
      <c r="V845" s="345"/>
      <c r="W845" s="345"/>
      <c r="X845" s="345"/>
      <c r="Y845" s="346">
        <v>6</v>
      </c>
      <c r="Z845" s="347"/>
      <c r="AA845" s="347"/>
      <c r="AB845" s="348"/>
      <c r="AC845" s="349" t="s">
        <v>377</v>
      </c>
      <c r="AD845" s="350"/>
      <c r="AE845" s="350"/>
      <c r="AF845" s="350"/>
      <c r="AG845" s="350"/>
      <c r="AH845" s="365">
        <v>1</v>
      </c>
      <c r="AI845" s="366"/>
      <c r="AJ845" s="366"/>
      <c r="AK845" s="366"/>
      <c r="AL845" s="353">
        <v>99.9</v>
      </c>
      <c r="AM845" s="354"/>
      <c r="AN845" s="354"/>
      <c r="AO845" s="355"/>
      <c r="AP845" s="356"/>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736</v>
      </c>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90">
    <cfRule type="expression" dxfId="2791" priority="13885">
      <formula>IF(RIGHT(TEXT(Y790,"0.#"),1)=".",FALSE,TRUE)</formula>
    </cfRule>
    <cfRule type="expression" dxfId="2790" priority="13886">
      <formula>IF(RIGHT(TEXT(Y790,"0.#"),1)=".",TRUE,FALSE)</formula>
    </cfRule>
  </conditionalFormatting>
  <conditionalFormatting sqref="Y799">
    <cfRule type="expression" dxfId="2789" priority="13881">
      <formula>IF(RIGHT(TEXT(Y799,"0.#"),1)=".",FALSE,TRUE)</formula>
    </cfRule>
    <cfRule type="expression" dxfId="2788" priority="13882">
      <formula>IF(RIGHT(TEXT(Y799,"0.#"),1)=".",TRUE,FALSE)</formula>
    </cfRule>
  </conditionalFormatting>
  <conditionalFormatting sqref="Y830:Y837 Y828 Y817:Y824 Y815 Y804:Y811 Y802">
    <cfRule type="expression" dxfId="2787" priority="13663">
      <formula>IF(RIGHT(TEXT(Y802,"0.#"),1)=".",FALSE,TRUE)</formula>
    </cfRule>
    <cfRule type="expression" dxfId="2786" priority="13664">
      <formula>IF(RIGHT(TEXT(Y802,"0.#"),1)=".",TRUE,FALSE)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91:Y798 Y789">
    <cfRule type="expression" dxfId="2779" priority="13687">
      <formula>IF(RIGHT(TEXT(Y789,"0.#"),1)=".",FALSE,TRUE)</formula>
    </cfRule>
    <cfRule type="expression" dxfId="2778" priority="13688">
      <formula>IF(RIGHT(TEXT(Y789,"0.#"),1)=".",TRUE,FALSE)</formula>
    </cfRule>
  </conditionalFormatting>
  <conditionalFormatting sqref="AU790">
    <cfRule type="expression" dxfId="2777" priority="13685">
      <formula>IF(RIGHT(TEXT(AU790,"0.#"),1)=".",FALSE,TRUE)</formula>
    </cfRule>
    <cfRule type="expression" dxfId="2776" priority="13686">
      <formula>IF(RIGHT(TEXT(AU790,"0.#"),1)=".",TRUE,FALSE)</formula>
    </cfRule>
  </conditionalFormatting>
  <conditionalFormatting sqref="AU799">
    <cfRule type="expression" dxfId="2775" priority="13683">
      <formula>IF(RIGHT(TEXT(AU799,"0.#"),1)=".",FALSE,TRUE)</formula>
    </cfRule>
    <cfRule type="expression" dxfId="2774" priority="13684">
      <formula>IF(RIGHT(TEXT(AU799,"0.#"),1)=".",TRUE,FALSE)</formula>
    </cfRule>
  </conditionalFormatting>
  <conditionalFormatting sqref="AU791:AU798 AU789">
    <cfRule type="expression" dxfId="2773" priority="13681">
      <formula>IF(RIGHT(TEXT(AU789,"0.#"),1)=".",FALSE,TRUE)</formula>
    </cfRule>
    <cfRule type="expression" dxfId="2772" priority="13682">
      <formula>IF(RIGHT(TEXT(AU789,"0.#"),1)=".",TRUE,FALSE)</formula>
    </cfRule>
  </conditionalFormatting>
  <conditionalFormatting sqref="Y829 Y816 Y803">
    <cfRule type="expression" dxfId="2771" priority="13667">
      <formula>IF(RIGHT(TEXT(Y803,"0.#"),1)=".",FALSE,TRUE)</formula>
    </cfRule>
    <cfRule type="expression" dxfId="2770" priority="13668">
      <formula>IF(RIGHT(TEXT(Y803,"0.#"),1)=".",TRUE,FALSE)</formula>
    </cfRule>
  </conditionalFormatting>
  <conditionalFormatting sqref="Y838 Y825 Y812">
    <cfRule type="expression" dxfId="2769" priority="13665">
      <formula>IF(RIGHT(TEXT(Y812,"0.#"),1)=".",FALSE,TRUE)</formula>
    </cfRule>
    <cfRule type="expression" dxfId="2768" priority="13666">
      <formula>IF(RIGHT(TEXT(Y812,"0.#"),1)=".",TRUE,FALSE)</formula>
    </cfRule>
  </conditionalFormatting>
  <conditionalFormatting sqref="AU829 AU816 AU803">
    <cfRule type="expression" dxfId="2767" priority="13661">
      <formula>IF(RIGHT(TEXT(AU803,"0.#"),1)=".",FALSE,TRUE)</formula>
    </cfRule>
    <cfRule type="expression" dxfId="2766" priority="13662">
      <formula>IF(RIGHT(TEXT(AU803,"0.#"),1)=".",TRUE,FALSE)</formula>
    </cfRule>
  </conditionalFormatting>
  <conditionalFormatting sqref="AU838 AU825 AU812">
    <cfRule type="expression" dxfId="2765" priority="13659">
      <formula>IF(RIGHT(TEXT(AU812,"0.#"),1)=".",FALSE,TRUE)</formula>
    </cfRule>
    <cfRule type="expression" dxfId="2764" priority="13660">
      <formula>IF(RIGHT(TEXT(AU812,"0.#"),1)=".",TRUE,FALSE)</formula>
    </cfRule>
  </conditionalFormatting>
  <conditionalFormatting sqref="AU830:AU837 AU828 AU817:AU824 AU815 AU804:AU811 AU802">
    <cfRule type="expression" dxfId="2763" priority="13657">
      <formula>IF(RIGHT(TEXT(AU802,"0.#"),1)=".",FALSE,TRUE)</formula>
    </cfRule>
    <cfRule type="expression" dxfId="2762" priority="13658">
      <formula>IF(RIGHT(TEXT(AU802,"0.#"),1)=".",TRUE,FALSE)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7:AO874">
    <cfRule type="expression" dxfId="2503" priority="6635">
      <formula>IF(AND(AL847&gt;=0, RIGHT(TEXT(AL847,"0.#"),1)&lt;&gt;"."),TRUE,FALSE)</formula>
    </cfRule>
    <cfRule type="expression" dxfId="2502" priority="6636">
      <formula>IF(AND(AL847&gt;=0, RIGHT(TEXT(AL847,"0.#"),1)="."),TRUE,FALSE)</formula>
    </cfRule>
    <cfRule type="expression" dxfId="2501" priority="6637">
      <formula>IF(AND(AL847&lt;0, RIGHT(TEXT(AL847,"0.#"),1)&lt;&gt;"."),TRUE,FALSE)</formula>
    </cfRule>
    <cfRule type="expression" dxfId="2500" priority="6638">
      <formula>IF(AND(AL847&lt;0, RIGHT(TEXT(AL847,"0.#"),1)="."),TRUE,FALSE)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47:Y874">
    <cfRule type="expression" dxfId="2429" priority="2963">
      <formula>IF(RIGHT(TEXT(Y847,"0.#"),1)=".",FALSE,TRUE)</formula>
    </cfRule>
    <cfRule type="expression" dxfId="2428" priority="2964">
      <formula>IF(RIGHT(TEXT(Y847,"0.#"),1)=".",TRUE,FALSE)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10:AO1139">
    <cfRule type="expression" dxfId="2399" priority="2869">
      <formula>IF(AND(AL1110&gt;=0, RIGHT(TEXT(AL1110,"0.#"),1)&lt;&gt;"."),TRUE,FALSE)</formula>
    </cfRule>
    <cfRule type="expression" dxfId="2398" priority="2870">
      <formula>IF(AND(AL1110&gt;=0, RIGHT(TEXT(AL1110,"0.#"),1)="."),TRUE,FALSE)</formula>
    </cfRule>
    <cfRule type="expression" dxfId="2397" priority="2871">
      <formula>IF(AND(AL1110&lt;0, RIGHT(TEXT(AL1110,"0.#"),1)&lt;&gt;"."),TRUE,FALSE)</formula>
    </cfRule>
    <cfRule type="expression" dxfId="2396" priority="2872">
      <formula>IF(AND(AL1110&lt;0, RIGHT(TEXT(AL1110,"0.#"),1)="."),TRUE,FALSE)</formula>
    </cfRule>
  </conditionalFormatting>
  <conditionalFormatting sqref="Y1110:Y1139">
    <cfRule type="expression" dxfId="2395" priority="2867">
      <formula>IF(RIGHT(TEXT(Y1110,"0.#"),1)=".",FALSE,TRUE)</formula>
    </cfRule>
    <cfRule type="expression" dxfId="2394" priority="2868">
      <formula>IF(RIGHT(TEXT(Y1110,"0.#"),1)=".",TRUE,FALSE)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45:AO846">
    <cfRule type="expression" dxfId="2385" priority="2821">
      <formula>IF(AND(AL845&gt;=0, RIGHT(TEXT(AL845,"0.#"),1)&lt;&gt;"."),TRUE,FALSE)</formula>
    </cfRule>
    <cfRule type="expression" dxfId="2384" priority="2822">
      <formula>IF(AND(AL845&gt;=0, RIGHT(TEXT(AL845,"0.#"),1)="."),TRUE,FALSE)</formula>
    </cfRule>
    <cfRule type="expression" dxfId="2383" priority="2823">
      <formula>IF(AND(AL845&lt;0, RIGHT(TEXT(AL845,"0.#"),1)&lt;&gt;"."),TRUE,FALSE)</formula>
    </cfRule>
    <cfRule type="expression" dxfId="2382" priority="2824">
      <formula>IF(AND(AL845&lt;0, RIGHT(TEXT(AL845,"0.#"),1)="."),TRUE,FALSE)</formula>
    </cfRule>
  </conditionalFormatting>
  <conditionalFormatting sqref="Y845:Y846">
    <cfRule type="expression" dxfId="2381" priority="2819">
      <formula>IF(RIGHT(TEXT(Y845,"0.#"),1)=".",FALSE,TRUE)</formula>
    </cfRule>
    <cfRule type="expression" dxfId="2380" priority="2820">
      <formula>IF(RIGHT(TEXT(Y845,"0.#"),1)=".",TRUE,FALSE)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80:Y907">
    <cfRule type="expression" dxfId="2063" priority="2079">
      <formula>IF(RIGHT(TEXT(Y880,"0.#"),1)=".",FALSE,TRUE)</formula>
    </cfRule>
    <cfRule type="expression" dxfId="2062" priority="2080">
      <formula>IF(RIGHT(TEXT(Y880,"0.#"),1)=".",TRUE,FALSE)</formula>
    </cfRule>
  </conditionalFormatting>
  <conditionalFormatting sqref="Y878:Y879">
    <cfRule type="expression" dxfId="2061" priority="2073">
      <formula>IF(RIGHT(TEXT(Y878,"0.#"),1)=".",FALSE,TRUE)</formula>
    </cfRule>
    <cfRule type="expression" dxfId="2060" priority="2074">
      <formula>IF(RIGHT(TEXT(Y878,"0.#"),1)=".",TRUE,FALSE)</formula>
    </cfRule>
  </conditionalFormatting>
  <conditionalFormatting sqref="Y913:Y940">
    <cfRule type="expression" dxfId="2059" priority="2067">
      <formula>IF(RIGHT(TEXT(Y913,"0.#"),1)=".",FALSE,TRUE)</formula>
    </cfRule>
    <cfRule type="expression" dxfId="2058" priority="2068">
      <formula>IF(RIGHT(TEXT(Y913,"0.#"),1)=".",TRUE,FALSE)</formula>
    </cfRule>
  </conditionalFormatting>
  <conditionalFormatting sqref="Y911:Y912">
    <cfRule type="expression" dxfId="2057" priority="2061">
      <formula>IF(RIGHT(TEXT(Y911,"0.#"),1)=".",FALSE,TRUE)</formula>
    </cfRule>
    <cfRule type="expression" dxfId="2056" priority="2062">
      <formula>IF(RIGHT(TEXT(Y911,"0.#"),1)=".",TRUE,FALSE)</formula>
    </cfRule>
  </conditionalFormatting>
  <conditionalFormatting sqref="Y946:Y973">
    <cfRule type="expression" dxfId="2055" priority="2055">
      <formula>IF(RIGHT(TEXT(Y946,"0.#"),1)=".",FALSE,TRUE)</formula>
    </cfRule>
    <cfRule type="expression" dxfId="2054" priority="2056">
      <formula>IF(RIGHT(TEXT(Y946,"0.#"),1)=".",TRUE,FALSE)</formula>
    </cfRule>
  </conditionalFormatting>
  <conditionalFormatting sqref="Y944:Y945">
    <cfRule type="expression" dxfId="2053" priority="2049">
      <formula>IF(RIGHT(TEXT(Y944,"0.#"),1)=".",FALSE,TRUE)</formula>
    </cfRule>
    <cfRule type="expression" dxfId="2052" priority="2050">
      <formula>IF(RIGHT(TEXT(Y944,"0.#"),1)=".",TRUE,FALSE)</formula>
    </cfRule>
  </conditionalFormatting>
  <conditionalFormatting sqref="Y979:Y1006">
    <cfRule type="expression" dxfId="2051" priority="2043">
      <formula>IF(RIGHT(TEXT(Y979,"0.#"),1)=".",FALSE,TRUE)</formula>
    </cfRule>
    <cfRule type="expression" dxfId="2050" priority="2044">
      <formula>IF(RIGHT(TEXT(Y979,"0.#"),1)=".",TRUE,FALSE)</formula>
    </cfRule>
  </conditionalFormatting>
  <conditionalFormatting sqref="Y977:Y978">
    <cfRule type="expression" dxfId="2049" priority="2037">
      <formula>IF(RIGHT(TEXT(Y977,"0.#"),1)=".",FALSE,TRUE)</formula>
    </cfRule>
    <cfRule type="expression" dxfId="2048" priority="2038">
      <formula>IF(RIGHT(TEXT(Y977,"0.#"),1)=".",TRUE,FALSE)</formula>
    </cfRule>
  </conditionalFormatting>
  <conditionalFormatting sqref="Y1012:Y1039">
    <cfRule type="expression" dxfId="2047" priority="2031">
      <formula>IF(RIGHT(TEXT(Y1012,"0.#"),1)=".",FALSE,TRUE)</formula>
    </cfRule>
    <cfRule type="expression" dxfId="2046" priority="2032">
      <formula>IF(RIGHT(TEXT(Y1012,"0.#"),1)=".",TRUE,FALSE)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907">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8:AO879">
    <cfRule type="expression" dxfId="1961" priority="2075">
      <formula>IF(AND(AL878&gt;=0, RIGHT(TEXT(AL878,"0.#"),1)&lt;&gt;"."),TRUE,FALSE)</formula>
    </cfRule>
    <cfRule type="expression" dxfId="1960" priority="2076">
      <formula>IF(AND(AL878&gt;=0, RIGHT(TEXT(AL878,"0.#"),1)="."),TRUE,FALSE)</formula>
    </cfRule>
    <cfRule type="expression" dxfId="1959" priority="2077">
      <formula>IF(AND(AL878&lt;0, RIGHT(TEXT(AL878,"0.#"),1)&lt;&gt;"."),TRUE,FALSE)</formula>
    </cfRule>
    <cfRule type="expression" dxfId="1958" priority="2078">
      <formula>IF(AND(AL878&lt;0, RIGHT(TEXT(AL878,"0.#"),1)="."),TRUE,FALSE)</formula>
    </cfRule>
  </conditionalFormatting>
  <conditionalFormatting sqref="AL913:AO940">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11:AO912">
    <cfRule type="expression" dxfId="1953" priority="2063">
      <formula>IF(AND(AL911&gt;=0, RIGHT(TEXT(AL911,"0.#"),1)&lt;&gt;"."),TRUE,FALSE)</formula>
    </cfRule>
    <cfRule type="expression" dxfId="1952" priority="2064">
      <formula>IF(AND(AL911&gt;=0, RIGHT(TEXT(AL911,"0.#"),1)="."),TRUE,FALSE)</formula>
    </cfRule>
    <cfRule type="expression" dxfId="1951" priority="2065">
      <formula>IF(AND(AL911&lt;0, RIGHT(TEXT(AL911,"0.#"),1)&lt;&gt;"."),TRUE,FALSE)</formula>
    </cfRule>
    <cfRule type="expression" dxfId="1950" priority="2066">
      <formula>IF(AND(AL911&lt;0, RIGHT(TEXT(AL911,"0.#"),1)="."),TRUE,FALSE)</formula>
    </cfRule>
  </conditionalFormatting>
  <conditionalFormatting sqref="AL946:AO973">
    <cfRule type="expression" dxfId="1949" priority="2057">
      <formula>IF(AND(AL946&gt;=0, RIGHT(TEXT(AL946,"0.#"),1)&lt;&gt;"."),TRUE,FALSE)</formula>
    </cfRule>
    <cfRule type="expression" dxfId="1948" priority="2058">
      <formula>IF(AND(AL946&gt;=0, RIGHT(TEXT(AL946,"0.#"),1)="."),TRUE,FALSE)</formula>
    </cfRule>
    <cfRule type="expression" dxfId="1947" priority="2059">
      <formula>IF(AND(AL946&lt;0, RIGHT(TEXT(AL946,"0.#"),1)&lt;&gt;"."),TRUE,FALSE)</formula>
    </cfRule>
    <cfRule type="expression" dxfId="1946" priority="2060">
      <formula>IF(AND(AL946&lt;0, RIGHT(TEXT(AL946,"0.#"),1)="."),TRUE,FALSE)</formula>
    </cfRule>
  </conditionalFormatting>
  <conditionalFormatting sqref="AL944:AO945">
    <cfRule type="expression" dxfId="1945" priority="2051">
      <formula>IF(AND(AL944&gt;=0, RIGHT(TEXT(AL944,"0.#"),1)&lt;&gt;"."),TRUE,FALSE)</formula>
    </cfRule>
    <cfRule type="expression" dxfId="1944" priority="2052">
      <formula>IF(AND(AL944&gt;=0, RIGHT(TEXT(AL944,"0.#"),1)="."),TRUE,FALSE)</formula>
    </cfRule>
    <cfRule type="expression" dxfId="1943" priority="2053">
      <formula>IF(AND(AL944&lt;0, RIGHT(TEXT(AL944,"0.#"),1)&lt;&gt;"."),TRUE,FALSE)</formula>
    </cfRule>
    <cfRule type="expression" dxfId="1942" priority="2054">
      <formula>IF(AND(AL944&lt;0, RIGHT(TEXT(AL944,"0.#"),1)="."),TRUE,FALSE)</formula>
    </cfRule>
  </conditionalFormatting>
  <conditionalFormatting sqref="AL979:AO1006">
    <cfRule type="expression" dxfId="1941" priority="2045">
      <formula>IF(AND(AL979&gt;=0, RIGHT(TEXT(AL979,"0.#"),1)&lt;&gt;"."),TRUE,FALSE)</formula>
    </cfRule>
    <cfRule type="expression" dxfId="1940" priority="2046">
      <formula>IF(AND(AL979&gt;=0, RIGHT(TEXT(AL979,"0.#"),1)="."),TRUE,FALSE)</formula>
    </cfRule>
    <cfRule type="expression" dxfId="1939" priority="2047">
      <formula>IF(AND(AL979&lt;0, RIGHT(TEXT(AL979,"0.#"),1)&lt;&gt;"."),TRUE,FALSE)</formula>
    </cfRule>
    <cfRule type="expression" dxfId="1938" priority="2048">
      <formula>IF(AND(AL979&lt;0, RIGHT(TEXT(AL979,"0.#"),1)="."),TRUE,FALSE)</formula>
    </cfRule>
  </conditionalFormatting>
  <conditionalFormatting sqref="AL977:AO978">
    <cfRule type="expression" dxfId="1937" priority="2039">
      <formula>IF(AND(AL977&gt;=0, RIGHT(TEXT(AL977,"0.#"),1)&lt;&gt;"."),TRUE,FALSE)</formula>
    </cfRule>
    <cfRule type="expression" dxfId="1936" priority="2040">
      <formula>IF(AND(AL977&gt;=0, RIGHT(TEXT(AL977,"0.#"),1)="."),TRUE,FALSE)</formula>
    </cfRule>
    <cfRule type="expression" dxfId="1935" priority="2041">
      <formula>IF(AND(AL977&lt;0, RIGHT(TEXT(AL977,"0.#"),1)&lt;&gt;"."),TRUE,FALSE)</formula>
    </cfRule>
    <cfRule type="expression" dxfId="1934" priority="2042">
      <formula>IF(AND(AL977&lt;0, RIGHT(TEXT(AL977,"0.#"),1)="."),TRUE,FALSE)</formula>
    </cfRule>
  </conditionalFormatting>
  <conditionalFormatting sqref="AL1012:AO1039">
    <cfRule type="expression" dxfId="1933" priority="2033">
      <formula>IF(AND(AL1012&gt;=0, RIGHT(TEXT(AL1012,"0.#"),1)&lt;&gt;"."),TRUE,FALSE)</formula>
    </cfRule>
    <cfRule type="expression" dxfId="1932" priority="2034">
      <formula>IF(AND(AL1012&gt;=0, RIGHT(TEXT(AL1012,"0.#"),1)="."),TRUE,FALSE)</formula>
    </cfRule>
    <cfRule type="expression" dxfId="1931" priority="2035">
      <formula>IF(AND(AL1012&lt;0, RIGHT(TEXT(AL1012,"0.#"),1)&lt;&gt;"."),TRUE,FALSE)</formula>
    </cfRule>
    <cfRule type="expression" dxfId="1930" priority="2036">
      <formula>IF(AND(AL1012&lt;0, RIGHT(TEXT(AL1012,"0.#"),1)="."),TRUE,FALSE)</formula>
    </cfRule>
  </conditionalFormatting>
  <conditionalFormatting sqref="AL1010:AO1011">
    <cfRule type="expression" dxfId="1929" priority="2027">
      <formula>IF(AND(AL1010&gt;=0, RIGHT(TEXT(AL1010,"0.#"),1)&lt;&gt;"."),TRUE,FALSE)</formula>
    </cfRule>
    <cfRule type="expression" dxfId="1928" priority="2028">
      <formula>IF(AND(AL1010&gt;=0, RIGHT(TEXT(AL1010,"0.#"),1)="."),TRUE,FALSE)</formula>
    </cfRule>
    <cfRule type="expression" dxfId="1927" priority="2029">
      <formula>IF(AND(AL1010&lt;0, RIGHT(TEXT(AL1010,"0.#"),1)&lt;&gt;"."),TRUE,FALSE)</formula>
    </cfRule>
    <cfRule type="expression" dxfId="1926" priority="2030">
      <formula>IF(AND(AL1010&lt;0, RIGHT(TEXT(AL1010,"0.#"),1)="."),TRUE,FALSE)</formula>
    </cfRule>
  </conditionalFormatting>
  <conditionalFormatting sqref="Y1010:Y1011">
    <cfRule type="expression" dxfId="1925" priority="2025">
      <formula>IF(RIGHT(TEXT(Y1010,"0.#"),1)=".",FALSE,TRUE)</formula>
    </cfRule>
    <cfRule type="expression" dxfId="1924" priority="2026">
      <formula>IF(RIGHT(TEXT(Y1010,"0.#"),1)=".",TRUE,FALSE)</formula>
    </cfRule>
  </conditionalFormatting>
  <conditionalFormatting sqref="AL1045:AO1072">
    <cfRule type="expression" dxfId="1923" priority="2021">
      <formula>IF(AND(AL1045&gt;=0, RIGHT(TEXT(AL1045,"0.#"),1)&lt;&gt;"."),TRUE,FALSE)</formula>
    </cfRule>
    <cfRule type="expression" dxfId="1922" priority="2022">
      <formula>IF(AND(AL1045&gt;=0, RIGHT(TEXT(AL1045,"0.#"),1)="."),TRUE,FALSE)</formula>
    </cfRule>
    <cfRule type="expression" dxfId="1921" priority="2023">
      <formula>IF(AND(AL1045&lt;0, RIGHT(TEXT(AL1045,"0.#"),1)&lt;&gt;"."),TRUE,FALSE)</formula>
    </cfRule>
    <cfRule type="expression" dxfId="1920" priority="2024">
      <formula>IF(AND(AL1045&lt;0, RIGHT(TEXT(AL1045,"0.#"),1)="."),TRUE,FALSE)</formula>
    </cfRule>
  </conditionalFormatting>
  <conditionalFormatting sqref="Y1045:Y1072">
    <cfRule type="expression" dxfId="1919" priority="2019">
      <formula>IF(RIGHT(TEXT(Y1045,"0.#"),1)=".",FALSE,TRUE)</formula>
    </cfRule>
    <cfRule type="expression" dxfId="1918" priority="2020">
      <formula>IF(RIGHT(TEXT(Y1045,"0.#"),1)=".",TRUE,FALSE)</formula>
    </cfRule>
  </conditionalFormatting>
  <conditionalFormatting sqref="AL1043:AO1044">
    <cfRule type="expression" dxfId="1917" priority="2015">
      <formula>IF(AND(AL1043&gt;=0, RIGHT(TEXT(AL1043,"0.#"),1)&lt;&gt;"."),TRUE,FALSE)</formula>
    </cfRule>
    <cfRule type="expression" dxfId="1916" priority="2016">
      <formula>IF(AND(AL1043&gt;=0, RIGHT(TEXT(AL1043,"0.#"),1)="."),TRUE,FALSE)</formula>
    </cfRule>
    <cfRule type="expression" dxfId="1915" priority="2017">
      <formula>IF(AND(AL1043&lt;0, RIGHT(TEXT(AL1043,"0.#"),1)&lt;&gt;"."),TRUE,FALSE)</formula>
    </cfRule>
    <cfRule type="expression" dxfId="1914" priority="2018">
      <formula>IF(AND(AL1043&lt;0, RIGHT(TEXT(AL1043,"0.#"),1)="."),TRUE,FALSE)</formula>
    </cfRule>
  </conditionalFormatting>
  <conditionalFormatting sqref="Y1043:Y1044">
    <cfRule type="expression" dxfId="1913" priority="2013">
      <formula>IF(RIGHT(TEXT(Y1043,"0.#"),1)=".",FALSE,TRUE)</formula>
    </cfRule>
    <cfRule type="expression" dxfId="1912" priority="2014">
      <formula>IF(RIGHT(TEXT(Y1043,"0.#"),1)=".",TRUE,FALSE)</formula>
    </cfRule>
  </conditionalFormatting>
  <conditionalFormatting sqref="AL1078:AO1105">
    <cfRule type="expression" dxfId="1911" priority="2009">
      <formula>IF(AND(AL1078&gt;=0, RIGHT(TEXT(AL1078,"0.#"),1)&lt;&gt;"."),TRUE,FALSE)</formula>
    </cfRule>
    <cfRule type="expression" dxfId="1910" priority="2010">
      <formula>IF(AND(AL1078&gt;=0, RIGHT(TEXT(AL1078,"0.#"),1)="."),TRUE,FALSE)</formula>
    </cfRule>
    <cfRule type="expression" dxfId="1909" priority="2011">
      <formula>IF(AND(AL1078&lt;0, RIGHT(TEXT(AL1078,"0.#"),1)&lt;&gt;"."),TRUE,FALSE)</formula>
    </cfRule>
    <cfRule type="expression" dxfId="1908" priority="2012">
      <formula>IF(AND(AL1078&lt;0, RIGHT(TEXT(AL1078,"0.#"),1)="."),TRUE,FALSE)</formula>
    </cfRule>
  </conditionalFormatting>
  <conditionalFormatting sqref="Y1078:Y1105">
    <cfRule type="expression" dxfId="1907" priority="2007">
      <formula>IF(RIGHT(TEXT(Y1078,"0.#"),1)=".",FALSE,TRUE)</formula>
    </cfRule>
    <cfRule type="expression" dxfId="1906" priority="2008">
      <formula>IF(RIGHT(TEXT(Y1078,"0.#"),1)=".",TRUE,FALSE)</formula>
    </cfRule>
  </conditionalFormatting>
  <conditionalFormatting sqref="AL1076:AO1077">
    <cfRule type="expression" dxfId="1905" priority="2003">
      <formula>IF(AND(AL1076&gt;=0, RIGHT(TEXT(AL1076,"0.#"),1)&lt;&gt;"."),TRUE,FALSE)</formula>
    </cfRule>
    <cfRule type="expression" dxfId="1904" priority="2004">
      <formula>IF(AND(AL1076&gt;=0, RIGHT(TEXT(AL1076,"0.#"),1)="."),TRUE,FALSE)</formula>
    </cfRule>
    <cfRule type="expression" dxfId="1903" priority="2005">
      <formula>IF(AND(AL1076&lt;0, RIGHT(TEXT(AL1076,"0.#"),1)&lt;&gt;"."),TRUE,FALSE)</formula>
    </cfRule>
    <cfRule type="expression" dxfId="1902" priority="2006">
      <formula>IF(AND(AL1076&lt;0, RIGHT(TEXT(AL1076,"0.#"),1)="."),TRUE,FALSE)</formula>
    </cfRule>
  </conditionalFormatting>
  <conditionalFormatting sqref="Y1076:Y1077">
    <cfRule type="expression" dxfId="1901" priority="2001">
      <formula>IF(RIGHT(TEXT(Y1076,"0.#"),1)=".",FALSE,TRUE)</formula>
    </cfRule>
    <cfRule type="expression" dxfId="1900" priority="2002">
      <formula>IF(RIGHT(TEXT(Y1076,"0.#"),1)=".",TRUE,FALSE)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31"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t="s">
        <v>731</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国土強靱化施策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391</v>
      </c>
      <c r="AF2" s="1025"/>
      <c r="AG2" s="1025"/>
      <c r="AH2" s="1025"/>
      <c r="AI2" s="1025" t="s">
        <v>413</v>
      </c>
      <c r="AJ2" s="1025"/>
      <c r="AK2" s="1025"/>
      <c r="AL2" s="555"/>
      <c r="AM2" s="1025" t="s">
        <v>510</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391</v>
      </c>
      <c r="AF9" s="1025"/>
      <c r="AG9" s="1025"/>
      <c r="AH9" s="1025"/>
      <c r="AI9" s="1025" t="s">
        <v>413</v>
      </c>
      <c r="AJ9" s="1025"/>
      <c r="AK9" s="1025"/>
      <c r="AL9" s="555"/>
      <c r="AM9" s="1025" t="s">
        <v>510</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391</v>
      </c>
      <c r="AF16" s="1025"/>
      <c r="AG16" s="1025"/>
      <c r="AH16" s="1025"/>
      <c r="AI16" s="1025" t="s">
        <v>413</v>
      </c>
      <c r="AJ16" s="1025"/>
      <c r="AK16" s="1025"/>
      <c r="AL16" s="555"/>
      <c r="AM16" s="1025" t="s">
        <v>510</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391</v>
      </c>
      <c r="AF23" s="1025"/>
      <c r="AG23" s="1025"/>
      <c r="AH23" s="1025"/>
      <c r="AI23" s="1025" t="s">
        <v>413</v>
      </c>
      <c r="AJ23" s="1025"/>
      <c r="AK23" s="1025"/>
      <c r="AL23" s="555"/>
      <c r="AM23" s="1025" t="s">
        <v>510</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391</v>
      </c>
      <c r="AF30" s="1025"/>
      <c r="AG30" s="1025"/>
      <c r="AH30" s="1025"/>
      <c r="AI30" s="1025" t="s">
        <v>413</v>
      </c>
      <c r="AJ30" s="1025"/>
      <c r="AK30" s="1025"/>
      <c r="AL30" s="555"/>
      <c r="AM30" s="1025" t="s">
        <v>510</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391</v>
      </c>
      <c r="AF37" s="1025"/>
      <c r="AG37" s="1025"/>
      <c r="AH37" s="1025"/>
      <c r="AI37" s="1025" t="s">
        <v>413</v>
      </c>
      <c r="AJ37" s="1025"/>
      <c r="AK37" s="1025"/>
      <c r="AL37" s="555"/>
      <c r="AM37" s="1025" t="s">
        <v>510</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391</v>
      </c>
      <c r="AF44" s="1025"/>
      <c r="AG44" s="1025"/>
      <c r="AH44" s="1025"/>
      <c r="AI44" s="1025" t="s">
        <v>413</v>
      </c>
      <c r="AJ44" s="1025"/>
      <c r="AK44" s="1025"/>
      <c r="AL44" s="555"/>
      <c r="AM44" s="1025" t="s">
        <v>510</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391</v>
      </c>
      <c r="AF51" s="1025"/>
      <c r="AG51" s="1025"/>
      <c r="AH51" s="1025"/>
      <c r="AI51" s="1025" t="s">
        <v>413</v>
      </c>
      <c r="AJ51" s="1025"/>
      <c r="AK51" s="1025"/>
      <c r="AL51" s="555"/>
      <c r="AM51" s="1025" t="s">
        <v>510</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391</v>
      </c>
      <c r="AF58" s="1025"/>
      <c r="AG58" s="1025"/>
      <c r="AH58" s="1025"/>
      <c r="AI58" s="1025" t="s">
        <v>413</v>
      </c>
      <c r="AJ58" s="1025"/>
      <c r="AK58" s="1025"/>
      <c r="AL58" s="555"/>
      <c r="AM58" s="1025" t="s">
        <v>510</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391</v>
      </c>
      <c r="AF65" s="1025"/>
      <c r="AG65" s="1025"/>
      <c r="AH65" s="1025"/>
      <c r="AI65" s="1025" t="s">
        <v>413</v>
      </c>
      <c r="AJ65" s="1025"/>
      <c r="AK65" s="1025"/>
      <c r="AL65" s="555"/>
      <c r="AM65" s="1025" t="s">
        <v>510</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2021-06-29T11:50:54Z</cp:lastPrinted>
  <dcterms:created xsi:type="dcterms:W3CDTF">2012-03-13T00:50:25Z</dcterms:created>
  <dcterms:modified xsi:type="dcterms:W3CDTF">2021-06-29T11:51:19Z</dcterms:modified>
</cp:coreProperties>
</file>