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<sst xmlns="http://schemas.openxmlformats.org/spreadsheetml/2006/main" count="3042" uniqueCount="780">
  <si>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</si>
  <si>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</si>
  <si>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</si>
  <si>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</si>
  <si>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</si>
  <si>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</si>
  <si>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</si>
  <si>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</si>
  <si>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</si>
  <si>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</si>
  <si>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</si>
  <si>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</si>
  <si>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</si>
  <si>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</si>
  <si>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</si>
  <si>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</si>
  <si>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</si>
  <si>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</si>
  <si>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</si>
  <si>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</si>
  <si>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</si>
  <si>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</si>
  <si>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</si>
  <si>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</si>
  <si>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</si>
  <si>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</si>
  <si>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</si>
  <si>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</si>
  <si>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</si>
  <si>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</si>
  <si>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</si>
  <si>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</si>
  <si>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</si>
  <si>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</si>
  <si>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</si>
  <si>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</si>
  <si>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</si>
  <si>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</si>
  <si>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</si>
  <si>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</si>
  <si>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</si>
  <si>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</si>
  <si>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</si>
  <si>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</si>
  <si>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</si>
  <si>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</si>
  <si>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</si>
  <si>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</si>
  <si>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</si>
  <si>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</si>
  <si>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</si>
  <si>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</si>
  <si>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</si>
  <si>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</si>
  <si>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</si>
  <si>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</si>
  <si>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</si>
  <si>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</si>
  <si>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</si>
  <si>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</si>
  <si>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</si>
  <si>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</si>
  <si>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</si>
  <si>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</si>
  <si>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</si>
  <si>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</si>
  <si>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</si>
  <si>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</si>
  <si>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</si>
  <si>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</si>
  <si>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</si>
  <si>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</si>
  <si>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</si>
  <si>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</si>
  <si>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</si>
  <si>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</si>
  <si>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</si>
  <si>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</si>
  <si>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</si>
  <si>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</si>
  <si>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</si>
  <si>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</si>
  <si>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</si>
  <si>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</si>
  <si>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</si>
  <si>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</si>
  <si>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</si>
  <si>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</si>
  <si>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</si>
  <si>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</si>
  <si>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</si>
  <si>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</si>
  <si>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</si>
  <si>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</si>
  <si>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</si>
  <si>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</si>
  <si>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</si>
  <si>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</si>
  <si>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</si>
  <si>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</si>
  <si>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</si>
  <si>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</si>
  <si>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</si>
  <si>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</si>
  <si>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</si>
  <si>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</si>
  <si>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</si>
  <si>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</si>
  <si>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</si>
  <si>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</si>
  <si>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</si>
  <si>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</si>
  <si>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</si>
  <si>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</si>
  <si>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</si>
  <si>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</si>
  <si>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</si>
  <si>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</si>
  <si>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</si>
  <si>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</si>
  <si>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</si>
  <si>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</si>
  <si>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</si>
  <si>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</si>
  <si>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</si>
  <si>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</si>
  <si>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</si>
  <si>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</si>
  <si>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</si>
  <si>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</si>
  <si>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</si>
  <si>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</si>
  <si>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</si>
  <si>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</si>
  <si>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</si>
  <si>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</si>
  <si>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</si>
  <si>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</si>
  <si>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</si>
  <si>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</si>
  <si>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</si>
  <si>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</si>
  <si>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</si>
  <si>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</si>
  <si>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</si>
  <si>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</si>
  <si>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</si>
  <si>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</si>
  <si>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</si>
  <si>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</si>
  <si>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</si>
  <si>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</si>
  <si>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</si>
  <si>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</si>
  <si>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</si>
  <si>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</si>
  <si>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</si>
  <si>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</si>
  <si>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</si>
  <si>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</si>
  <si>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</si>
  <si>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</si>
  <si>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</si>
  <si>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</si>
  <si>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</si>
  <si>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</si>
  <si>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</si>
  <si>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</si>
  <si>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</si>
  <si>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</si>
  <si>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</si>
  <si>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</si>
  <si>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</si>
  <si>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</si>
  <si>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</si>
  <si>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</si>
  <si>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</si>
  <si>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</si>
  <si>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</si>
  <si>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</si>
  <si>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</si>
  <si>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</si>
  <si>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</si>
  <si>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</si>
  <si>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</si>
  <si>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</si>
  <si>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</si>
  <si>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</si>
  <si>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</si>
  <si>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</si>
  <si>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</si>
  <si>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</si>
  <si>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</si>
  <si>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</si>
  <si>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</si>
  <si>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</si>
  <si>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</si>
  <si>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</si>
  <si>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</si>
  <si>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</si>
  <si>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</si>
  <si>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</si>
  <si>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</si>
  <si>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</si>
  <si>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</si>
  <si>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</si>
  <si>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</si>
  <si>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</si>
  <si>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</si>
  <si>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</si>
  <si>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</si>
  <si>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</si>
  <si>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</si>
  <si>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</si>
  <si>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</si>
  <si>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</si>
  <si>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</si>
  <si>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</si>
  <si>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</si>
  <si>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</si>
  <si>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</si>
  <si>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</si>
  <si>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</si>
  <si>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</si>
  <si>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</si>
  <si>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</si>
  <si>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</si>
  <si>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</si>
  <si>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</si>
  <si>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</si>
  <si>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</si>
  <si>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</si>
  <si>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</si>
  <si>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</si>
  <si>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</si>
  <si>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</si>
  <si>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</si>
  <si>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</si>
  <si>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</si>
  <si>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</si>
  <si>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</si>
  <si>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</si>
  <si>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</si>
  <si>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</si>
  <si>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</si>
  <si>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</si>
  <si>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</si>
  <si>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</si>
  <si>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</si>
  <si>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</si>
  <si>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</si>
  <si>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</si>
  <si>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</si>
  <si>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</si>
  <si>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</si>
  <si>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</si>
  <si>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</si>
  <si>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</si>
  <si>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</si>
  <si>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</si>
  <si>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</si>
  <si>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</si>
  <si>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</si>
  <si>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</si>
  <si>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</si>
  <si>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</si>
  <si>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</si>
  <si>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</si>
  <si>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</si>
  <si>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</si>
  <si>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</si>
  <si>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</si>
  <si>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</si>
  <si>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</si>
  <si>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</si>
  <si>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</si>
  <si>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</si>
  <si>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</si>
  <si>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</si>
  <si>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</si>
  <si>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</si>
  <si>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</si>
  <si>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</si>
  <si>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</si>
  <si>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</si>
  <si>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</si>
  <si>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</si>
  <si>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</si>
  <si>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</si>
  <si>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</si>
  <si>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</si>
  <si>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</si>
  <si>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</si>
  <si>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</si>
  <si>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</si>
  <si>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</si>
  <si>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</si>
  <si>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</si>
  <si>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</si>
  <si>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</si>
  <si>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</si>
  <si>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</si>
  <si>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</si>
  <si>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</si>
  <si>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</si>
  <si>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</si>
  <si>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</si>
  <si>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</si>
  <si>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</si>
  <si>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</si>
  <si>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</si>
  <si>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</si>
  <si>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</si>
  <si>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</si>
  <si>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</si>
  <si>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</si>
  <si>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</si>
  <si>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</si>
  <si>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</si>
  <si>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</si>
  <si>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</si>
  <si>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</si>
  <si>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</si>
  <si>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</si>
  <si>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</si>
  <si>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</si>
  <si>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</si>
  <si>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</si>
  <si>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</si>
  <si>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</si>
  <si>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</si>
  <si>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</si>
  <si>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</si>
  <si>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</si>
  <si>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</si>
  <si>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</si>
  <si>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</si>
  <si>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</si>
  <si>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</si>
  <si>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</si>
  <si>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</si>
  <si>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</si>
  <si>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</si>
  <si>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</si>
  <si>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</si>
  <si>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</si>
  <si>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</si>
  <si>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</si>
  <si>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</si>
  <si>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</si>
  <si>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</si>
  <si>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</si>
  <si>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</si>
  <si>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</si>
  <si>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</si>
  <si>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</si>
  <si>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</si>
  <si>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</si>
  <si>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</si>
  <si>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</si>
  <si>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</si>
  <si>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</si>
  <si>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</si>
  <si>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</si>
  <si>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</si>
  <si>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</si>
  <si>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</si>
  <si>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</si>
  <si>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</si>
  <si>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</si>
  <si>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</si>
  <si>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</si>
  <si>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</si>
  <si>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</si>
  <si>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</si>
  <si>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</si>
  <si>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</si>
  <si>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</si>
  <si>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</si>
  <si>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</si>
  <si>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</si>
  <si>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</si>
  <si>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</si>
  <si>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</si>
  <si>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</si>
  <si>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</si>
  <si>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</si>
  <si>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</si>
  <si>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</si>
  <si>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</si>
  <si>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</si>
  <si>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</si>
  <si>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</si>
  <si>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</si>
  <si>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</si>
  <si>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</si>
  <si>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</si>
  <si>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</si>
  <si>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</si>
  <si>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</si>
  <si>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</si>
  <si>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</si>
  <si>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</si>
  <si>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</si>
  <si>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</si>
  <si>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</si>
  <si>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</si>
  <si>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</si>
  <si>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</si>
  <si>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</si>
  <si>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</si>
  <si>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</si>
  <si>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</si>
  <si>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</si>
  <si>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</si>
  <si>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</si>
  <si>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</si>
  <si>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</si>
  <si>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</si>
  <si>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</si>
  <si>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</si>
  <si>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</si>
  <si>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</si>
  <si>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</si>
  <si>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</si>
  <si>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</si>
  <si>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</si>
  <si>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</si>
  <si>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</si>
  <si>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</si>
  <si>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</si>
  <si>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</si>
  <si>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</si>
  <si>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</si>
  <si>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</si>
  <si>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</si>
  <si>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</si>
  <si>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</si>
  <si>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</si>
  <si>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</si>
  <si>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</si>
  <si>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</si>
  <si>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</si>
  <si>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</si>
  <si>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</si>
  <si>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</si>
  <si>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</si>
  <si>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</si>
  <si>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</si>
  <si>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</si>
  <si>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</si>
  <si>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</si>
  <si>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</si>
  <si>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</si>
  <si>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</si>
  <si>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</si>
  <si>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</si>
  <si>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</si>
  <si>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</si>
  <si>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</si>
  <si>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</si>
  <si>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</si>
  <si>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</si>
  <si>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</si>
  <si>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</si>
  <si>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</si>
  <si>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</si>
  <si>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</si>
  <si>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</si>
  <si>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</si>
  <si>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</si>
  <si>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</si>
  <si>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</si>
  <si>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</si>
  <si>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</si>
  <si>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</si>
  <si>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</si>
  <si>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</si>
  <si>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</si>
  <si>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</si>
  <si>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</si>
  <si>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</si>
  <si>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</si>
  <si>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</si>
  <si>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</si>
  <si>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</si>
  <si>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</si>
  <si>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</si>
  <si>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</si>
  <si>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</si>
  <si>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</si>
  <si>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</si>
  <si>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</si>
  <si>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</si>
  <si>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</si>
  <si>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</si>
  <si>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</si>
  <si>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</si>
  <si>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</si>
  <si>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</si>
  <si>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</si>
  <si>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</si>
  <si>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</si>
  <si>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</si>
  <si>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</si>
  <si>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</si>
  <si>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</si>
  <si>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</si>
  <si>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</si>
  <si>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</si>
  <si>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</si>
  <si>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</si>
  <si>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</si>
  <si>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</si>
  <si>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</si>
  <si>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</si>
  <si>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</si>
  <si>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</si>
  <si>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</si>
  <si>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</si>
  <si>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</si>
  <si>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</si>
  <si>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</si>
  <si>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</si>
  <si>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</si>
  <si>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</si>
  <si>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</si>
  <si>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</si>
  <si>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</si>
  <si>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</si>
  <si>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</si>
  <si>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</si>
  <si>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</si>
  <si>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</si>
  <si>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</si>
  <si>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</si>
  <si>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</si>
  <si>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</si>
  <si>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</si>
  <si>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</si>
  <si>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</si>
  <si>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</si>
  <si>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</si>
  <si>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</si>
  <si>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</si>
  <si>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</si>
  <si>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</si>
  <si>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</si>
  <si>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</si>
  <si>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</si>
  <si>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</si>
  <si>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</si>
  <si>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</si>
  <si>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</si>
  <si>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</si>
  <si>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</si>
  <si>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</si>
  <si>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</si>
  <si>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</si>
  <si>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</si>
  <si>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</si>
  <si>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</si>
  <si>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</si>
  <si>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</si>
  <si>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</si>
  <si>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</si>
  <si>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</si>
  <si>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</si>
  <si>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</si>
  <si>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</si>
  <si>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</si>
  <si>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</si>
  <si>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</si>
  <si>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</si>
  <si>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</si>
  <si>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</si>
  <si>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</si>
  <si>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</si>
  <si>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</si>
  <si>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</si>
  <si>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</si>
  <si>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</si>
  <si>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</si>
  <si>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</si>
  <si>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</si>
  <si>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</si>
  <si>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</si>
  <si>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</si>
  <si>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</si>
  <si>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</si>
  <si>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</si>
  <si>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</si>
  <si>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</si>
  <si>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</si>
  <si>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</si>
  <si>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</si>
  <si>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</si>
  <si>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</si>
  <si>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</si>
  <si>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</si>
  <si>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</si>
  <si>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</si>
  <si>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</si>
  <si>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</si>
  <si>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</si>
  <si>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</si>
  <si>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</si>
  <si>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</si>
  <si>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</si>
  <si>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</si>
  <si>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</si>
  <si>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</si>
  <si>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</si>
  <si>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</si>
  <si>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</si>
  <si>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</si>
  <si>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</si>
  <si>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</si>
  <si>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</si>
  <si>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</si>
  <si>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</si>
  <si>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</si>
  <si>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</si>
  <si>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</si>
  <si>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</si>
  <si>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</si>
  <si>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</si>
  <si>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</si>
  <si>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</si>
  <si>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</si>
  <si>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</si>
  <si>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</si>
  <si>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</si>
  <si>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</si>
  <si>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</si>
  <si>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</si>
  <si>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</si>
  <si>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</si>
  <si>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</si>
  <si>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</si>
  <si>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</si>
  <si>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</si>
  <si>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</si>
  <si>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</si>
  <si>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</si>
  <si>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</si>
  <si>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</si>
  <si>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</si>
  <si>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</si>
  <si>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</si>
  <si>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</si>
  <si>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</si>
  <si>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</si>
  <si>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</si>
  <si>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</si>
  <si>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</si>
  <si>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</si>
  <si>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</si>
  <si>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</si>
  <si>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</si>
  <si>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</si>
  <si>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</si>
  <si>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</si>
  <si>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</si>
  <si>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</si>
  <si>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</si>
  <si>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</si>
  <si>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</si>
  <si>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</si>
  <si>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</si>
  <si>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</si>
  <si>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</si>
  <si>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</si>
  <si>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</si>
  <si>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</si>
  <si>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</si>
  <si>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</si>
  <si>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</si>
  <si>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</si>
  <si>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</si>
  <si>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</si>
  <si>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</si>
  <si>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</si>
  <si>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</si>
  <si>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</si>
  <si>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</si>
  <si>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</si>
  <si>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</si>
  <si>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</si>
  <si>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</si>
  <si>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</si>
  <si>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</si>
  <si>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</si>
  <si>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</si>
  <si>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</si>
  <si>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</si>
  <si>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</si>
  <si>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</si>
  <si>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</si>
  <si>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</si>
  <si>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</si>
  <si>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</si>
  <si>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</si>
  <si>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</si>
  <si>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</si>
  <si>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</si>
  <si>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</si>
  <si>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</si>
  <si>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</si>
  <si>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</si>
  <si>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</si>
  <si>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</si>
  <si>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改正SOLAS条約等を踏まえた総合的な港湾保安対策</t>
  </si>
  <si>
    <t>港湾局</t>
  </si>
  <si>
    <t>平成17年度</t>
  </si>
  <si>
    <t>終了予定なし</t>
  </si>
  <si>
    <t>海岸・防災課　危機管理室</t>
  </si>
  <si>
    <t>国際航海船舶及び国際港湾施設の保安の確保等に関する法律第1条、第35条第2項、第44条第4項</t>
  </si>
  <si>
    <t>-</t>
  </si>
  <si>
    <t>総合的物流体系整備推進調査費</t>
  </si>
  <si>
    <t>職員旅費</t>
  </si>
  <si>
    <t>電子計算機借料</t>
  </si>
  <si>
    <t>情報処理業務庁費</t>
  </si>
  <si>
    <t>国内港湾における危害行為の発生件数ゼロを目標とし、長期的にも危害行為を未然防止ができる状態を維持する。</t>
  </si>
  <si>
    <t>国内港湾における危害行為発生件数</t>
  </si>
  <si>
    <t>件</t>
  </si>
  <si>
    <t>認定されている埠頭保安規程のうち、保安措置が実施されていると監査により確認できた数。
※なお、未達成の施設については監査時の是正要求等に応じて必要な措置が講じられ、全施設が所定の保安レベルを達成していることを確認済。</t>
  </si>
  <si>
    <t>区域</t>
  </si>
  <si>
    <t>予算額総額／埠頭保安規程数　　　　　　　</t>
    <phoneticPr fontId="5"/>
  </si>
  <si>
    <t>円</t>
  </si>
  <si>
    <t>円/区域</t>
    <phoneticPr fontId="5"/>
  </si>
  <si>
    <t>11,445,000/960</t>
  </si>
  <si>
    <t>10,655,000/956</t>
  </si>
  <si>
    <t>６　国際競争力、観光交流、広域・地域間連携等の確保・強化</t>
  </si>
  <si>
    <t>１９　海上物流基盤の強化等総合的な物流体系整備の推進、みなとの振興、安定的な国際海上輸送の確保を推進する</t>
  </si>
  <si>
    <t>370</t>
  </si>
  <si>
    <t>343</t>
  </si>
  <si>
    <t>355</t>
  </si>
  <si>
    <t>225</t>
  </si>
  <si>
    <t>214</t>
  </si>
  <si>
    <t>220</t>
  </si>
  <si>
    <t>228</t>
  </si>
  <si>
    <t>219</t>
  </si>
  <si>
    <t>○</t>
  </si>
  <si>
    <t>国交</t>
  </si>
  <si>
    <t>室長　東平　伸</t>
    <rPh sb="3" eb="5">
      <t>ヒガシヒラ</t>
    </rPh>
    <rPh sb="6" eb="7">
      <t>ノ</t>
    </rPh>
    <phoneticPr fontId="5"/>
  </si>
  <si>
    <t>達成規程数
/埠頭保安規程数</t>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</si>
  <si>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phoneticPr fontId="5"/>
  </si>
  <si>
    <t>-</t>
    <phoneticPr fontId="5"/>
  </si>
  <si>
    <t>-</t>
    <phoneticPr fontId="5"/>
  </si>
  <si>
    <t>10,698,000/960</t>
    <phoneticPr fontId="5"/>
  </si>
  <si>
    <t>10,215,000/951</t>
    <phoneticPr fontId="5"/>
  </si>
  <si>
    <t>有</t>
  </si>
  <si>
    <t>無</t>
  </si>
  <si>
    <t>‐</t>
  </si>
  <si>
    <t>国際海上輸送網の安全性及び信頼性を確保することを目的とする保安対策であり、国民や社会のニーズを的確に反映している。</t>
    <rPh sb="0" eb="2">
      <t>コクサイ</t>
    </rPh>
    <rPh sb="2" eb="4">
      <t>カイジョウ</t>
    </rPh>
    <rPh sb="4" eb="6">
      <t>ユソウ</t>
    </rPh>
    <rPh sb="6" eb="7">
      <t>モウ</t>
    </rPh>
    <rPh sb="8" eb="11">
      <t>アンゼンセイ</t>
    </rPh>
    <rPh sb="11" eb="12">
      <t>オヨ</t>
    </rPh>
    <rPh sb="13" eb="16">
      <t>シンライセイ</t>
    </rPh>
    <rPh sb="17" eb="19">
      <t>カクホ</t>
    </rPh>
    <rPh sb="24" eb="26">
      <t>モクテキ</t>
    </rPh>
    <rPh sb="29" eb="31">
      <t>ホアン</t>
    </rPh>
    <rPh sb="31" eb="33">
      <t>タイサク</t>
    </rPh>
    <rPh sb="37" eb="39">
      <t>コクミン</t>
    </rPh>
    <rPh sb="40" eb="42">
      <t>シャカイ</t>
    </rPh>
    <rPh sb="47" eb="49">
      <t>テキカク</t>
    </rPh>
    <rPh sb="50" eb="52">
      <t>ハンエイ</t>
    </rPh>
    <phoneticPr fontId="5"/>
  </si>
  <si>
    <t>改正SOLAS条約の締約政府の義務を果たすため、国により保安対策の確実な実施が必要である。</t>
    <rPh sb="0" eb="2">
      <t>カイセイ</t>
    </rPh>
    <rPh sb="7" eb="9">
      <t>ジョウヤク</t>
    </rPh>
    <rPh sb="10" eb="12">
      <t>テイヤク</t>
    </rPh>
    <rPh sb="12" eb="14">
      <t>セイフ</t>
    </rPh>
    <rPh sb="15" eb="17">
      <t>ギム</t>
    </rPh>
    <rPh sb="18" eb="19">
      <t>ハ</t>
    </rPh>
    <rPh sb="24" eb="25">
      <t>クニ</t>
    </rPh>
    <rPh sb="28" eb="30">
      <t>ホアン</t>
    </rPh>
    <rPh sb="30" eb="32">
      <t>タイサク</t>
    </rPh>
    <rPh sb="33" eb="35">
      <t>カクジツ</t>
    </rPh>
    <rPh sb="36" eb="38">
      <t>ジッシ</t>
    </rPh>
    <rPh sb="39" eb="41">
      <t>ヒツヨウ</t>
    </rPh>
    <phoneticPr fontId="5"/>
  </si>
  <si>
    <t>改正SOLAS条約の締約政府の義務を果たすために必要な事業であり、優先度の高い事業である。</t>
    <rPh sb="0" eb="2">
      <t>カイセイ</t>
    </rPh>
    <rPh sb="7" eb="9">
      <t>ジョウヤク</t>
    </rPh>
    <rPh sb="10" eb="12">
      <t>テイヤク</t>
    </rPh>
    <rPh sb="12" eb="14">
      <t>セイフ</t>
    </rPh>
    <rPh sb="15" eb="17">
      <t>ギム</t>
    </rPh>
    <rPh sb="18" eb="19">
      <t>ハ</t>
    </rPh>
    <rPh sb="24" eb="26">
      <t>ヒツヨウ</t>
    </rPh>
    <rPh sb="27" eb="29">
      <t>ジギョウ</t>
    </rPh>
    <rPh sb="33" eb="36">
      <t>ユウセンド</t>
    </rPh>
    <rPh sb="37" eb="38">
      <t>タカ</t>
    </rPh>
    <rPh sb="39" eb="41">
      <t>ジギョウ</t>
    </rPh>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</si>
  <si>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</si>
  <si>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</si>
  <si>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立入検査の対象施設は約2,000施設にのぼるが、対象港湾での検査が同旅程になるよう調整する等、効率化の工夫を行っている。</t>
    <rPh sb="0" eb="2">
      <t>タチイリ</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1" eb="43">
      <t>チョウセイ</t>
    </rPh>
    <rPh sb="45" eb="46">
      <t>トウ</t>
    </rPh>
    <rPh sb="47" eb="50">
      <t>コウリツカ</t>
    </rPh>
    <rPh sb="51" eb="53">
      <t>クフウ</t>
    </rPh>
    <rPh sb="54" eb="55">
      <t>オコナ</t>
    </rPh>
    <phoneticPr fontId="5"/>
  </si>
  <si>
    <t>国内港においてテロ行為は発生しておらず、施設管理者の責務として妥当な対応が図られている。</t>
    <rPh sb="0" eb="2">
      <t>コクナイ</t>
    </rPh>
    <rPh sb="2" eb="3">
      <t>コウ</t>
    </rPh>
    <rPh sb="9" eb="11">
      <t>コウイ</t>
    </rPh>
    <rPh sb="12" eb="14">
      <t>ハッセイ</t>
    </rPh>
    <rPh sb="20" eb="22">
      <t>シセツ</t>
    </rPh>
    <rPh sb="22" eb="25">
      <t>カンリシャ</t>
    </rPh>
    <rPh sb="26" eb="28">
      <t>セキム</t>
    </rPh>
    <rPh sb="31" eb="33">
      <t>ダトウ</t>
    </rPh>
    <rPh sb="34" eb="36">
      <t>タイオウ</t>
    </rPh>
    <rPh sb="37" eb="38">
      <t>ハカ</t>
    </rPh>
    <phoneticPr fontId="5"/>
  </si>
  <si>
    <t>専門的知識を有する者から業務提案を募り評価を行った上で発注を行っており、効果的に実施している。</t>
    <rPh sb="0" eb="3">
      <t>センモンテキ</t>
    </rPh>
    <rPh sb="3" eb="5">
      <t>チシキ</t>
    </rPh>
    <rPh sb="6" eb="7">
      <t>ユウ</t>
    </rPh>
    <rPh sb="9" eb="10">
      <t>モノ</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5"/>
  </si>
  <si>
    <t>国内港湾において、テロ行為は発生しておらず、立入検査の結果等十分に活用されている。</t>
    <rPh sb="0" eb="2">
      <t>コクナイ</t>
    </rPh>
    <rPh sb="2" eb="4">
      <t>コウワン</t>
    </rPh>
    <rPh sb="11" eb="13">
      <t>コウイ</t>
    </rPh>
    <rPh sb="14" eb="16">
      <t>ハッセイ</t>
    </rPh>
    <rPh sb="22" eb="24">
      <t>タチイリ</t>
    </rPh>
    <rPh sb="24" eb="26">
      <t>ケンサ</t>
    </rPh>
    <rPh sb="27" eb="29">
      <t>ケッカ</t>
    </rPh>
    <rPh sb="29" eb="30">
      <t>トウ</t>
    </rPh>
    <rPh sb="30" eb="32">
      <t>ジュウブン</t>
    </rPh>
    <rPh sb="33" eb="35">
      <t>カツヨウ</t>
    </rPh>
    <phoneticPr fontId="5"/>
  </si>
  <si>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・諸外国間で保安対策に関して今後取り組むべき課題等を共有し、我が国のセキュリティ向上に資するため、諸外国の優良な取組等に関する情報収集を実施する。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phoneticPr fontId="5"/>
  </si>
  <si>
    <t>埠頭保安規程が定められている施設の立入検査等を行うものであり、水準は妥当である。</t>
    <rPh sb="0" eb="2">
      <t>フトウ</t>
    </rPh>
    <rPh sb="2" eb="4">
      <t>ホアン</t>
    </rPh>
    <rPh sb="4" eb="6">
      <t>キテイ</t>
    </rPh>
    <rPh sb="7" eb="8">
      <t>サダ</t>
    </rPh>
    <rPh sb="14" eb="16">
      <t>シセツ</t>
    </rPh>
    <rPh sb="17" eb="19">
      <t>タチイリ</t>
    </rPh>
    <rPh sb="19" eb="21">
      <t>ケンサ</t>
    </rPh>
    <rPh sb="21" eb="22">
      <t>トウ</t>
    </rPh>
    <rPh sb="23" eb="24">
      <t>オコナ</t>
    </rPh>
    <rPh sb="31" eb="33">
      <t>スイジュン</t>
    </rPh>
    <rPh sb="34" eb="36">
      <t>ダトウ</t>
    </rPh>
    <phoneticPr fontId="5"/>
  </si>
  <si>
    <t>埠頭保安規程が定められている施設の立入検査等を行っており、活動実績は妥当である。</t>
    <rPh sb="0" eb="2">
      <t>フトウ</t>
    </rPh>
    <rPh sb="2" eb="4">
      <t>ホアン</t>
    </rPh>
    <rPh sb="4" eb="6">
      <t>キテイ</t>
    </rPh>
    <rPh sb="7" eb="8">
      <t>サダ</t>
    </rPh>
    <rPh sb="14" eb="16">
      <t>シセツ</t>
    </rPh>
    <rPh sb="17" eb="19">
      <t>タチイリ</t>
    </rPh>
    <rPh sb="19" eb="21">
      <t>ケンサ</t>
    </rPh>
    <rPh sb="21" eb="22">
      <t>トウ</t>
    </rPh>
    <rPh sb="23" eb="24">
      <t>オコナ</t>
    </rPh>
    <rPh sb="29" eb="31">
      <t>カツドウ</t>
    </rPh>
    <rPh sb="31" eb="33">
      <t>ジッセキ</t>
    </rPh>
    <rPh sb="34" eb="36">
      <t>ダトウ</t>
    </rPh>
    <phoneticPr fontId="5"/>
  </si>
  <si>
    <t>本事業は、改正SOLAS条約の締約政府の義務を果たすために必要なものである。埠頭保安規程の定められている港湾への立入検査等は旅程の効率化の工夫を行っており、また、支出先についても、所定の発注方式により決定し、競争性の確保に努め、効率的に事業を実施している。さらに、国内港湾においてテロ行為は発生しておらず、本事業は有効である。</t>
    <rPh sb="56" eb="58">
      <t>タチイリ</t>
    </rPh>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</si>
  <si>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phoneticPr fontId="5"/>
  </si>
  <si>
    <t>引き続き、我が国の国際港湾において全国的に一定の保安水準を確保し、危害行為の防止に努める。</t>
    <rPh sb="0" eb="1">
      <t>ヒ</t>
    </rPh>
    <rPh sb="2" eb="3">
      <t>ツヅ</t>
    </rPh>
    <phoneticPr fontId="5"/>
  </si>
  <si>
    <t>-</t>
    <phoneticPr fontId="5"/>
  </si>
  <si>
    <t>A.（一財）国際臨海開発研究センター</t>
    <phoneticPr fontId="5"/>
  </si>
  <si>
    <t>日ASEAN港湾保安人材育成マニュアルにおける事例集検討業務</t>
    <phoneticPr fontId="5"/>
  </si>
  <si>
    <t>調査費</t>
    <rPh sb="0" eb="3">
      <t>チョウサヒ</t>
    </rPh>
    <phoneticPr fontId="5"/>
  </si>
  <si>
    <t>（一財）国際臨海開発研究センター</t>
    <phoneticPr fontId="5"/>
  </si>
  <si>
    <t>（株）ＪＥＣＣ</t>
    <rPh sb="0" eb="3">
      <t>カブ</t>
    </rPh>
    <phoneticPr fontId="5"/>
  </si>
  <si>
    <t>海事三局連携データベース機器賃貸借及び保守業務（国債）</t>
    <rPh sb="24" eb="26">
      <t>コクサイ</t>
    </rPh>
    <phoneticPr fontId="5"/>
  </si>
  <si>
    <t>国土交通省港湾局調べ（令和３年３月）</t>
    <phoneticPr fontId="5"/>
  </si>
  <si>
    <t>-</t>
    <phoneticPr fontId="5"/>
  </si>
  <si>
    <t>総合物流施策大綱（令和3年6月15日閣議決定）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</si>
</sst>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68035</xdr:colOff>
      <xdr:row>100</xdr:row>
      <xdr:rowOff>421823</xdr:rowOff>
    </xdr:from>
    <xdr:to>
      <xdr:col>34</xdr:col>
      <xdr:colOff>28672</xdr:colOff>
      <xdr:row>100</xdr:row>
      <xdr:rowOff>881264</xdr:rowOff>
    </xdr:to>
    <xdr:sp macro="" textlink="">
      <xdr:nvSpPr>
        <xdr:cNvPr id="6" name="正方形/長方形 5"/>
        <xdr:cNvSpPr/>
      </xdr:nvSpPr>
      <xdr:spPr>
        <a:xfrm>
          <a:off x="6191249" y="14151430"/>
          <a:ext cx="777066"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536/960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86816</xdr:colOff>
      <xdr:row>100</xdr:row>
      <xdr:rowOff>433029</xdr:rowOff>
    </xdr:from>
    <xdr:to>
      <xdr:col>38</xdr:col>
      <xdr:colOff>47455</xdr:colOff>
      <xdr:row>100</xdr:row>
      <xdr:rowOff>892470</xdr:rowOff>
    </xdr:to>
    <xdr:sp macro="" textlink="">
      <xdr:nvSpPr>
        <xdr:cNvPr id="7" name="正方形/長方形 6"/>
        <xdr:cNvSpPr/>
      </xdr:nvSpPr>
      <xdr:spPr>
        <a:xfrm>
          <a:off x="7026459" y="14162636"/>
          <a:ext cx="777067"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678/956</a:t>
          </a:r>
        </a:p>
      </xdr:txBody>
    </xdr:sp>
    <xdr:clientData/>
  </xdr:twoCellAnchor>
  <xdr:twoCellAnchor>
    <xdr:from>
      <xdr:col>38</xdr:col>
      <xdr:colOff>89913</xdr:colOff>
      <xdr:row>100</xdr:row>
      <xdr:rowOff>428547</xdr:rowOff>
    </xdr:from>
    <xdr:to>
      <xdr:col>42</xdr:col>
      <xdr:colOff>50550</xdr:colOff>
      <xdr:row>100</xdr:row>
      <xdr:rowOff>887988</xdr:rowOff>
    </xdr:to>
    <xdr:sp macro="" textlink="">
      <xdr:nvSpPr>
        <xdr:cNvPr id="8" name="正方形/長方形 7"/>
        <xdr:cNvSpPr/>
      </xdr:nvSpPr>
      <xdr:spPr>
        <a:xfrm>
          <a:off x="7845984" y="14158154"/>
          <a:ext cx="777066"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179294</xdr:colOff>
      <xdr:row>100</xdr:row>
      <xdr:rowOff>414617</xdr:rowOff>
    </xdr:from>
    <xdr:to>
      <xdr:col>46</xdr:col>
      <xdr:colOff>139930</xdr:colOff>
      <xdr:row>100</xdr:row>
      <xdr:rowOff>874058</xdr:rowOff>
    </xdr:to>
    <xdr:sp macro="" textlink="">
      <xdr:nvSpPr>
        <xdr:cNvPr id="14" name="正方形/長方形 13"/>
        <xdr:cNvSpPr/>
      </xdr:nvSpPr>
      <xdr:spPr>
        <a:xfrm>
          <a:off x="8650941" y="14040970"/>
          <a:ext cx="76746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-/951</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47</xdr:col>
      <xdr:colOff>73960</xdr:colOff>
      <xdr:row>100</xdr:row>
      <xdr:rowOff>398929</xdr:rowOff>
    </xdr:from>
    <xdr:to>
      <xdr:col>49</xdr:col>
      <xdr:colOff>438008</xdr:colOff>
      <xdr:row>100</xdr:row>
      <xdr:rowOff>858370</xdr:rowOff>
    </xdr:to>
    <xdr:sp macro="" textlink="">
      <xdr:nvSpPr>
        <xdr:cNvPr id="15" name="正方形/長方形 14"/>
        <xdr:cNvSpPr/>
      </xdr:nvSpPr>
      <xdr:spPr>
        <a:xfrm>
          <a:off x="9554136" y="14025282"/>
          <a:ext cx="76746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-/951</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8</xdr:col>
      <xdr:colOff>40821</xdr:colOff>
      <xdr:row>748</xdr:row>
      <xdr:rowOff>176893</xdr:rowOff>
    </xdr:from>
    <xdr:to>
      <xdr:col>47</xdr:col>
      <xdr:colOff>28575</xdr:colOff>
      <xdr:row>765</xdr:row>
      <xdr:rowOff>402771</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3678" y="44563393"/>
          <a:ext cx="7947933" cy="655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744</v>
      </c>
      <c r="AK2" s="206"/>
      <c r="AL2" s="206"/>
      <c r="AM2" s="206"/>
      <c r="AN2" s="98" t="s">
        <v>407</v>
      </c>
      <c r="AO2" s="206">
        <v>20</v>
      </c>
      <c r="AP2" s="206"/>
      <c r="AQ2" s="206"/>
      <c r="AR2" s="99" t="s">
        <v>710</v>
      </c>
      <c r="AS2" s="207">
        <v>226</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745</v>
      </c>
      <c r="AR5" s="719"/>
      <c r="AS5" s="719"/>
      <c r="AT5" s="719"/>
      <c r="AU5" s="719"/>
      <c r="AV5" s="719"/>
      <c r="AW5" s="719"/>
      <c r="AX5" s="720"/>
    </row>
    <row r="6" spans="1:50" ht="39" customHeight="1" x14ac:dyDescent="0.15">
      <c r="A6" s="723" t="s">
        <v>4</v>
      </c>
      <c r="B6" s="724"/>
      <c r="C6" s="724"/>
      <c r="D6" s="724"/>
      <c r="E6" s="724"/>
      <c r="F6" s="724"/>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779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768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8" customHeight="1" x14ac:dyDescent="0.15">
      <c r="A10" s="738" t="s">
        <v>30</v>
      </c>
      <c r="B10" s="739"/>
      <c r="C10" s="739"/>
      <c r="D10" s="739"/>
      <c r="E10" s="739"/>
      <c r="F10" s="739"/>
      <c r="G10" s="671" t="s">
        <v>764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11</v>
      </c>
      <c r="Q13" s="164"/>
      <c r="R13" s="164"/>
      <c r="S13" s="164"/>
      <c r="T13" s="164"/>
      <c r="U13" s="164"/>
      <c r="V13" s="165"/>
      <c r="W13" s="163">
        <v>11</v>
      </c>
      <c r="X13" s="164"/>
      <c r="Y13" s="164"/>
      <c r="Z13" s="164"/>
      <c r="AA13" s="164"/>
      <c r="AB13" s="164"/>
      <c r="AC13" s="165"/>
      <c r="AD13" s="163">
        <v>11</v>
      </c>
      <c r="AE13" s="164"/>
      <c r="AF13" s="164"/>
      <c r="AG13" s="164"/>
      <c r="AH13" s="164"/>
      <c r="AI13" s="164"/>
      <c r="AJ13" s="165"/>
      <c r="AK13" s="163">
        <v>10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770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770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770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770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11</v>
      </c>
      <c r="Q18" s="170"/>
      <c r="R18" s="170"/>
      <c r="S18" s="170"/>
      <c r="T18" s="170"/>
      <c r="U18" s="170"/>
      <c r="V18" s="171"/>
      <c r="W18" s="169">
        <f>SUM(W13:AC17)</f>
        <v>11</v>
      </c>
      <c r="X18" s="170"/>
      <c r="Y18" s="170"/>
      <c r="Z18" s="170"/>
      <c r="AA18" s="170"/>
      <c r="AB18" s="170"/>
      <c r="AC18" s="171"/>
      <c r="AD18" s="169">
        <f>SUM(AD13:AJ17)</f>
        <v>11</v>
      </c>
      <c r="AE18" s="170"/>
      <c r="AF18" s="170"/>
      <c r="AG18" s="170"/>
      <c r="AH18" s="170"/>
      <c r="AI18" s="170"/>
      <c r="AJ18" s="171"/>
      <c r="AK18" s="169">
        <f>SUM(AK13:AQ17)</f>
        <v>10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10</v>
      </c>
      <c r="Q19" s="164"/>
      <c r="R19" s="164"/>
      <c r="S19" s="164"/>
      <c r="T19" s="164"/>
      <c r="U19" s="164"/>
      <c r="V19" s="165"/>
      <c r="W19" s="163">
        <v>11</v>
      </c>
      <c r="X19" s="164"/>
      <c r="Y19" s="164"/>
      <c r="Z19" s="164"/>
      <c r="AA19" s="164"/>
      <c r="AB19" s="164"/>
      <c r="AC19" s="165"/>
      <c r="AD19" s="163">
        <v>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0.90909090909090906</v>
      </c>
      <c r="Q20" s="535"/>
      <c r="R20" s="535"/>
      <c r="S20" s="535"/>
      <c r="T20" s="535"/>
      <c r="U20" s="535"/>
      <c r="V20" s="535"/>
      <c r="W20" s="535">
        <f t="shared" ref="W20" si="0">IF(W18=0, "-", SUM(W19)/W18)</f>
        <v>1</v>
      </c>
      <c r="X20" s="535"/>
      <c r="Y20" s="535"/>
      <c r="Z20" s="535"/>
      <c r="AA20" s="535"/>
      <c r="AB20" s="535"/>
      <c r="AC20" s="535"/>
      <c r="AD20" s="535">
        <f t="shared" ref="AD20" si="1">IF(AD18=0, "-", SUM(AD19)/AD18)</f>
        <v>0.81818181818181823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9" t="s">
        <v>354</v>
      </c>
      <c r="H21" s="920"/>
      <c r="I21" s="920"/>
      <c r="J21" s="920"/>
      <c r="K21" s="920"/>
      <c r="L21" s="920"/>
      <c r="M21" s="920"/>
      <c r="N21" s="920"/>
      <c r="O21" s="920"/>
      <c r="P21" s="535">
        <f>IF(P19=0, "-", SUM(P19)/SUM(P13,P14))</f>
        <v>0.90909090909090906</v>
      </c>
      <c r="Q21" s="535"/>
      <c r="R21" s="535"/>
      <c r="S21" s="535"/>
      <c r="T21" s="535"/>
      <c r="U21" s="535"/>
      <c r="V21" s="535"/>
      <c r="W21" s="535">
        <f t="shared" ref="W21" si="2">IF(W19=0, "-", SUM(W19)/SUM(W13,W14))</f>
        <v>1</v>
      </c>
      <c r="X21" s="535"/>
      <c r="Y21" s="535"/>
      <c r="Z21" s="535"/>
      <c r="AA21" s="535"/>
      <c r="AB21" s="535"/>
      <c r="AC21" s="535"/>
      <c r="AD21" s="535">
        <f t="shared" ref="AD21" si="3">IF(AD19=0, "-", SUM(AD19)/SUM(AD13,AD14))</f>
        <v>0.81818181818181823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t="s">
        <v>718</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725</v>
      </c>
      <c r="AC32" s="547"/>
      <c r="AD32" s="547"/>
      <c r="AE32" s="363">
        <v>0</v>
      </c>
      <c r="AF32" s="364"/>
      <c r="AG32" s="364"/>
      <c r="AH32" s="364"/>
      <c r="AI32" s="363">
        <v>0</v>
      </c>
      <c r="AJ32" s="364"/>
      <c r="AK32" s="364"/>
      <c r="AL32" s="364"/>
      <c r="AM32" s="363">
        <v>0</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3">
        <v>0</v>
      </c>
      <c r="AF33" s="364"/>
      <c r="AG33" s="364"/>
      <c r="AH33" s="364"/>
      <c r="AI33" s="363">
        <v>0</v>
      </c>
      <c r="AJ33" s="364"/>
      <c r="AK33" s="364"/>
      <c r="AL33" s="364"/>
      <c r="AM33" s="363">
        <v>0</v>
      </c>
      <c r="AN33" s="364"/>
      <c r="AO33" s="364"/>
      <c r="AP33" s="364"/>
      <c r="AQ33" s="166" t="s">
        <v>718</v>
      </c>
      <c r="AR33" s="167"/>
      <c r="AS33" s="167"/>
      <c r="AT33" s="168"/>
      <c r="AU33" s="364" t="s">
        <v>718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718</v>
      </c>
      <c r="AR34" s="167"/>
      <c r="AS34" s="167"/>
      <c r="AT34" s="168"/>
      <c r="AU34" s="364" t="s">
        <v>718</v>
      </c>
      <c r="AV34" s="364"/>
      <c r="AW34" s="364"/>
      <c r="AX34" s="365"/>
    </row>
    <row r="35" spans="1:51" ht="23.25" customHeight="1" x14ac:dyDescent="0.15">
      <c r="A35" s="892" t="s">
        <v>381</v>
      </c>
      <c r="B35" s="893"/>
      <c r="C35" s="893"/>
      <c r="D35" s="893"/>
      <c r="E35" s="893"/>
      <c r="F35" s="894"/>
      <c r="G35" s="898" t="s">
        <v>777</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7"/>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2" t="s">
        <v>11</v>
      </c>
      <c r="AC100" s="852"/>
      <c r="AD100" s="852"/>
      <c r="AE100" s="817" t="s">
        <v>391</v>
      </c>
      <c r="AF100" s="818"/>
      <c r="AG100" s="818"/>
      <c r="AH100" s="819"/>
      <c r="AI100" s="817" t="s">
        <v>413</v>
      </c>
      <c r="AJ100" s="818"/>
      <c r="AK100" s="818"/>
      <c r="AL100" s="819"/>
      <c r="AM100" s="817" t="s">
        <v>510</v>
      </c>
      <c r="AN100" s="818"/>
      <c r="AO100" s="818"/>
      <c r="AP100" s="819"/>
      <c r="AQ100" s="921" t="s">
        <v>418</v>
      </c>
      <c r="AR100" s="922"/>
      <c r="AS100" s="922"/>
      <c r="AT100" s="923"/>
      <c r="AU100" s="921" t="s">
        <v>542</v>
      </c>
      <c r="AV100" s="922"/>
      <c r="AW100" s="922"/>
      <c r="AX100" s="924"/>
    </row>
    <row r="101" spans="1:60" ht="84.7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845" t="s">
        <v>746</v>
      </c>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38.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t="s">
        <v>718</v>
      </c>
      <c r="AF102" s="358"/>
      <c r="AG102" s="358"/>
      <c r="AH102" s="358"/>
      <c r="AI102" s="358" t="s">
        <v>718</v>
      </c>
      <c r="AJ102" s="358"/>
      <c r="AK102" s="358"/>
      <c r="AL102" s="358"/>
      <c r="AM102" s="358" t="s">
        <v>749</v>
      </c>
      <c r="AN102" s="358"/>
      <c r="AO102" s="358"/>
      <c r="AP102" s="358"/>
      <c r="AQ102" s="358" t="s">
        <v>749</v>
      </c>
      <c r="AR102" s="358"/>
      <c r="AS102" s="358"/>
      <c r="AT102" s="358"/>
      <c r="AU102" s="371" t="s">
        <v>749</v>
      </c>
      <c r="AV102" s="372"/>
      <c r="AW102" s="372"/>
      <c r="AX102" s="925"/>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11922</v>
      </c>
      <c r="AF116" s="358"/>
      <c r="AG116" s="358"/>
      <c r="AH116" s="358"/>
      <c r="AI116" s="358">
        <v>11145</v>
      </c>
      <c r="AJ116" s="358"/>
      <c r="AK116" s="358"/>
      <c r="AL116" s="358"/>
      <c r="AM116" s="358">
        <v>11144</v>
      </c>
      <c r="AN116" s="358"/>
      <c r="AO116" s="358"/>
      <c r="AP116" s="358"/>
      <c r="AQ116" s="363">
        <v>10741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750</v>
      </c>
      <c r="AN117" s="306"/>
      <c r="AO117" s="306"/>
      <c r="AP117" s="306"/>
      <c r="AQ117" s="306" t="s">
        <v>751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9"/>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778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778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47.25" customHeight="1" x14ac:dyDescent="0.15">
      <c r="A428" s="989"/>
      <c r="B428" s="253"/>
      <c r="C428" s="252"/>
      <c r="D428" s="253"/>
      <c r="E428" s="190" t="s">
        <v>747</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47.25"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9"/>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9"/>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770</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770</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770</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9"/>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770</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770</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770</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9"/>
      <c r="B698" s="253"/>
      <c r="C698" s="252"/>
      <c r="D698" s="253"/>
      <c r="E698" s="190" t="s">
        <v>748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0" t="s">
        <v>743</v>
      </c>
      <c r="AE702" s="891"/>
      <c r="AF702" s="891"/>
      <c r="AG702" s="880" t="s">
        <v>755</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743</v>
      </c>
      <c r="AE703" s="185"/>
      <c r="AF703" s="185"/>
      <c r="AG703" s="663" t="s">
        <v>756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743</v>
      </c>
      <c r="AE704" s="582"/>
      <c r="AF704" s="582"/>
      <c r="AG704" s="424" t="s">
        <v>757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743</v>
      </c>
      <c r="AE705" s="732"/>
      <c r="AF705" s="732"/>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754</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743</v>
      </c>
      <c r="AE709" s="185"/>
      <c r="AF709" s="185"/>
      <c r="AG709" s="663" t="s">
        <v>765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743</v>
      </c>
      <c r="AE711" s="185"/>
      <c r="AF711" s="185"/>
      <c r="AG711" s="663" t="s">
        <v>759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38.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743</v>
      </c>
      <c r="AE714" s="588"/>
      <c r="AF714" s="589"/>
      <c r="AG714" s="688" t="s">
        <v>760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743</v>
      </c>
      <c r="AE715" s="667"/>
      <c r="AF715" s="773"/>
      <c r="AG715" s="522" t="s">
        <v>761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743</v>
      </c>
      <c r="AE716" s="755"/>
      <c r="AF716" s="755"/>
      <c r="AG716" s="663" t="s">
        <v>762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743</v>
      </c>
      <c r="AE717" s="185"/>
      <c r="AF717" s="185"/>
      <c r="AG717" s="663" t="s">
        <v>766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743</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754</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220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1.5" customHeight="1" x14ac:dyDescent="0.15">
      <c r="A787" s="756" t="s">
        <v>387</v>
      </c>
      <c r="B787" s="757"/>
      <c r="C787" s="757"/>
      <c r="D787" s="757"/>
      <c r="E787" s="757"/>
      <c r="F787" s="758"/>
      <c r="G787" s="435" t="s">
        <v>771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1.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1.5" customHeight="1" x14ac:dyDescent="0.15">
      <c r="A789" s="552"/>
      <c r="B789" s="759"/>
      <c r="C789" s="759"/>
      <c r="D789" s="759"/>
      <c r="E789" s="759"/>
      <c r="F789" s="760"/>
      <c r="G789" s="445" t="s">
        <v>773</v>
      </c>
      <c r="H789" s="446"/>
      <c r="I789" s="446"/>
      <c r="J789" s="446"/>
      <c r="K789" s="447"/>
      <c r="L789" s="448" t="s">
        <v>772</v>
      </c>
      <c r="M789" s="449"/>
      <c r="N789" s="449"/>
      <c r="O789" s="449"/>
      <c r="P789" s="449"/>
      <c r="Q789" s="449"/>
      <c r="R789" s="449"/>
      <c r="S789" s="449"/>
      <c r="T789" s="449"/>
      <c r="U789" s="449"/>
      <c r="V789" s="449"/>
      <c r="W789" s="449"/>
      <c r="X789" s="450"/>
      <c r="Y789" s="451">
        <v>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2" customHeight="1" x14ac:dyDescent="0.15">
      <c r="A845" s="401">
        <v>1</v>
      </c>
      <c r="B845" s="401">
        <v>1</v>
      </c>
      <c r="C845" s="420" t="s">
        <v>774</v>
      </c>
      <c r="D845" s="415"/>
      <c r="E845" s="415"/>
      <c r="F845" s="415"/>
      <c r="G845" s="415"/>
      <c r="H845" s="415"/>
      <c r="I845" s="415"/>
      <c r="J845" s="416">
        <v>4010405010523</v>
      </c>
      <c r="K845" s="417"/>
      <c r="L845" s="417"/>
      <c r="M845" s="417"/>
      <c r="N845" s="417"/>
      <c r="O845" s="417"/>
      <c r="P845" s="421" t="s">
        <v>772</v>
      </c>
      <c r="Q845" s="317"/>
      <c r="R845" s="317"/>
      <c r="S845" s="317"/>
      <c r="T845" s="317"/>
      <c r="U845" s="317"/>
      <c r="V845" s="317"/>
      <c r="W845" s="317"/>
      <c r="X845" s="317"/>
      <c r="Y845" s="318">
        <v>6</v>
      </c>
      <c r="Z845" s="319"/>
      <c r="AA845" s="319"/>
      <c r="AB845" s="320"/>
      <c r="AC845" s="322" t="s">
        <v>377</v>
      </c>
      <c r="AD845" s="323"/>
      <c r="AE845" s="323"/>
      <c r="AF845" s="323"/>
      <c r="AG845" s="323"/>
      <c r="AH845" s="418">
        <v>1</v>
      </c>
      <c r="AI845" s="419"/>
      <c r="AJ845" s="419"/>
      <c r="AK845" s="419"/>
      <c r="AL845" s="326">
        <v>99.5</v>
      </c>
      <c r="AM845" s="327"/>
      <c r="AN845" s="327"/>
      <c r="AO845" s="328"/>
      <c r="AP845" s="321"/>
      <c r="AQ845" s="321"/>
      <c r="AR845" s="321"/>
      <c r="AS845" s="321"/>
      <c r="AT845" s="321"/>
      <c r="AU845" s="321"/>
      <c r="AV845" s="321"/>
      <c r="AW845" s="321"/>
      <c r="AX845" s="321"/>
    </row>
    <row r="846" spans="1:51" ht="51.75" customHeight="1" x14ac:dyDescent="0.15">
      <c r="A846" s="401">
        <v>2</v>
      </c>
      <c r="B846" s="401">
        <v>1</v>
      </c>
      <c r="C846" s="420" t="s">
        <v>775</v>
      </c>
      <c r="D846" s="415"/>
      <c r="E846" s="415"/>
      <c r="F846" s="415"/>
      <c r="G846" s="415"/>
      <c r="H846" s="415"/>
      <c r="I846" s="415"/>
      <c r="J846" s="416">
        <v>2010001033475</v>
      </c>
      <c r="K846" s="417"/>
      <c r="L846" s="417"/>
      <c r="M846" s="417"/>
      <c r="N846" s="417"/>
      <c r="O846" s="417"/>
      <c r="P846" s="421" t="s">
        <v>776</v>
      </c>
      <c r="Q846" s="317"/>
      <c r="R846" s="317"/>
      <c r="S846" s="317"/>
      <c r="T846" s="317"/>
      <c r="U846" s="317"/>
      <c r="V846" s="317"/>
      <c r="W846" s="317"/>
      <c r="X846" s="317"/>
      <c r="Y846" s="318">
        <v>1</v>
      </c>
      <c r="Z846" s="319"/>
      <c r="AA846" s="319"/>
      <c r="AB846" s="320"/>
      <c r="AC846" s="322" t="s">
        <v>373</v>
      </c>
      <c r="AD846" s="323"/>
      <c r="AE846" s="323"/>
      <c r="AF846" s="323"/>
      <c r="AG846" s="323"/>
      <c r="AH846" s="418">
        <v>3</v>
      </c>
      <c r="AI846" s="419"/>
      <c r="AJ846" s="419"/>
      <c r="AK846" s="419"/>
      <c r="AL846" s="326">
        <v>49</v>
      </c>
      <c r="AM846" s="327"/>
      <c r="AN846" s="327"/>
      <c r="AO846" s="328"/>
      <c r="AP846" s="321"/>
      <c r="AQ846" s="321"/>
      <c r="AR846" s="321"/>
      <c r="AS846" s="321"/>
      <c r="AT846" s="321"/>
      <c r="AU846" s="321"/>
      <c r="AV846" s="321"/>
      <c r="AW846" s="321"/>
      <c r="AX846" s="321"/>
      <c r="AY846">
        <f>COUNTA($C$846)</f>
        <v>1</v>
      </c>
    </row>
    <row r="847" spans="1:51" ht="13.5"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13.5"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13.5"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13.5"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13.5"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13.5"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13.5"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13.5"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13.5"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13.5"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13.5"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13.5"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13.5"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13.5"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13.5"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13.5"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13.5"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13.5"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13.5"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13.5"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13.5"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13.5"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13.5"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13.5"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13.5"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13.5"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13.5"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3.5"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3.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13.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13.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13.5"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13.5"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13.5"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13.5"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13.5"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13.5"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13.5"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13.5"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13.5"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13.5"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13.5"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13.5"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13.5"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13.5"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13.5"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13.5"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13.5"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13.5"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13.5"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13.5"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13.5"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13.5"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13.5"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13.5"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13.5"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13.5"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13.5"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13.5"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13.5"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13.5"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13.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13.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13.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13.5"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13.5"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13.5"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13.5"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13.5"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13.5"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13.5"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13.5"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13.5"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13.5"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13.5"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13.5"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13.5"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13.5"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13.5"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13.5"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13.5"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13.5"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13.5"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13.5"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13.5"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13.5"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13.5"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13.5"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13.5"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13.5"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13.5"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13.5"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13.5"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3.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3.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13.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13.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13.5"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13.5"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13.5"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13.5"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13.5"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13.5"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13.5"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13.5"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13.5"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13.5"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13.5"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13.5"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13.5"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13.5"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13.5"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13.5"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13.5"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13.5"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13.5"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13.5"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13.5"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13.5"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13.5"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13.5"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13.5"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13.5"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13.5"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13.5"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13.5"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13.5"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13.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13.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13.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13.5"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13.5"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13.5"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13.5"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13.5"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13.5"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13.5"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13.5"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13.5"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13.5"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13.5"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13.5"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13.5"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13.5"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13.5"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13.5"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13.5"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13.5"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13.5"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13.5"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13.5"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13.5"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13.5"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13.5"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13.5"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13.5"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13.5"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13.5"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13.5"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13.5"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13.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13.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13.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13.5"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13.5"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13.5"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13.5"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13.5"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13.5"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13.5"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13.5"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13.5"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13.5"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13.5"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13.5"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13.5"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13.5"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13.5"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13.5"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13.5"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13.5"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13.5"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13.5"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13.5"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13.5"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13.5"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13.5"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13.5"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13.5"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13.5"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13.5"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13.5"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13.5"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13.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3.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13.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13.5"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13.5"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13.5"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13.5"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13.5"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13.5"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13.5"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13.5"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13.5"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13.5"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13.5"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13.5"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13.5"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13.5"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13.5"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13.5"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13.5"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13.5"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13.5"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13.5"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13.5"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13.5"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13.5"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13.5"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13.5"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13.5"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13.5"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13.5"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13.5"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13.5"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13.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3.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13.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13.5"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13.5"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13.5"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13.5"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13.5"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13.5"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13.5"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13.5"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13.5"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13.5"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13.5"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13.5"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13.5"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13.5"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13.5"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13.5"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13.5"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13.5"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13.5"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13.5"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13.5"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13.5"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13.5"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13.5"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13.5"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13.5"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13.5"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13.5"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13.5"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13.5"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770</v>
      </c>
      <c r="F1110" s="887"/>
      <c r="G1110" s="887"/>
      <c r="H1110" s="887"/>
      <c r="I1110" s="88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846" sqref="C846:I84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846" sqref="C846:I84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9"/>
      <c r="Z2" s="409"/>
      <c r="AA2" s="410"/>
      <c r="AB2" s="1003" t="s">
        <v>11</v>
      </c>
      <c r="AC2" s="1004"/>
      <c r="AD2" s="1005"/>
      <c r="AE2" s="991" t="s">
        <v>391</v>
      </c>
      <c r="AF2" s="991"/>
      <c r="AG2" s="991"/>
      <c r="AH2" s="991"/>
      <c r="AI2" s="991" t="s">
        <v>413</v>
      </c>
      <c r="AJ2" s="991"/>
      <c r="AK2" s="991"/>
      <c r="AL2" s="454"/>
      <c r="AM2" s="991" t="s">
        <v>510</v>
      </c>
      <c r="AN2" s="991"/>
      <c r="AO2" s="991"/>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9"/>
      <c r="I4" s="1009"/>
      <c r="J4" s="1009"/>
      <c r="K4" s="1009"/>
      <c r="L4" s="1009"/>
      <c r="M4" s="1009"/>
      <c r="N4" s="1009"/>
      <c r="O4" s="1010"/>
      <c r="P4" s="191"/>
      <c r="Q4" s="1017"/>
      <c r="R4" s="1017"/>
      <c r="S4" s="1017"/>
      <c r="T4" s="1017"/>
      <c r="U4" s="1017"/>
      <c r="V4" s="1017"/>
      <c r="W4" s="1017"/>
      <c r="X4" s="1018"/>
      <c r="Y4" s="995" t="s">
        <v>12</v>
      </c>
      <c r="Z4" s="996"/>
      <c r="AA4" s="997"/>
      <c r="AB4" s="547"/>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518"/>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7"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9"/>
      <c r="Z9" s="409"/>
      <c r="AA9" s="410"/>
      <c r="AB9" s="1003" t="s">
        <v>11</v>
      </c>
      <c r="AC9" s="1004"/>
      <c r="AD9" s="1005"/>
      <c r="AE9" s="991" t="s">
        <v>391</v>
      </c>
      <c r="AF9" s="991"/>
      <c r="AG9" s="991"/>
      <c r="AH9" s="991"/>
      <c r="AI9" s="991" t="s">
        <v>413</v>
      </c>
      <c r="AJ9" s="991"/>
      <c r="AK9" s="991"/>
      <c r="AL9" s="454"/>
      <c r="AM9" s="991" t="s">
        <v>510</v>
      </c>
      <c r="AN9" s="991"/>
      <c r="AO9" s="991"/>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9"/>
      <c r="I11" s="1009"/>
      <c r="J11" s="1009"/>
      <c r="K11" s="1009"/>
      <c r="L11" s="1009"/>
      <c r="M11" s="1009"/>
      <c r="N11" s="1009"/>
      <c r="O11" s="1010"/>
      <c r="P11" s="191"/>
      <c r="Q11" s="1017"/>
      <c r="R11" s="1017"/>
      <c r="S11" s="1017"/>
      <c r="T11" s="1017"/>
      <c r="U11" s="1017"/>
      <c r="V11" s="1017"/>
      <c r="W11" s="1017"/>
      <c r="X11" s="1018"/>
      <c r="Y11" s="995" t="s">
        <v>12</v>
      </c>
      <c r="Z11" s="996"/>
      <c r="AA11" s="997"/>
      <c r="AB11" s="547"/>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8"/>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7"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9"/>
      <c r="Z16" s="409"/>
      <c r="AA16" s="410"/>
      <c r="AB16" s="1003" t="s">
        <v>11</v>
      </c>
      <c r="AC16" s="1004"/>
      <c r="AD16" s="1005"/>
      <c r="AE16" s="991" t="s">
        <v>391</v>
      </c>
      <c r="AF16" s="991"/>
      <c r="AG16" s="991"/>
      <c r="AH16" s="991"/>
      <c r="AI16" s="991" t="s">
        <v>413</v>
      </c>
      <c r="AJ16" s="991"/>
      <c r="AK16" s="991"/>
      <c r="AL16" s="454"/>
      <c r="AM16" s="991" t="s">
        <v>510</v>
      </c>
      <c r="AN16" s="991"/>
      <c r="AO16" s="991"/>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9"/>
      <c r="I18" s="1009"/>
      <c r="J18" s="1009"/>
      <c r="K18" s="1009"/>
      <c r="L18" s="1009"/>
      <c r="M18" s="1009"/>
      <c r="N18" s="1009"/>
      <c r="O18" s="1010"/>
      <c r="P18" s="191"/>
      <c r="Q18" s="1017"/>
      <c r="R18" s="1017"/>
      <c r="S18" s="1017"/>
      <c r="T18" s="1017"/>
      <c r="U18" s="1017"/>
      <c r="V18" s="1017"/>
      <c r="W18" s="1017"/>
      <c r="X18" s="1018"/>
      <c r="Y18" s="995" t="s">
        <v>12</v>
      </c>
      <c r="Z18" s="996"/>
      <c r="AA18" s="997"/>
      <c r="AB18" s="547"/>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8"/>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7"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9"/>
      <c r="Z23" s="409"/>
      <c r="AA23" s="410"/>
      <c r="AB23" s="1003" t="s">
        <v>11</v>
      </c>
      <c r="AC23" s="1004"/>
      <c r="AD23" s="1005"/>
      <c r="AE23" s="991" t="s">
        <v>391</v>
      </c>
      <c r="AF23" s="991"/>
      <c r="AG23" s="991"/>
      <c r="AH23" s="991"/>
      <c r="AI23" s="991" t="s">
        <v>413</v>
      </c>
      <c r="AJ23" s="991"/>
      <c r="AK23" s="991"/>
      <c r="AL23" s="454"/>
      <c r="AM23" s="991" t="s">
        <v>510</v>
      </c>
      <c r="AN23" s="991"/>
      <c r="AO23" s="991"/>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9"/>
      <c r="I25" s="1009"/>
      <c r="J25" s="1009"/>
      <c r="K25" s="1009"/>
      <c r="L25" s="1009"/>
      <c r="M25" s="1009"/>
      <c r="N25" s="1009"/>
      <c r="O25" s="1010"/>
      <c r="P25" s="191"/>
      <c r="Q25" s="1017"/>
      <c r="R25" s="1017"/>
      <c r="S25" s="1017"/>
      <c r="T25" s="1017"/>
      <c r="U25" s="1017"/>
      <c r="V25" s="1017"/>
      <c r="W25" s="1017"/>
      <c r="X25" s="1018"/>
      <c r="Y25" s="995" t="s">
        <v>12</v>
      </c>
      <c r="Z25" s="996"/>
      <c r="AA25" s="997"/>
      <c r="AB25" s="547"/>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8"/>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7"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9"/>
      <c r="Z30" s="409"/>
      <c r="AA30" s="410"/>
      <c r="AB30" s="1003" t="s">
        <v>11</v>
      </c>
      <c r="AC30" s="1004"/>
      <c r="AD30" s="1005"/>
      <c r="AE30" s="991" t="s">
        <v>391</v>
      </c>
      <c r="AF30" s="991"/>
      <c r="AG30" s="991"/>
      <c r="AH30" s="991"/>
      <c r="AI30" s="991" t="s">
        <v>413</v>
      </c>
      <c r="AJ30" s="991"/>
      <c r="AK30" s="991"/>
      <c r="AL30" s="454"/>
      <c r="AM30" s="991" t="s">
        <v>510</v>
      </c>
      <c r="AN30" s="991"/>
      <c r="AO30" s="991"/>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9"/>
      <c r="I32" s="1009"/>
      <c r="J32" s="1009"/>
      <c r="K32" s="1009"/>
      <c r="L32" s="1009"/>
      <c r="M32" s="1009"/>
      <c r="N32" s="1009"/>
      <c r="O32" s="1010"/>
      <c r="P32" s="191"/>
      <c r="Q32" s="1017"/>
      <c r="R32" s="1017"/>
      <c r="S32" s="1017"/>
      <c r="T32" s="1017"/>
      <c r="U32" s="1017"/>
      <c r="V32" s="1017"/>
      <c r="W32" s="1017"/>
      <c r="X32" s="1018"/>
      <c r="Y32" s="995" t="s">
        <v>12</v>
      </c>
      <c r="Z32" s="996"/>
      <c r="AA32" s="997"/>
      <c r="AB32" s="547"/>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8"/>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7"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9"/>
      <c r="Z37" s="409"/>
      <c r="AA37" s="410"/>
      <c r="AB37" s="1003" t="s">
        <v>11</v>
      </c>
      <c r="AC37" s="1004"/>
      <c r="AD37" s="1005"/>
      <c r="AE37" s="991" t="s">
        <v>391</v>
      </c>
      <c r="AF37" s="991"/>
      <c r="AG37" s="991"/>
      <c r="AH37" s="991"/>
      <c r="AI37" s="991" t="s">
        <v>413</v>
      </c>
      <c r="AJ37" s="991"/>
      <c r="AK37" s="991"/>
      <c r="AL37" s="454"/>
      <c r="AM37" s="991" t="s">
        <v>510</v>
      </c>
      <c r="AN37" s="991"/>
      <c r="AO37" s="991"/>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9"/>
      <c r="I39" s="1009"/>
      <c r="J39" s="1009"/>
      <c r="K39" s="1009"/>
      <c r="L39" s="1009"/>
      <c r="M39" s="1009"/>
      <c r="N39" s="1009"/>
      <c r="O39" s="1010"/>
      <c r="P39" s="191"/>
      <c r="Q39" s="1017"/>
      <c r="R39" s="1017"/>
      <c r="S39" s="1017"/>
      <c r="T39" s="1017"/>
      <c r="U39" s="1017"/>
      <c r="V39" s="1017"/>
      <c r="W39" s="1017"/>
      <c r="X39" s="1018"/>
      <c r="Y39" s="995" t="s">
        <v>12</v>
      </c>
      <c r="Z39" s="996"/>
      <c r="AA39" s="997"/>
      <c r="AB39" s="547"/>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8"/>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7"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9"/>
      <c r="Z44" s="409"/>
      <c r="AA44" s="410"/>
      <c r="AB44" s="1003" t="s">
        <v>11</v>
      </c>
      <c r="AC44" s="1004"/>
      <c r="AD44" s="1005"/>
      <c r="AE44" s="991" t="s">
        <v>391</v>
      </c>
      <c r="AF44" s="991"/>
      <c r="AG44" s="991"/>
      <c r="AH44" s="991"/>
      <c r="AI44" s="991" t="s">
        <v>413</v>
      </c>
      <c r="AJ44" s="991"/>
      <c r="AK44" s="991"/>
      <c r="AL44" s="454"/>
      <c r="AM44" s="991" t="s">
        <v>510</v>
      </c>
      <c r="AN44" s="991"/>
      <c r="AO44" s="991"/>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9"/>
      <c r="I46" s="1009"/>
      <c r="J46" s="1009"/>
      <c r="K46" s="1009"/>
      <c r="L46" s="1009"/>
      <c r="M46" s="1009"/>
      <c r="N46" s="1009"/>
      <c r="O46" s="1010"/>
      <c r="P46" s="191"/>
      <c r="Q46" s="1017"/>
      <c r="R46" s="1017"/>
      <c r="S46" s="1017"/>
      <c r="T46" s="1017"/>
      <c r="U46" s="1017"/>
      <c r="V46" s="1017"/>
      <c r="W46" s="1017"/>
      <c r="X46" s="1018"/>
      <c r="Y46" s="995" t="s">
        <v>12</v>
      </c>
      <c r="Z46" s="996"/>
      <c r="AA46" s="997"/>
      <c r="AB46" s="547"/>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8"/>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7"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9"/>
      <c r="Z51" s="409"/>
      <c r="AA51" s="410"/>
      <c r="AB51" s="454" t="s">
        <v>11</v>
      </c>
      <c r="AC51" s="1004"/>
      <c r="AD51" s="1005"/>
      <c r="AE51" s="991" t="s">
        <v>391</v>
      </c>
      <c r="AF51" s="991"/>
      <c r="AG51" s="991"/>
      <c r="AH51" s="991"/>
      <c r="AI51" s="991" t="s">
        <v>413</v>
      </c>
      <c r="AJ51" s="991"/>
      <c r="AK51" s="991"/>
      <c r="AL51" s="454"/>
      <c r="AM51" s="991" t="s">
        <v>510</v>
      </c>
      <c r="AN51" s="991"/>
      <c r="AO51" s="991"/>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9"/>
      <c r="I53" s="1009"/>
      <c r="J53" s="1009"/>
      <c r="K53" s="1009"/>
      <c r="L53" s="1009"/>
      <c r="M53" s="1009"/>
      <c r="N53" s="1009"/>
      <c r="O53" s="1010"/>
      <c r="P53" s="191"/>
      <c r="Q53" s="1017"/>
      <c r="R53" s="1017"/>
      <c r="S53" s="1017"/>
      <c r="T53" s="1017"/>
      <c r="U53" s="1017"/>
      <c r="V53" s="1017"/>
      <c r="W53" s="1017"/>
      <c r="X53" s="1018"/>
      <c r="Y53" s="995" t="s">
        <v>12</v>
      </c>
      <c r="Z53" s="996"/>
      <c r="AA53" s="997"/>
      <c r="AB53" s="547"/>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8"/>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7"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9"/>
      <c r="Z58" s="409"/>
      <c r="AA58" s="410"/>
      <c r="AB58" s="1003" t="s">
        <v>11</v>
      </c>
      <c r="AC58" s="1004"/>
      <c r="AD58" s="1005"/>
      <c r="AE58" s="991" t="s">
        <v>391</v>
      </c>
      <c r="AF58" s="991"/>
      <c r="AG58" s="991"/>
      <c r="AH58" s="991"/>
      <c r="AI58" s="991" t="s">
        <v>413</v>
      </c>
      <c r="AJ58" s="991"/>
      <c r="AK58" s="991"/>
      <c r="AL58" s="454"/>
      <c r="AM58" s="991" t="s">
        <v>510</v>
      </c>
      <c r="AN58" s="991"/>
      <c r="AO58" s="991"/>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9"/>
      <c r="I60" s="1009"/>
      <c r="J60" s="1009"/>
      <c r="K60" s="1009"/>
      <c r="L60" s="1009"/>
      <c r="M60" s="1009"/>
      <c r="N60" s="1009"/>
      <c r="O60" s="1010"/>
      <c r="P60" s="191"/>
      <c r="Q60" s="1017"/>
      <c r="R60" s="1017"/>
      <c r="S60" s="1017"/>
      <c r="T60" s="1017"/>
      <c r="U60" s="1017"/>
      <c r="V60" s="1017"/>
      <c r="W60" s="1017"/>
      <c r="X60" s="1018"/>
      <c r="Y60" s="995" t="s">
        <v>12</v>
      </c>
      <c r="Z60" s="996"/>
      <c r="AA60" s="997"/>
      <c r="AB60" s="547"/>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8"/>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7"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9"/>
      <c r="Z65" s="409"/>
      <c r="AA65" s="410"/>
      <c r="AB65" s="1003" t="s">
        <v>11</v>
      </c>
      <c r="AC65" s="1004"/>
      <c r="AD65" s="1005"/>
      <c r="AE65" s="991" t="s">
        <v>391</v>
      </c>
      <c r="AF65" s="991"/>
      <c r="AG65" s="991"/>
      <c r="AH65" s="991"/>
      <c r="AI65" s="991" t="s">
        <v>413</v>
      </c>
      <c r="AJ65" s="991"/>
      <c r="AK65" s="991"/>
      <c r="AL65" s="454"/>
      <c r="AM65" s="991" t="s">
        <v>510</v>
      </c>
      <c r="AN65" s="991"/>
      <c r="AO65" s="991"/>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9"/>
      <c r="I67" s="1009"/>
      <c r="J67" s="1009"/>
      <c r="K67" s="1009"/>
      <c r="L67" s="1009"/>
      <c r="M67" s="1009"/>
      <c r="N67" s="1009"/>
      <c r="O67" s="1010"/>
      <c r="P67" s="191"/>
      <c r="Q67" s="1017"/>
      <c r="R67" s="1017"/>
      <c r="S67" s="1017"/>
      <c r="T67" s="1017"/>
      <c r="U67" s="1017"/>
      <c r="V67" s="1017"/>
      <c r="W67" s="1017"/>
      <c r="X67" s="1018"/>
      <c r="Y67" s="995" t="s">
        <v>12</v>
      </c>
      <c r="Z67" s="996"/>
      <c r="AA67" s="997"/>
      <c r="AB67" s="547"/>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8"/>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846" sqref="C846:I84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846" sqref="C846:I84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向江 竜生</dc:creator>
  <cp:lastModifiedBy>ㅤ</cp:lastModifiedBy>
  <cp:lastPrinted>2021-05-28T07:26:18Z</cp:lastPrinted>
  <dcterms:created xsi:type="dcterms:W3CDTF">2012-03-13T00:50:25Z</dcterms:created>
  <dcterms:modified xsi:type="dcterms:W3CDTF">2021-06-29T12:28:06Z</dcterms:modified>
</cp:coreProperties>
</file>