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G28" authorId="0" shapeId="0">
      <text>
        <r>
          <rPr>
            <b/>
            <sz val="9"/>
            <color indexed="81"/>
            <rFont val="Malgun Gothic Semilight"/>
            <family val="3"/>
            <charset val="129"/>
          </rPr>
          <t>【要確認】
その他は目が６つ以上ある場合に整理する項目です。目は４つしかないため削除いただき正しい目に金額を振り分けてください。（77百万円は合ってます。）
【ご回答】
→非表示にしました。</t>
        </r>
      </text>
    </comment>
  </commentList>
</comments>
</file>

<file path=xl/sharedStrings.xml><?xml version="1.0" encoding="utf-8"?>
<sst xmlns="http://schemas.openxmlformats.org/spreadsheetml/2006/main" count="2396" uniqueCount="728">
  <si>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</si>
  <si>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</si>
  <si>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</si>
  <si>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</si>
  <si>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</si>
  <si>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</si>
  <si>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</si>
  <si>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</si>
  <si>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</si>
  <si>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</si>
  <si>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</si>
  <si>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</si>
  <si>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</si>
  <si>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</si>
  <si>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</si>
  <si>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</si>
  <si>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</si>
  <si>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</si>
  <si>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</si>
  <si>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</si>
  <si>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</si>
  <si>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</si>
  <si>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</si>
  <si>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</si>
  <si>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</si>
  <si>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</si>
  <si>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</si>
  <si>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</si>
  <si>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</si>
  <si>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</si>
  <si>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</si>
  <si>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</si>
  <si>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</si>
  <si>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</si>
  <si>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</si>
  <si>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</si>
  <si>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</si>
  <si>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</si>
  <si>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</si>
  <si>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</si>
  <si>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</si>
  <si>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</si>
  <si>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</si>
  <si>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</si>
  <si>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</si>
  <si>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</si>
  <si>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</si>
  <si>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</si>
  <si>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</si>
  <si>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</si>
  <si>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</si>
  <si>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</si>
  <si>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</si>
  <si>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</si>
  <si>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</si>
  <si>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</si>
  <si>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</si>
  <si>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</si>
  <si>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</si>
  <si>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</si>
  <si>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</si>
  <si>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</si>
  <si>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</si>
  <si>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</si>
  <si>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</si>
  <si>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</si>
  <si>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</si>
  <si>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</si>
  <si>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</si>
  <si>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</si>
  <si>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</si>
  <si>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</si>
  <si>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</si>
  <si>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</si>
  <si>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</si>
  <si>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</si>
  <si>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</si>
  <si>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</si>
  <si>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</si>
  <si>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</si>
  <si>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</si>
  <si>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</si>
  <si>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</si>
  <si>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</si>
  <si>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</si>
  <si>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</si>
  <si>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</si>
  <si>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</si>
  <si>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</si>
  <si>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</si>
  <si>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</si>
  <si>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</si>
  <si>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</si>
  <si>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</si>
  <si>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</si>
  <si>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</si>
  <si>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</si>
  <si>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</si>
  <si>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</si>
  <si>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</si>
  <si>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</si>
  <si>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</si>
  <si>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</si>
  <si>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</si>
  <si>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</si>
  <si>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</si>
  <si>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</si>
  <si>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</si>
  <si>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</si>
  <si>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</si>
  <si>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</si>
  <si>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</si>
  <si>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</si>
  <si>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</si>
  <si>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</si>
  <si>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</si>
  <si>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</si>
  <si>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</si>
  <si>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</si>
  <si>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</si>
  <si>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</si>
  <si>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</si>
  <si>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</si>
  <si>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</si>
  <si>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</si>
  <si>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</si>
  <si>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</si>
  <si>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</si>
  <si>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</si>
  <si>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</si>
  <si>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</si>
  <si>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</si>
  <si>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</si>
  <si>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</si>
  <si>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</si>
  <si>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</si>
  <si>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</si>
  <si>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</si>
  <si>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</si>
  <si>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</si>
  <si>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</si>
  <si>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</si>
  <si>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</si>
  <si>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</si>
  <si>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</si>
  <si>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</si>
  <si>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</si>
  <si>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</si>
  <si>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</si>
  <si>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</si>
  <si>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</si>
  <si>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</si>
  <si>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</si>
  <si>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</si>
  <si>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</si>
  <si>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</si>
  <si>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</si>
  <si>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</si>
  <si>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</si>
  <si>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</si>
  <si>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</si>
  <si>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</si>
  <si>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</si>
  <si>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</si>
  <si>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</si>
  <si>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</si>
  <si>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</si>
  <si>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</si>
  <si>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</si>
  <si>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</si>
  <si>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</si>
  <si>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</si>
  <si>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</si>
  <si>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</si>
  <si>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</si>
  <si>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</si>
  <si>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</si>
  <si>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</si>
  <si>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</si>
  <si>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</si>
  <si>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</si>
  <si>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</si>
  <si>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</si>
  <si>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</si>
  <si>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</si>
  <si>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</si>
  <si>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</si>
  <si>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</si>
  <si>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</si>
  <si>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</si>
  <si>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</si>
  <si>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</si>
  <si>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</si>
  <si>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</si>
  <si>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</si>
  <si>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</si>
  <si>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</si>
  <si>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</si>
  <si>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</si>
  <si>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</si>
  <si>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</si>
  <si>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</si>
  <si>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</si>
  <si>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</si>
  <si>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</si>
  <si>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</si>
  <si>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</si>
  <si>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</si>
  <si>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</si>
  <si>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</si>
  <si>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</si>
  <si>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</si>
  <si>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</si>
  <si>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</si>
  <si>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</si>
  <si>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</si>
  <si>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</si>
  <si>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</si>
  <si>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</si>
  <si>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</si>
  <si>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</si>
  <si>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</si>
  <si>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</si>
  <si>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</si>
  <si>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</si>
  <si>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</si>
  <si>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</si>
  <si>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</si>
  <si>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</si>
  <si>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</si>
  <si>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</si>
  <si>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</si>
  <si>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</si>
  <si>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</si>
  <si>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</si>
  <si>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</si>
  <si>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</si>
  <si>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</si>
  <si>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</si>
  <si>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</si>
  <si>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</si>
  <si>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</si>
  <si>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</si>
  <si>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</si>
  <si>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</si>
  <si>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</si>
  <si>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</si>
  <si>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</si>
  <si>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</si>
  <si>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</si>
  <si>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</si>
  <si>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</si>
  <si>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</si>
  <si>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</si>
  <si>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</si>
  <si>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</si>
  <si>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</si>
  <si>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</si>
  <si>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</si>
  <si>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</si>
  <si>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</si>
  <si>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</si>
  <si>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</si>
  <si>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</si>
  <si>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</si>
  <si>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</si>
  <si>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</si>
  <si>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</si>
  <si>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</si>
  <si>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</si>
  <si>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</si>
  <si>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</si>
  <si>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</si>
  <si>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</si>
  <si>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</si>
  <si>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</si>
  <si>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</si>
  <si>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</si>
  <si>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</si>
  <si>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</si>
  <si>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</si>
  <si>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</si>
  <si>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</si>
  <si>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</si>
  <si>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</si>
  <si>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</si>
  <si>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</si>
  <si>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</si>
  <si>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</si>
  <si>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</si>
  <si>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</si>
  <si>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</si>
  <si>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</si>
  <si>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</si>
  <si>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</si>
  <si>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</si>
  <si>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</si>
  <si>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</si>
  <si>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</si>
  <si>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</si>
  <si>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</si>
  <si>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</si>
  <si>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</si>
  <si>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</si>
  <si>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</si>
  <si>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</si>
  <si>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</si>
  <si>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</si>
  <si>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</si>
  <si>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</si>
  <si>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</si>
  <si>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</si>
  <si>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</si>
  <si>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</si>
  <si>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</si>
  <si>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</si>
  <si>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</si>
  <si>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</si>
  <si>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</si>
  <si>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</si>
  <si>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</si>
  <si>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</si>
  <si>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</si>
  <si>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</si>
  <si>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</si>
  <si>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</si>
  <si>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</si>
  <si>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</si>
  <si>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</si>
  <si>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</si>
  <si>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</si>
  <si>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</si>
  <si>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</si>
  <si>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</si>
  <si>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</si>
  <si>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</si>
  <si>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</si>
  <si>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</si>
  <si>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</si>
  <si>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</si>
  <si>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</si>
  <si>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</si>
  <si>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</si>
  <si>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</si>
  <si>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</si>
  <si>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</si>
  <si>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</si>
  <si>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</si>
  <si>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</si>
  <si>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</si>
  <si>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</si>
  <si>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</si>
  <si>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</si>
  <si>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</si>
  <si>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</si>
  <si>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</si>
  <si>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</si>
  <si>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</si>
  <si>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</si>
  <si>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</si>
  <si>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</si>
  <si>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</si>
  <si>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</si>
  <si>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</si>
  <si>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</si>
  <si>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</si>
  <si>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</si>
  <si>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</si>
  <si>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</si>
  <si>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</si>
  <si>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</si>
  <si>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</si>
  <si>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</si>
  <si>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</si>
  <si>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</si>
  <si>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</si>
  <si>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</si>
  <si>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</si>
  <si>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</si>
  <si>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</si>
  <si>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</si>
  <si>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</si>
  <si>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</si>
  <si>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</si>
  <si>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</si>
  <si>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</si>
  <si>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</si>
  <si>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</si>
  <si>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</si>
  <si>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</si>
  <si>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</si>
  <si>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</si>
  <si>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</si>
  <si>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</si>
  <si>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</si>
  <si>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</si>
  <si>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</si>
  <si>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</si>
  <si>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</si>
  <si>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</si>
  <si>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</si>
  <si>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</si>
  <si>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</si>
  <si>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</si>
  <si>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</si>
  <si>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</si>
  <si>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</si>
  <si>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</si>
  <si>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</si>
  <si>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</si>
  <si>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</si>
  <si>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</si>
  <si>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</si>
  <si>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</si>
  <si>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</si>
  <si>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</si>
  <si>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</si>
  <si>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</si>
  <si>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</si>
  <si>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</si>
  <si>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</si>
  <si>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</si>
  <si>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</si>
  <si>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</si>
  <si>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</si>
  <si>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</si>
  <si>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</si>
  <si>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</si>
  <si>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</si>
  <si>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</si>
  <si>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</si>
  <si>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</si>
  <si>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</si>
  <si>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</si>
  <si>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</si>
  <si>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</si>
  <si>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</si>
  <si>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</si>
  <si>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</si>
  <si>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</si>
  <si>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</si>
  <si>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</si>
  <si>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</si>
  <si>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</si>
  <si>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</si>
  <si>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</si>
  <si>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</si>
  <si>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</si>
  <si>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</si>
  <si>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</si>
  <si>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</si>
  <si>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</si>
  <si>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</si>
  <si>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</si>
  <si>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</si>
  <si>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</si>
  <si>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</si>
  <si>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</si>
  <si>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</si>
  <si>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</si>
  <si>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</si>
  <si>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</si>
  <si>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</si>
  <si>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</si>
  <si>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</si>
  <si>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</si>
  <si>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</si>
  <si>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</si>
  <si>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</si>
  <si>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</si>
  <si>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</si>
  <si>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</si>
  <si>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</si>
  <si>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</si>
  <si>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</si>
  <si>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</si>
  <si>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</si>
  <si>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</si>
  <si>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</si>
  <si>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</si>
  <si>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</si>
  <si>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</si>
  <si>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</si>
  <si>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</si>
  <si>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</si>
  <si>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</si>
  <si>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</si>
  <si>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</si>
  <si>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</si>
  <si>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</si>
  <si>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</si>
  <si>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</si>
  <si>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</si>
  <si>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</si>
  <si>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</si>
  <si>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</si>
  <si>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</si>
  <si>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</si>
  <si>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</si>
  <si>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</si>
  <si>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</si>
  <si>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</si>
  <si>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</si>
  <si>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</si>
  <si>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</si>
  <si>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</si>
  <si>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</si>
  <si>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</si>
  <si>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</si>
  <si>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</si>
  <si>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</si>
  <si>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</si>
  <si>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</si>
  <si>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</si>
  <si>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</si>
  <si>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</si>
  <si>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</si>
  <si>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</si>
  <si>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</si>
  <si>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</si>
  <si>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</si>
  <si>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</si>
  <si>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</si>
  <si>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</si>
  <si>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</si>
  <si>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</si>
  <si>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</si>
  <si>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</si>
  <si>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</si>
  <si>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</si>
  <si>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</si>
  <si>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</si>
  <si>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</si>
  <si>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</si>
  <si>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</si>
  <si>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</si>
  <si>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</si>
  <si>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</si>
  <si>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</si>
  <si>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</si>
  <si>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</si>
  <si>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</si>
  <si>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</si>
  <si>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</si>
  <si>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</si>
  <si>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</si>
  <si>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</si>
  <si>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</si>
  <si>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</si>
  <si>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</si>
  <si>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</si>
  <si>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</si>
  <si>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</si>
  <si>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</si>
  <si>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</si>
  <si>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</si>
  <si>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</si>
  <si>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</si>
  <si>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</si>
  <si>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</si>
  <si>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</si>
  <si>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</si>
  <si>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</si>
  <si>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</si>
  <si>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</si>
  <si>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</si>
  <si>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</si>
  <si>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</si>
  <si>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</si>
  <si>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</si>
  <si>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</si>
  <si>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</si>
  <si>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</si>
  <si>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</si>
  <si>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</si>
  <si>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</si>
  <si>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</si>
  <si>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</si>
  <si>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</si>
  <si>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</si>
  <si>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</si>
  <si>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</si>
  <si>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</si>
  <si>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</si>
  <si>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</si>
  <si>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</si>
  <si>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</si>
  <si>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</si>
  <si>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</si>
  <si>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</si>
  <si>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</si>
  <si>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</si>
  <si>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</si>
  <si>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</si>
  <si>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</si>
  <si>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</si>
  <si>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</si>
  <si>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</si>
  <si>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</si>
  <si>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</si>
  <si>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</si>
  <si>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</si>
  <si>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</si>
  <si>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</si>
  <si>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</si>
  <si>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</si>
  <si>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</si>
  <si>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</si>
  <si>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</si>
  <si>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</si>
  <si>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</si>
  <si>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</si>
  <si>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</si>
  <si>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</si>
  <si>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</si>
  <si>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</si>
  <si>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</si>
  <si>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</si>
  <si>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</si>
  <si>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</si>
  <si>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</si>
  <si>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</si>
  <si>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</si>
  <si>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</si>
  <si>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</si>
  <si>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不動産・建設経済局</t>
  </si>
  <si>
    <t>昭和54年度</t>
  </si>
  <si>
    <t>終了予定なし</t>
  </si>
  <si>
    <t>建設業課　建設業適正取引推進指導室</t>
  </si>
  <si>
    <t>建設業法第３１条、第４１条</t>
  </si>
  <si>
    <t>「建設産業政策２０１７＋１０」
（平成２９年６月３０日建設産業政策会議とりまとめ）</t>
  </si>
  <si>
    <t>建設産業において、技術と経営に優れた企業が生き残り、成長することを促す競争を実現するため、改正建設業法の趣旨を踏まえて、都道府県と連携し、法令の遵守指導等の徹底に加えて建設業における取引の適正化を図り、もって公正な競争基盤を確立することを目的とする。</t>
  </si>
  <si>
    <t>建設業における取引の適正化を図るため、改正建設業法において下請保護に関する規定が強化されたことを踏まえ、下請取引等実態調査や立入検査等の実施を通じて建設業者に対する指導の徹底を図るとともに、建設工事の契約上のトラブルに関する相談窓口を設けて、請負契約の適正化を図る。</t>
  </si>
  <si>
    <t>-</t>
  </si>
  <si>
    <t>建設市場整備推進調査費</t>
  </si>
  <si>
    <t>職員旅費</t>
  </si>
  <si>
    <t>諸謝金</t>
  </si>
  <si>
    <t>委員等旅費</t>
  </si>
  <si>
    <t>請負契約の書面による締結を行っている建設業者の割合を令和５年度までに８割に引き上げる。</t>
  </si>
  <si>
    <t>下請取引等実態調査を実施した建設業者のうち、工事ごとの請負契約書を相互に交付、基本契約書に基づいた注文書・請書の交換、基本契約約款を添付又は印刷した注文書・請書の交換を実施していた割合</t>
  </si>
  <si>
    <t>下請取引等実態調査結果（国土交通省、中小企業庁）</t>
  </si>
  <si>
    <t>建設業法令遵守推進本部による建設業者の営業者等への立入検査数</t>
  </si>
  <si>
    <t>件</t>
  </si>
  <si>
    <t>下請取引等実態調査の結果に基づく指導等件数</t>
  </si>
  <si>
    <t>建設業取引適正化センターに寄せられた相談件数</t>
  </si>
  <si>
    <t>下請取引等実態調査に係る業務費／下請取引等実態調査に係る調査対象建設業者件数</t>
    <phoneticPr fontId="5"/>
  </si>
  <si>
    <t>円</t>
  </si>
  <si>
    <t>　　円/件</t>
    <phoneticPr fontId="5"/>
  </si>
  <si>
    <t>14,000,000/11,500</t>
  </si>
  <si>
    <t>13,000,000/11,000</t>
  </si>
  <si>
    <t>]</t>
  </si>
  <si>
    <t>９　市場環境の整備、産業の生産性向上、消費者利益の保護</t>
  </si>
  <si>
    <t>３２　建設市場の整備を推進する</t>
  </si>
  <si>
    <t>56</t>
  </si>
  <si>
    <t>105</t>
  </si>
  <si>
    <t>124</t>
  </si>
  <si>
    <t>330</t>
  </si>
  <si>
    <t>321</t>
  </si>
  <si>
    <t>332</t>
  </si>
  <si>
    <t>346</t>
  </si>
  <si>
    <t>335</t>
  </si>
  <si>
    <t>345</t>
  </si>
  <si>
    <t>○</t>
  </si>
  <si>
    <t>室長　山王　一郎</t>
    <rPh sb="3" eb="5">
      <t>サンノウ</t>
    </rPh>
    <rPh sb="6" eb="8">
      <t>イチロウ</t>
    </rPh>
    <phoneticPr fontId="5"/>
  </si>
  <si>
    <t>本事業は、建設業における適正取引の確保により、発注者の保護を図るものであり、国民や社会のニーズは高い。</t>
    <rPh sb="0" eb="1">
      <t>ホン</t>
    </rPh>
    <rPh sb="1" eb="3">
      <t>ジギョウ</t>
    </rPh>
    <rPh sb="5" eb="8">
      <t>ケンセツギョウ</t>
    </rPh>
    <rPh sb="12" eb="14">
      <t>テキセイ</t>
    </rPh>
    <rPh sb="14" eb="16">
      <t>トリヒキ</t>
    </rPh>
    <rPh sb="17" eb="19">
      <t>カクホ</t>
    </rPh>
    <rPh sb="23" eb="26">
      <t>ハッチュウシャ</t>
    </rPh>
    <rPh sb="27" eb="29">
      <t>ホゴ</t>
    </rPh>
    <rPh sb="30" eb="31">
      <t>ハカ</t>
    </rPh>
    <rPh sb="38" eb="40">
      <t>コクミン</t>
    </rPh>
    <rPh sb="41" eb="43">
      <t>シャカイ</t>
    </rPh>
    <rPh sb="48" eb="49">
      <t>タカ</t>
    </rPh>
    <phoneticPr fontId="33"/>
  </si>
  <si>
    <t>建設業の法令遵守は、包括的な調査・相談・指導等が実施可能な国が積極的に推進すべき事業である。</t>
    <rPh sb="0" eb="3">
      <t>ケンセツギョウ</t>
    </rPh>
    <rPh sb="4" eb="6">
      <t>ホウレイ</t>
    </rPh>
    <rPh sb="6" eb="8">
      <t>ジュンシュ</t>
    </rPh>
    <rPh sb="10" eb="13">
      <t>ホウカツテキ</t>
    </rPh>
    <rPh sb="14" eb="16">
      <t>チョウサ</t>
    </rPh>
    <rPh sb="17" eb="19">
      <t>ソウダン</t>
    </rPh>
    <rPh sb="20" eb="23">
      <t>シドウナド</t>
    </rPh>
    <rPh sb="24" eb="26">
      <t>ジッシ</t>
    </rPh>
    <rPh sb="26" eb="28">
      <t>カノウ</t>
    </rPh>
    <rPh sb="29" eb="30">
      <t>クニ</t>
    </rPh>
    <rPh sb="31" eb="34">
      <t>セッキョクテキ</t>
    </rPh>
    <rPh sb="35" eb="37">
      <t>スイシン</t>
    </rPh>
    <rPh sb="40" eb="42">
      <t>ジギョウ</t>
    </rPh>
    <phoneticPr fontId="33"/>
  </si>
  <si>
    <t>建設業における適正取引の確保の観点から、必要かつ適切な事業であり、優先度は高い。</t>
    <rPh sb="0" eb="3">
      <t>ケンセツギョウ</t>
    </rPh>
    <rPh sb="7" eb="9">
      <t>テキセイ</t>
    </rPh>
    <rPh sb="9" eb="11">
      <t>トリヒキ</t>
    </rPh>
    <rPh sb="12" eb="14">
      <t>カクホ</t>
    </rPh>
    <rPh sb="15" eb="17">
      <t>カンテン</t>
    </rPh>
    <rPh sb="20" eb="22">
      <t>ヒツヨウ</t>
    </rPh>
    <rPh sb="24" eb="26">
      <t>テキセツ</t>
    </rPh>
    <rPh sb="27" eb="29">
      <t>ジギョウ</t>
    </rPh>
    <rPh sb="33" eb="36">
      <t>ユウセンド</t>
    </rPh>
    <rPh sb="37" eb="38">
      <t>タカ</t>
    </rPh>
    <phoneticPr fontId="33"/>
  </si>
  <si>
    <t>一般競争入札・企画競争などによる競争性を確保した契約を行っている。一者応募となった案件についても、公告時及び特定時に設けている有識者による第三者委員会により競争性を確認している。</t>
    <rPh sb="0" eb="2">
      <t>イッパン</t>
    </rPh>
    <rPh sb="2" eb="4">
      <t>キョウソウ</t>
    </rPh>
    <rPh sb="4" eb="6">
      <t>ニュウサツ</t>
    </rPh>
    <rPh sb="7" eb="9">
      <t>キカク</t>
    </rPh>
    <rPh sb="9" eb="11">
      <t>キョウソウ</t>
    </rPh>
    <rPh sb="16" eb="19">
      <t>キョウソウセイ</t>
    </rPh>
    <rPh sb="20" eb="22">
      <t>カクホ</t>
    </rPh>
    <rPh sb="24" eb="26">
      <t>ケイヤク</t>
    </rPh>
    <rPh sb="27" eb="28">
      <t>オコナ</t>
    </rPh>
    <rPh sb="33" eb="34">
      <t>イッ</t>
    </rPh>
    <rPh sb="34" eb="35">
      <t>モノ</t>
    </rPh>
    <rPh sb="35" eb="37">
      <t>オウボ</t>
    </rPh>
    <rPh sb="41" eb="43">
      <t>アンケン</t>
    </rPh>
    <rPh sb="49" eb="51">
      <t>コウコク</t>
    </rPh>
    <rPh sb="51" eb="52">
      <t>ジ</t>
    </rPh>
    <rPh sb="52" eb="53">
      <t>オヨ</t>
    </rPh>
    <rPh sb="54" eb="56">
      <t>トクテイ</t>
    </rPh>
    <rPh sb="56" eb="57">
      <t>ジ</t>
    </rPh>
    <rPh sb="58" eb="59">
      <t>モウ</t>
    </rPh>
    <rPh sb="63" eb="66">
      <t>ユウシキシャ</t>
    </rPh>
    <rPh sb="69" eb="72">
      <t>ダイサンシャ</t>
    </rPh>
    <rPh sb="72" eb="75">
      <t>イインカイ</t>
    </rPh>
    <rPh sb="78" eb="81">
      <t>キョウソウセイ</t>
    </rPh>
    <rPh sb="82" eb="84">
      <t>カクニン</t>
    </rPh>
    <phoneticPr fontId="33"/>
  </si>
  <si>
    <t>有</t>
  </si>
  <si>
    <t>無</t>
  </si>
  <si>
    <t>‐</t>
  </si>
  <si>
    <t>－</t>
  </si>
  <si>
    <t>事業の適切な遂行にあたり、妥当な水準である。</t>
    <rPh sb="0" eb="2">
      <t>ジギョウ</t>
    </rPh>
    <rPh sb="3" eb="5">
      <t>テキセツ</t>
    </rPh>
    <rPh sb="6" eb="8">
      <t>スイコウ</t>
    </rPh>
    <rPh sb="13" eb="15">
      <t>ダトウ</t>
    </rPh>
    <rPh sb="16" eb="18">
      <t>スイジュン</t>
    </rPh>
    <phoneticPr fontId="33"/>
  </si>
  <si>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33"/>
  </si>
  <si>
    <t>下請取引等実態調査の効率化等によりコスト削減に努めている。</t>
    <rPh sb="0" eb="2">
      <t>シタウ</t>
    </rPh>
    <rPh sb="2" eb="4">
      <t>トリヒキ</t>
    </rPh>
    <rPh sb="4" eb="5">
      <t>ナド</t>
    </rPh>
    <rPh sb="5" eb="7">
      <t>ジッタイ</t>
    </rPh>
    <rPh sb="7" eb="9">
      <t>チョウサ</t>
    </rPh>
    <rPh sb="10" eb="13">
      <t>コウリツカ</t>
    </rPh>
    <rPh sb="13" eb="14">
      <t>ナド</t>
    </rPh>
    <rPh sb="20" eb="22">
      <t>サクゲン</t>
    </rPh>
    <rPh sb="23" eb="24">
      <t>ツト</t>
    </rPh>
    <phoneticPr fontId="33"/>
  </si>
  <si>
    <t>活動実績は概ね見込みどおりである。</t>
    <rPh sb="0" eb="2">
      <t>カツドウ</t>
    </rPh>
    <rPh sb="2" eb="4">
      <t>ジッセキ</t>
    </rPh>
    <rPh sb="5" eb="6">
      <t>オオム</t>
    </rPh>
    <rPh sb="7" eb="9">
      <t>ミコ</t>
    </rPh>
    <phoneticPr fontId="33"/>
  </si>
  <si>
    <t>建設業取引適正化センターへ寄せられた法令違反疑義情報や下請取引等実態調査の結果等を端緒情報として、立入検査を実施している。</t>
    <rPh sb="0" eb="3">
      <t>ケンセツギョウ</t>
    </rPh>
    <rPh sb="3" eb="5">
      <t>トリヒキ</t>
    </rPh>
    <rPh sb="5" eb="8">
      <t>テキセイカ</t>
    </rPh>
    <rPh sb="13" eb="14">
      <t>ヨ</t>
    </rPh>
    <rPh sb="18" eb="20">
      <t>ホウレイ</t>
    </rPh>
    <rPh sb="20" eb="22">
      <t>イハン</t>
    </rPh>
    <rPh sb="22" eb="24">
      <t>ギギ</t>
    </rPh>
    <rPh sb="24" eb="26">
      <t>ジョウホウ</t>
    </rPh>
    <rPh sb="27" eb="29">
      <t>シタウ</t>
    </rPh>
    <rPh sb="29" eb="32">
      <t>トリヒキトウ</t>
    </rPh>
    <rPh sb="32" eb="34">
      <t>ジッタイ</t>
    </rPh>
    <rPh sb="34" eb="36">
      <t>チョウサ</t>
    </rPh>
    <rPh sb="37" eb="39">
      <t>ケッカ</t>
    </rPh>
    <rPh sb="39" eb="40">
      <t>トウ</t>
    </rPh>
    <rPh sb="41" eb="43">
      <t>タンショ</t>
    </rPh>
    <rPh sb="43" eb="45">
      <t>ジョウホウ</t>
    </rPh>
    <rPh sb="49" eb="51">
      <t>タチイリ</t>
    </rPh>
    <rPh sb="51" eb="53">
      <t>ケンサ</t>
    </rPh>
    <rPh sb="54" eb="56">
      <t>ジッシ</t>
    </rPh>
    <phoneticPr fontId="33"/>
  </si>
  <si>
    <t>-</t>
    <phoneticPr fontId="5"/>
  </si>
  <si>
    <t>-</t>
    <phoneticPr fontId="5"/>
  </si>
  <si>
    <t>18,000,000/18,000</t>
    <phoneticPr fontId="5"/>
  </si>
  <si>
    <t>九州地方整備局</t>
    <rPh sb="0" eb="2">
      <t>キュウシュウ</t>
    </rPh>
    <rPh sb="2" eb="4">
      <t>チホウ</t>
    </rPh>
    <rPh sb="4" eb="7">
      <t>セイビキョク</t>
    </rPh>
    <phoneticPr fontId="33"/>
  </si>
  <si>
    <t>講習会等の実施</t>
    <rPh sb="0" eb="4">
      <t>コウシュウカイナド</t>
    </rPh>
    <rPh sb="5" eb="7">
      <t>ジッシ</t>
    </rPh>
    <phoneticPr fontId="33"/>
  </si>
  <si>
    <t>その他</t>
    <rPh sb="2" eb="3">
      <t>タ</t>
    </rPh>
    <phoneticPr fontId="33"/>
  </si>
  <si>
    <t>東北地方整備局</t>
    <rPh sb="0" eb="2">
      <t>トウホク</t>
    </rPh>
    <rPh sb="2" eb="4">
      <t>チホウ</t>
    </rPh>
    <rPh sb="4" eb="7">
      <t>セイビキョク</t>
    </rPh>
    <phoneticPr fontId="33"/>
  </si>
  <si>
    <t>北陸地方整備局</t>
    <rPh sb="0" eb="2">
      <t>ホクリク</t>
    </rPh>
    <rPh sb="2" eb="4">
      <t>チホウ</t>
    </rPh>
    <rPh sb="4" eb="7">
      <t>セイビキョク</t>
    </rPh>
    <phoneticPr fontId="33"/>
  </si>
  <si>
    <t>中部地方整備局</t>
    <rPh sb="0" eb="2">
      <t>チュウブ</t>
    </rPh>
    <rPh sb="2" eb="4">
      <t>チホウ</t>
    </rPh>
    <rPh sb="4" eb="7">
      <t>セイビキョク</t>
    </rPh>
    <phoneticPr fontId="33"/>
  </si>
  <si>
    <t>近畿地方整備局</t>
    <rPh sb="0" eb="2">
      <t>キンキ</t>
    </rPh>
    <rPh sb="2" eb="4">
      <t>チホウ</t>
    </rPh>
    <rPh sb="4" eb="7">
      <t>セイビキョク</t>
    </rPh>
    <phoneticPr fontId="33"/>
  </si>
  <si>
    <t>中国地方整備局</t>
    <rPh sb="0" eb="2">
      <t>チュウゴク</t>
    </rPh>
    <rPh sb="2" eb="4">
      <t>チホウ</t>
    </rPh>
    <rPh sb="4" eb="7">
      <t>セイビキョク</t>
    </rPh>
    <phoneticPr fontId="33"/>
  </si>
  <si>
    <t>関東地方整備局</t>
    <rPh sb="0" eb="2">
      <t>カントウ</t>
    </rPh>
    <rPh sb="2" eb="4">
      <t>チホウ</t>
    </rPh>
    <rPh sb="4" eb="7">
      <t>セイビキョク</t>
    </rPh>
    <phoneticPr fontId="33"/>
  </si>
  <si>
    <t>四国地方整備局</t>
    <rPh sb="0" eb="2">
      <t>シコク</t>
    </rPh>
    <rPh sb="2" eb="4">
      <t>チホウ</t>
    </rPh>
    <rPh sb="4" eb="7">
      <t>セイビキョク</t>
    </rPh>
    <phoneticPr fontId="33"/>
  </si>
  <si>
    <t>日本通信紙（株）</t>
    <rPh sb="0" eb="2">
      <t>ニホン</t>
    </rPh>
    <rPh sb="2" eb="4">
      <t>ツウシン</t>
    </rPh>
    <rPh sb="4" eb="5">
      <t>カミ</t>
    </rPh>
    <rPh sb="6" eb="7">
      <t>カブ</t>
    </rPh>
    <phoneticPr fontId="33"/>
  </si>
  <si>
    <t>建設業における下請取引等の適正化を図るために実施する下請取引等実施調査において、調査票の作成や発送、結果の収集、法令違反者の抽出、指導票の発送等を行う。</t>
    <rPh sb="0" eb="3">
      <t>ケンセツギョウ</t>
    </rPh>
    <rPh sb="7" eb="9">
      <t>シタウ</t>
    </rPh>
    <rPh sb="9" eb="12">
      <t>トリヒキトウ</t>
    </rPh>
    <rPh sb="13" eb="16">
      <t>テキセイカ</t>
    </rPh>
    <rPh sb="17" eb="18">
      <t>ハカ</t>
    </rPh>
    <rPh sb="22" eb="24">
      <t>ジッシ</t>
    </rPh>
    <rPh sb="26" eb="28">
      <t>シタウ</t>
    </rPh>
    <rPh sb="28" eb="31">
      <t>トリヒキトウ</t>
    </rPh>
    <rPh sb="31" eb="33">
      <t>ジッシ</t>
    </rPh>
    <rPh sb="33" eb="35">
      <t>チョウサ</t>
    </rPh>
    <rPh sb="40" eb="43">
      <t>チョウサヒョウ</t>
    </rPh>
    <rPh sb="44" eb="46">
      <t>サクセイ</t>
    </rPh>
    <rPh sb="47" eb="49">
      <t>ハッソウ</t>
    </rPh>
    <rPh sb="50" eb="52">
      <t>ケッカ</t>
    </rPh>
    <rPh sb="53" eb="55">
      <t>シュウシュウ</t>
    </rPh>
    <rPh sb="56" eb="58">
      <t>ホウレイ</t>
    </rPh>
    <rPh sb="58" eb="61">
      <t>イハンシャ</t>
    </rPh>
    <rPh sb="62" eb="64">
      <t>チュウシュツ</t>
    </rPh>
    <rPh sb="65" eb="67">
      <t>シドウ</t>
    </rPh>
    <rPh sb="67" eb="68">
      <t>ヒョウ</t>
    </rPh>
    <rPh sb="69" eb="71">
      <t>ハッソウ</t>
    </rPh>
    <rPh sb="71" eb="72">
      <t>ナド</t>
    </rPh>
    <rPh sb="73" eb="74">
      <t>オコナ</t>
    </rPh>
    <phoneticPr fontId="33"/>
  </si>
  <si>
    <t>（公財）建設業適正取引推進機構</t>
    <rPh sb="1" eb="3">
      <t>コウザイ</t>
    </rPh>
    <rPh sb="4" eb="7">
      <t>ケンセツギョウ</t>
    </rPh>
    <rPh sb="7" eb="9">
      <t>テキセイ</t>
    </rPh>
    <rPh sb="9" eb="11">
      <t>トリヒキ</t>
    </rPh>
    <rPh sb="11" eb="13">
      <t>スイシン</t>
    </rPh>
    <rPh sb="13" eb="15">
      <t>キコウ</t>
    </rPh>
    <phoneticPr fontId="33"/>
  </si>
  <si>
    <t>建設業の取引におけるトラブルの迅速な解決を図るため、弁護士等による適切なアドバイスなどを行う「建設業取引適正化センター」を設置する。</t>
    <rPh sb="0" eb="3">
      <t>ケンセツギョウ</t>
    </rPh>
    <rPh sb="4" eb="6">
      <t>トリヒキ</t>
    </rPh>
    <rPh sb="15" eb="17">
      <t>ジンソク</t>
    </rPh>
    <rPh sb="18" eb="20">
      <t>カイケツ</t>
    </rPh>
    <rPh sb="21" eb="22">
      <t>ハカ</t>
    </rPh>
    <rPh sb="26" eb="29">
      <t>ベンゴシ</t>
    </rPh>
    <rPh sb="29" eb="30">
      <t>ナド</t>
    </rPh>
    <rPh sb="33" eb="35">
      <t>テキセツ</t>
    </rPh>
    <rPh sb="44" eb="45">
      <t>オコナ</t>
    </rPh>
    <rPh sb="47" eb="50">
      <t>ケンセツギョウ</t>
    </rPh>
    <rPh sb="50" eb="52">
      <t>トリヒキ</t>
    </rPh>
    <rPh sb="52" eb="55">
      <t>テキセイカ</t>
    </rPh>
    <rPh sb="61" eb="63">
      <t>セッチ</t>
    </rPh>
    <phoneticPr fontId="33"/>
  </si>
  <si>
    <t>一般競争契約
（総合評価）</t>
    <rPh sb="4" eb="6">
      <t>ケイヤク</t>
    </rPh>
    <rPh sb="8" eb="12">
      <t>ソウゴウヒョウカ</t>
    </rPh>
    <phoneticPr fontId="33"/>
  </si>
  <si>
    <t>建設業取引適正化推進月間における、講習会参加者に対するアンケートの集計作業を行う。</t>
    <rPh sb="0" eb="3">
      <t>ケンセツギョウ</t>
    </rPh>
    <rPh sb="3" eb="5">
      <t>トリヒキ</t>
    </rPh>
    <rPh sb="5" eb="8">
      <t>テキセイカ</t>
    </rPh>
    <rPh sb="8" eb="10">
      <t>スイシン</t>
    </rPh>
    <rPh sb="10" eb="12">
      <t>ゲッカン</t>
    </rPh>
    <rPh sb="17" eb="20">
      <t>コウシュウカイ</t>
    </rPh>
    <rPh sb="20" eb="23">
      <t>サンカシャ</t>
    </rPh>
    <rPh sb="24" eb="25">
      <t>タイ</t>
    </rPh>
    <rPh sb="33" eb="35">
      <t>シュウケイ</t>
    </rPh>
    <rPh sb="35" eb="37">
      <t>サギョウ</t>
    </rPh>
    <rPh sb="38" eb="39">
      <t>オコナ</t>
    </rPh>
    <phoneticPr fontId="33"/>
  </si>
  <si>
    <t>随意契約
（少額）</t>
    <rPh sb="0" eb="2">
      <t>ズイイ</t>
    </rPh>
    <rPh sb="2" eb="4">
      <t>ケイヤク</t>
    </rPh>
    <rPh sb="6" eb="8">
      <t>ショウガク</t>
    </rPh>
    <phoneticPr fontId="33"/>
  </si>
  <si>
    <t>（株）キタジマ</t>
    <rPh sb="1" eb="2">
      <t>カブ</t>
    </rPh>
    <phoneticPr fontId="33"/>
  </si>
  <si>
    <t>（株）明祥</t>
    <rPh sb="1" eb="2">
      <t>カブ</t>
    </rPh>
    <rPh sb="3" eb="5">
      <t>メイショウ</t>
    </rPh>
    <phoneticPr fontId="33"/>
  </si>
  <si>
    <t>建設業における下請取引等の適正化を図るために実施する建設業取引適正推進月間において、この取組を広く一般に周知するためのポスター作成等を行う。</t>
    <rPh sb="0" eb="3">
      <t>ケンセツギョウ</t>
    </rPh>
    <rPh sb="7" eb="9">
      <t>シタウ</t>
    </rPh>
    <rPh sb="9" eb="12">
      <t>トリヒキナド</t>
    </rPh>
    <rPh sb="13" eb="16">
      <t>テキセイカ</t>
    </rPh>
    <rPh sb="17" eb="18">
      <t>ハカ</t>
    </rPh>
    <rPh sb="22" eb="24">
      <t>ジッシ</t>
    </rPh>
    <rPh sb="26" eb="29">
      <t>ケンセツギョウ</t>
    </rPh>
    <rPh sb="29" eb="31">
      <t>トリヒキ</t>
    </rPh>
    <rPh sb="31" eb="33">
      <t>テキセイ</t>
    </rPh>
    <rPh sb="33" eb="35">
      <t>スイシン</t>
    </rPh>
    <rPh sb="35" eb="37">
      <t>ゲッカン</t>
    </rPh>
    <rPh sb="44" eb="46">
      <t>トリクミ</t>
    </rPh>
    <rPh sb="47" eb="48">
      <t>ヒロ</t>
    </rPh>
    <rPh sb="49" eb="51">
      <t>イッパン</t>
    </rPh>
    <rPh sb="52" eb="54">
      <t>シュウチ</t>
    </rPh>
    <rPh sb="63" eb="65">
      <t>サクセイ</t>
    </rPh>
    <rPh sb="65" eb="66">
      <t>ナド</t>
    </rPh>
    <rPh sb="67" eb="68">
      <t>オコナ</t>
    </rPh>
    <phoneticPr fontId="33"/>
  </si>
  <si>
    <t>A.九州地方整備局</t>
    <rPh sb="2" eb="4">
      <t>キュウシュウ</t>
    </rPh>
    <rPh sb="4" eb="6">
      <t>チホウ</t>
    </rPh>
    <rPh sb="6" eb="9">
      <t>セイビキョク</t>
    </rPh>
    <phoneticPr fontId="33"/>
  </si>
  <si>
    <t>事業費</t>
    <rPh sb="0" eb="3">
      <t>ジギョウヒ</t>
    </rPh>
    <phoneticPr fontId="33"/>
  </si>
  <si>
    <t>立入検査（旅費）、講習会等開催経費（謝金、委員等旅費、会場借上費等）等</t>
    <rPh sb="0" eb="4">
      <t>タチイリケンサ</t>
    </rPh>
    <rPh sb="5" eb="7">
      <t>リョヒ</t>
    </rPh>
    <rPh sb="9" eb="12">
      <t>コウシュウカイ</t>
    </rPh>
    <rPh sb="12" eb="13">
      <t>ナド</t>
    </rPh>
    <rPh sb="13" eb="15">
      <t>カイサイ</t>
    </rPh>
    <rPh sb="15" eb="17">
      <t>ケイヒ</t>
    </rPh>
    <rPh sb="18" eb="20">
      <t>シャキン</t>
    </rPh>
    <rPh sb="21" eb="23">
      <t>イイン</t>
    </rPh>
    <rPh sb="23" eb="24">
      <t>ナド</t>
    </rPh>
    <rPh sb="24" eb="26">
      <t>リョヒ</t>
    </rPh>
    <rPh sb="27" eb="29">
      <t>カイジョウ</t>
    </rPh>
    <rPh sb="29" eb="30">
      <t>カ</t>
    </rPh>
    <rPh sb="30" eb="31">
      <t>ア</t>
    </rPh>
    <rPh sb="31" eb="32">
      <t>ヒ</t>
    </rPh>
    <rPh sb="32" eb="33">
      <t>ナド</t>
    </rPh>
    <rPh sb="34" eb="35">
      <t>ナド</t>
    </rPh>
    <phoneticPr fontId="33"/>
  </si>
  <si>
    <t>B.日本通信紙（株）</t>
    <rPh sb="2" eb="4">
      <t>ニホン</t>
    </rPh>
    <rPh sb="4" eb="6">
      <t>ツウシン</t>
    </rPh>
    <rPh sb="6" eb="7">
      <t>カミ</t>
    </rPh>
    <rPh sb="8" eb="9">
      <t>カブ</t>
    </rPh>
    <phoneticPr fontId="33"/>
  </si>
  <si>
    <t>調査費</t>
    <rPh sb="0" eb="3">
      <t>チョウサヒ</t>
    </rPh>
    <phoneticPr fontId="33"/>
  </si>
  <si>
    <t>人件費、印刷製本費、郵送費　等</t>
    <rPh sb="0" eb="3">
      <t>ジンケンヒ</t>
    </rPh>
    <rPh sb="4" eb="6">
      <t>インサツ</t>
    </rPh>
    <rPh sb="6" eb="8">
      <t>セイホン</t>
    </rPh>
    <rPh sb="8" eb="9">
      <t>ヒ</t>
    </rPh>
    <rPh sb="10" eb="13">
      <t>ユウソウヒ</t>
    </rPh>
    <rPh sb="14" eb="15">
      <t>ナド</t>
    </rPh>
    <phoneticPr fontId="33"/>
  </si>
  <si>
    <t>C.（公財）建設業適正取引推進機構</t>
    <rPh sb="3" eb="5">
      <t>コウザイ</t>
    </rPh>
    <rPh sb="6" eb="9">
      <t>ケンセツギョウ</t>
    </rPh>
    <rPh sb="9" eb="11">
      <t>テキセイ</t>
    </rPh>
    <rPh sb="11" eb="13">
      <t>トリヒキ</t>
    </rPh>
    <rPh sb="13" eb="15">
      <t>スイシン</t>
    </rPh>
    <rPh sb="15" eb="17">
      <t>キコウ</t>
    </rPh>
    <phoneticPr fontId="33"/>
  </si>
  <si>
    <t>人件費等</t>
    <rPh sb="0" eb="3">
      <t>ジンケンヒ</t>
    </rPh>
    <rPh sb="3" eb="4">
      <t>トウ</t>
    </rPh>
    <phoneticPr fontId="33"/>
  </si>
  <si>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ナド</t>
    </rPh>
    <phoneticPr fontId="33"/>
  </si>
  <si>
    <t>人件費</t>
    <rPh sb="0" eb="3">
      <t>ジンケンヒ</t>
    </rPh>
    <phoneticPr fontId="33"/>
  </si>
  <si>
    <t>D.（株）キタジマ</t>
    <rPh sb="3" eb="4">
      <t>カブ</t>
    </rPh>
    <phoneticPr fontId="33"/>
  </si>
  <si>
    <t>E.（株）明祥</t>
    <rPh sb="3" eb="4">
      <t>カブ</t>
    </rPh>
    <rPh sb="5" eb="7">
      <t>メイショウ</t>
    </rPh>
    <phoneticPr fontId="33"/>
  </si>
  <si>
    <t>人件費、印刷費　等</t>
    <rPh sb="0" eb="3">
      <t>ジンケンヒ</t>
    </rPh>
    <rPh sb="4" eb="7">
      <t>インサツヒ</t>
    </rPh>
    <rPh sb="8" eb="9">
      <t>ナド</t>
    </rPh>
    <phoneticPr fontId="33"/>
  </si>
  <si>
    <t>国交</t>
  </si>
  <si>
    <t>ニッセイエブロ（株）</t>
    <rPh sb="8" eb="9">
      <t>カブ</t>
    </rPh>
    <phoneticPr fontId="5"/>
  </si>
  <si>
    <t>「建設企業のための適正取引ハンドブック」及び建設業法令遵守ガイドラインについて、説明動画の作成業務を行う。</t>
    <phoneticPr fontId="5"/>
  </si>
  <si>
    <t>F. ニッセイエブロ（株）</t>
    <rPh sb="11" eb="12">
      <t>カブ</t>
    </rPh>
    <phoneticPr fontId="5"/>
  </si>
  <si>
    <t>作成費等</t>
    <rPh sb="0" eb="2">
      <t>サクセイ</t>
    </rPh>
    <rPh sb="2" eb="3">
      <t>ヒ</t>
    </rPh>
    <rPh sb="3" eb="4">
      <t>トウ</t>
    </rPh>
    <phoneticPr fontId="5"/>
  </si>
  <si>
    <t>諸経費、録音編集日、映像作成費、ナレーター費　等</t>
    <rPh sb="0" eb="3">
      <t>ショケイヒ</t>
    </rPh>
    <rPh sb="4" eb="6">
      <t>ロクオン</t>
    </rPh>
    <rPh sb="6" eb="8">
      <t>ヘンシュウ</t>
    </rPh>
    <rPh sb="8" eb="9">
      <t>ヒ</t>
    </rPh>
    <rPh sb="10" eb="12">
      <t>エイゾウ</t>
    </rPh>
    <rPh sb="12" eb="14">
      <t>サクセイ</t>
    </rPh>
    <rPh sb="14" eb="15">
      <t>ヒ</t>
    </rPh>
    <rPh sb="21" eb="22">
      <t>ヒ</t>
    </rPh>
    <rPh sb="23" eb="24">
      <t>トウ</t>
    </rPh>
    <phoneticPr fontId="5"/>
  </si>
  <si>
    <t>-</t>
    <phoneticPr fontId="5"/>
  </si>
  <si>
    <t>本事業は建設業における取引の適正化に向けて、下請取引等実態調査や立入検査等の実施を通じて、公正な競争基盤の確立を図るものであり、請負契約の書面による締結を行っている建設業者の割合として、令和２年度は６４%という成果が出ている。
建設業者の健全な経営環境の整備をする上で、建設業者に関する下請取引の実態を調査し、法令遵守の徹底を図ることは、建設業下請取引の適正化を推進するために極めて重要であり、本事業より、環境整備をより一層促進させることができる。</t>
    <rPh sb="0" eb="1">
      <t>ホン</t>
    </rPh>
    <rPh sb="1" eb="3">
      <t>ジギョウ</t>
    </rPh>
    <rPh sb="4" eb="7">
      <t>ケンセツギョウ</t>
    </rPh>
    <rPh sb="11" eb="13">
      <t>トリヒキ</t>
    </rPh>
    <rPh sb="14" eb="17">
      <t>テキセイカ</t>
    </rPh>
    <rPh sb="18" eb="19">
      <t>ム</t>
    </rPh>
    <rPh sb="22" eb="24">
      <t>シタウ</t>
    </rPh>
    <rPh sb="24" eb="26">
      <t>トリヒキ</t>
    </rPh>
    <rPh sb="26" eb="27">
      <t>トウ</t>
    </rPh>
    <rPh sb="27" eb="29">
      <t>ジッタイ</t>
    </rPh>
    <rPh sb="29" eb="31">
      <t>チョウサ</t>
    </rPh>
    <rPh sb="32" eb="33">
      <t>タ</t>
    </rPh>
    <rPh sb="33" eb="34">
      <t>イ</t>
    </rPh>
    <rPh sb="34" eb="36">
      <t>ケンサ</t>
    </rPh>
    <rPh sb="36" eb="37">
      <t>トウ</t>
    </rPh>
    <rPh sb="38" eb="40">
      <t>ジッシ</t>
    </rPh>
    <rPh sb="41" eb="42">
      <t>ツウ</t>
    </rPh>
    <rPh sb="45" eb="47">
      <t>コウセイ</t>
    </rPh>
    <rPh sb="48" eb="50">
      <t>キョウソウ</t>
    </rPh>
    <rPh sb="50" eb="52">
      <t>キバン</t>
    </rPh>
    <rPh sb="53" eb="55">
      <t>カクリツ</t>
    </rPh>
    <rPh sb="56" eb="57">
      <t>ハカ</t>
    </rPh>
    <rPh sb="64" eb="66">
      <t>ウケオイ</t>
    </rPh>
    <rPh sb="66" eb="68">
      <t>ケイヤク</t>
    </rPh>
    <rPh sb="69" eb="71">
      <t>ショメン</t>
    </rPh>
    <rPh sb="74" eb="76">
      <t>テイケツ</t>
    </rPh>
    <rPh sb="77" eb="78">
      <t>オコナ</t>
    </rPh>
    <rPh sb="82" eb="84">
      <t>ケンセツ</t>
    </rPh>
    <rPh sb="84" eb="86">
      <t>ギョウシャ</t>
    </rPh>
    <rPh sb="87" eb="89">
      <t>ワリアイ</t>
    </rPh>
    <rPh sb="93" eb="95">
      <t>レイワ</t>
    </rPh>
    <rPh sb="96" eb="98">
      <t>ネンド</t>
    </rPh>
    <rPh sb="105" eb="107">
      <t>セイカ</t>
    </rPh>
    <rPh sb="108" eb="109">
      <t>デ</t>
    </rPh>
    <rPh sb="115" eb="118">
      <t>ケンセツギョウ</t>
    </rPh>
    <rPh sb="118" eb="119">
      <t>シャ</t>
    </rPh>
    <rPh sb="120" eb="122">
      <t>ケンゼン</t>
    </rPh>
    <rPh sb="123" eb="125">
      <t>ケイエイ</t>
    </rPh>
    <rPh sb="125" eb="127">
      <t>カンキョウ</t>
    </rPh>
    <rPh sb="128" eb="130">
      <t>セイビ</t>
    </rPh>
    <rPh sb="133" eb="134">
      <t>ウエ</t>
    </rPh>
    <rPh sb="136" eb="139">
      <t>ケンセツギョウ</t>
    </rPh>
    <rPh sb="139" eb="140">
      <t>シャ</t>
    </rPh>
    <rPh sb="141" eb="142">
      <t>カン</t>
    </rPh>
    <rPh sb="144" eb="146">
      <t>シタウ</t>
    </rPh>
    <rPh sb="146" eb="148">
      <t>トリヒキ</t>
    </rPh>
    <rPh sb="149" eb="151">
      <t>ジッタイ</t>
    </rPh>
    <rPh sb="152" eb="154">
      <t>チョウサ</t>
    </rPh>
    <rPh sb="156" eb="158">
      <t>ホウレイ</t>
    </rPh>
    <rPh sb="158" eb="160">
      <t>ジュンシュ</t>
    </rPh>
    <rPh sb="161" eb="163">
      <t>テッテイ</t>
    </rPh>
    <rPh sb="164" eb="165">
      <t>ハカ</t>
    </rPh>
    <rPh sb="170" eb="173">
      <t>ケンセツギョウ</t>
    </rPh>
    <rPh sb="173" eb="175">
      <t>シタウ</t>
    </rPh>
    <rPh sb="175" eb="177">
      <t>トリヒキ</t>
    </rPh>
    <rPh sb="178" eb="181">
      <t>テキセイカ</t>
    </rPh>
    <rPh sb="182" eb="184">
      <t>スイシン</t>
    </rPh>
    <rPh sb="189" eb="190">
      <t>キワ</t>
    </rPh>
    <rPh sb="192" eb="194">
      <t>ジュウヨウ</t>
    </rPh>
    <rPh sb="198" eb="199">
      <t>ホン</t>
    </rPh>
    <rPh sb="199" eb="201">
      <t>ジギョウ</t>
    </rPh>
    <rPh sb="204" eb="206">
      <t>カンキョウ</t>
    </rPh>
    <rPh sb="206" eb="208">
      <t>セイビ</t>
    </rPh>
    <rPh sb="211" eb="213">
      <t>イッソウ</t>
    </rPh>
    <rPh sb="213" eb="215">
      <t>ソクシン</t>
    </rPh>
    <phoneticPr fontId="5"/>
  </si>
  <si>
    <t>成果目標が80％のところ、令和２年度は成果実績が64％と概ね見込みどおりであり、前年度比２％の増加と、進展も見られた。</t>
    <rPh sb="0" eb="2">
      <t>セイカ</t>
    </rPh>
    <rPh sb="2" eb="4">
      <t>モクヒョウ</t>
    </rPh>
    <rPh sb="13" eb="15">
      <t>レイワ</t>
    </rPh>
    <rPh sb="16" eb="18">
      <t>ネンド</t>
    </rPh>
    <rPh sb="18" eb="20">
      <t>ヘイネンド</t>
    </rPh>
    <rPh sb="19" eb="21">
      <t>セイカ</t>
    </rPh>
    <rPh sb="21" eb="23">
      <t>ジッセキ</t>
    </rPh>
    <rPh sb="28" eb="29">
      <t>オオム</t>
    </rPh>
    <rPh sb="30" eb="32">
      <t>ミコ</t>
    </rPh>
    <rPh sb="40" eb="44">
      <t>ゼンネンドヒ</t>
    </rPh>
    <rPh sb="47" eb="49">
      <t>ゾウカ</t>
    </rPh>
    <rPh sb="51" eb="53">
      <t>シンテン</t>
    </rPh>
    <rPh sb="54" eb="55">
      <t>ミ</t>
    </rPh>
    <phoneticPr fontId="33"/>
  </si>
  <si>
    <t>令和２年度は、感染症対策の関係上、立入検査等の実施数自体は前年度に続き減少してはいるものの、書面検査等の代替措置をとることにより、費用対効果の向上に加え、法令遵守の更なる推進を行うことができ、建設業者への指導も充実させることができた。</t>
    <rPh sb="0" eb="2">
      <t>レイワ</t>
    </rPh>
    <rPh sb="3" eb="5">
      <t>ネンド</t>
    </rPh>
    <rPh sb="7" eb="10">
      <t>カンセンショウ</t>
    </rPh>
    <rPh sb="10" eb="12">
      <t>タイサク</t>
    </rPh>
    <rPh sb="13" eb="16">
      <t>カンケイジョウ</t>
    </rPh>
    <rPh sb="17" eb="18">
      <t>タ</t>
    </rPh>
    <rPh sb="18" eb="19">
      <t>イ</t>
    </rPh>
    <rPh sb="19" eb="21">
      <t>ケンサ</t>
    </rPh>
    <rPh sb="21" eb="22">
      <t>トウ</t>
    </rPh>
    <rPh sb="23" eb="25">
      <t>ジッシ</t>
    </rPh>
    <rPh sb="25" eb="26">
      <t>スウ</t>
    </rPh>
    <rPh sb="26" eb="28">
      <t>ジタイ</t>
    </rPh>
    <rPh sb="29" eb="32">
      <t>ゼンネンド</t>
    </rPh>
    <rPh sb="33" eb="34">
      <t>ツヅ</t>
    </rPh>
    <rPh sb="35" eb="37">
      <t>ゲンショウ</t>
    </rPh>
    <rPh sb="46" eb="48">
      <t>ショメン</t>
    </rPh>
    <rPh sb="48" eb="50">
      <t>ケンサ</t>
    </rPh>
    <rPh sb="50" eb="51">
      <t>トウ</t>
    </rPh>
    <rPh sb="52" eb="54">
      <t>ダイタイ</t>
    </rPh>
    <rPh sb="54" eb="56">
      <t>ソチ</t>
    </rPh>
    <rPh sb="65" eb="70">
      <t>ヒヨウタイコウカ</t>
    </rPh>
    <rPh sb="71" eb="73">
      <t>コウジョウ</t>
    </rPh>
    <rPh sb="74" eb="75">
      <t>クワ</t>
    </rPh>
    <rPh sb="77" eb="79">
      <t>ホウレイ</t>
    </rPh>
    <rPh sb="79" eb="81">
      <t>ジュンシュ</t>
    </rPh>
    <rPh sb="82" eb="83">
      <t>サラ</t>
    </rPh>
    <rPh sb="85" eb="87">
      <t>スイシン</t>
    </rPh>
    <rPh sb="88" eb="89">
      <t>オコナ</t>
    </rPh>
    <rPh sb="96" eb="98">
      <t>ケンセツ</t>
    </rPh>
    <rPh sb="98" eb="100">
      <t>ギョウシャ</t>
    </rPh>
    <rPh sb="102" eb="104">
      <t>シドウ</t>
    </rPh>
    <rPh sb="105" eb="107">
      <t>ジュウジツ</t>
    </rPh>
    <phoneticPr fontId="4"/>
  </si>
  <si>
    <t>-</t>
    <phoneticPr fontId="5"/>
  </si>
  <si>
    <t xml:space="preserve">コロナ対策等による影響を踏まえた下請取引の実態を把握することに加え、法改正により下請保護に関する規定が強化されたことに伴い、下請取引等実態調査の調査対象業者数（18,000業者）及び調査項目を増加する必要がある。
施工監理技術検定試験における不正受験が連続して発生したことを受け設置された「有識者による不正受験防止に係る検討会」において、実務経験の証明に関する立入検査を実施することが提言されたことから、従前より実施している立入調査を強化し、建設企業への指導監督を強力に進めていく必要がある。
</t>
    <phoneticPr fontId="5"/>
  </si>
  <si>
    <t>本事業は建設業における取引の適正化に向けて、下請取引等実態調査や立入検査等の実施を通じて、公正な競争基盤の確立を図るものであり、請負契約の書面による締結を行っている建設業者の割合として、令和２年度は６４%という成果が出ている。
建設業者の健全な経営環境の整備をする上で、建設業者に関する下請取引の実態を調査し、法令遵守の徹底を図ることは、建設業下請取引の適正化を推進するために極めて重要であり、本事業より、環境整備をより一層促進させることができる。</t>
    <phoneticPr fontId="5"/>
  </si>
  <si>
    <t>引き続き、建設業界の健全な発展に寄与すべく、講習会や動画作成等による建設業法令遵守の取組の周知や、立入検査等による建設業者への指導等を徹底し、効果的かつ効率的な事業の推進に努めていく。予算執行にあたっては、特に下請取引等実態調査における調査項目のスリム化や回答率向上の取組を検討することにより、費用対効果の向上に努めていく。</t>
    <rPh sb="0" eb="1">
      <t>ヒ</t>
    </rPh>
    <rPh sb="2" eb="3">
      <t>ツヅ</t>
    </rPh>
    <rPh sb="5" eb="7">
      <t>ケンセツ</t>
    </rPh>
    <rPh sb="7" eb="9">
      <t>ギョウカイ</t>
    </rPh>
    <rPh sb="10" eb="12">
      <t>ケンゼン</t>
    </rPh>
    <rPh sb="13" eb="15">
      <t>ハッテン</t>
    </rPh>
    <rPh sb="16" eb="18">
      <t>キヨ</t>
    </rPh>
    <rPh sb="22" eb="25">
      <t>コウシュウカイ</t>
    </rPh>
    <rPh sb="26" eb="28">
      <t>ドウガ</t>
    </rPh>
    <rPh sb="28" eb="30">
      <t>サクセイ</t>
    </rPh>
    <rPh sb="30" eb="31">
      <t>トウ</t>
    </rPh>
    <rPh sb="34" eb="37">
      <t>ケンセツギョウ</t>
    </rPh>
    <rPh sb="37" eb="39">
      <t>ホウレイ</t>
    </rPh>
    <rPh sb="39" eb="41">
      <t>ジュンシュ</t>
    </rPh>
    <rPh sb="42" eb="43">
      <t>ト</t>
    </rPh>
    <rPh sb="43" eb="44">
      <t>ク</t>
    </rPh>
    <rPh sb="45" eb="47">
      <t>シュウチ</t>
    </rPh>
    <rPh sb="49" eb="50">
      <t>タ</t>
    </rPh>
    <rPh sb="50" eb="51">
      <t>イ</t>
    </rPh>
    <rPh sb="51" eb="53">
      <t>ケンサ</t>
    </rPh>
    <rPh sb="53" eb="54">
      <t>トウ</t>
    </rPh>
    <rPh sb="57" eb="59">
      <t>ケンセツ</t>
    </rPh>
    <rPh sb="59" eb="61">
      <t>ギョウシャ</t>
    </rPh>
    <rPh sb="63" eb="65">
      <t>シドウ</t>
    </rPh>
    <rPh sb="65" eb="66">
      <t>ナド</t>
    </rPh>
    <rPh sb="67" eb="69">
      <t>テッテイ</t>
    </rPh>
    <rPh sb="71" eb="74">
      <t>コウカテキ</t>
    </rPh>
    <rPh sb="76" eb="79">
      <t>コウリツテキ</t>
    </rPh>
    <rPh sb="80" eb="82">
      <t>ジギョウ</t>
    </rPh>
    <rPh sb="83" eb="85">
      <t>スイシン</t>
    </rPh>
    <rPh sb="86" eb="87">
      <t>ツト</t>
    </rPh>
    <rPh sb="103" eb="104">
      <t>トク</t>
    </rPh>
    <rPh sb="118" eb="120">
      <t>チョウサ</t>
    </rPh>
    <rPh sb="126" eb="127">
      <t>カ</t>
    </rPh>
    <rPh sb="128" eb="131">
      <t>カイトウリツ</t>
    </rPh>
    <rPh sb="131" eb="133">
      <t>コウジョウ</t>
    </rPh>
    <rPh sb="134" eb="135">
      <t>ト</t>
    </rPh>
    <rPh sb="135" eb="136">
      <t>ク</t>
    </rPh>
    <rPh sb="137" eb="139">
      <t>ケントウ</t>
    </rPh>
    <rPh sb="147" eb="152">
      <t>ヒヨウタイコウカ</t>
    </rPh>
    <rPh sb="153" eb="155">
      <t>コウジョウ</t>
    </rPh>
    <rPh sb="156" eb="157">
      <t>ツト</t>
    </rPh>
    <phoneticPr fontId="4"/>
  </si>
  <si>
    <t>建設業における法令遵守の徹底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</si>
</sst>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4"/>
      <name val="ＭＳ Ｐゴシック"/>
      <family val="3"/>
    </font>
    <font>
      <sz val="10"/>
      <name val="ＭＳ Ｐゴシック"/>
      <family val="3"/>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4" fillId="0" borderId="84" xfId="0"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85"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34"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108857</xdr:colOff>
      <xdr:row>748</xdr:row>
      <xdr:rowOff>95251</xdr:rowOff>
    </xdr:from>
    <xdr:to>
      <xdr:col>48</xdr:col>
      <xdr:colOff>110997</xdr:colOff>
      <xdr:row>763</xdr:row>
      <xdr:rowOff>232665</xdr:rowOff>
    </xdr:to>
    <xdr:pic>
      <xdr:nvPicPr>
        <xdr:cNvPr id="5" name="図 4"/>
        <xdr:cNvPicPr>
          <a:picLocks noChangeAspect="1"/>
        </xdr:cNvPicPr>
      </xdr:nvPicPr>
      <xdr:blipFill>
        <a:blip xmlns:r="http://schemas.openxmlformats.org/officeDocument/2006/relationships" r:embed="rId1"/>
        <a:stretch>
          <a:fillRect/>
        </a:stretch>
      </xdr:blipFill>
      <xdr:spPr>
        <a:xfrm>
          <a:off x="1537607" y="44903572"/>
          <a:ext cx="8370533" cy="5444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713</v>
      </c>
      <c r="AK2" s="191"/>
      <c r="AL2" s="191"/>
      <c r="AM2" s="191"/>
      <c r="AN2" s="83" t="s">
        <v>320</v>
      </c>
      <c r="AO2" s="191">
        <v>20</v>
      </c>
      <c r="AP2" s="191"/>
      <c r="AQ2" s="191"/>
      <c r="AR2" s="84" t="s">
        <v>623</v>
      </c>
      <c r="AS2" s="192">
        <v>412</v>
      </c>
      <c r="AT2" s="192"/>
      <c r="AU2" s="192"/>
      <c r="AV2" s="83" t="str">
        <f>IF(AW2="","","-")</f>
        <v/>
      </c>
      <c r="AW2" s="383"/>
      <c r="AX2" s="383"/>
    </row>
    <row r="3" spans="1:50" ht="21" customHeight="1" thickBot="1" x14ac:dyDescent="0.2">
      <c r="A3" s="510" t="s">
        <v>616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624</v>
      </c>
      <c r="AK3" s="512"/>
      <c r="AL3" s="512"/>
      <c r="AM3" s="512"/>
      <c r="AN3" s="512"/>
      <c r="AO3" s="512"/>
      <c r="AP3" s="512"/>
      <c r="AQ3" s="512"/>
      <c r="AR3" s="512"/>
      <c r="AS3" s="512"/>
      <c r="AT3" s="512"/>
      <c r="AU3" s="512"/>
      <c r="AV3" s="512"/>
      <c r="AW3" s="512"/>
      <c r="AX3" s="24" t="s">
        <v>64</v>
      </c>
    </row>
    <row r="4" spans="1:50" ht="24.75" customHeight="1" x14ac:dyDescent="0.15">
      <c r="A4" s="718" t="s">
        <v>25</v>
      </c>
      <c r="B4" s="719"/>
      <c r="C4" s="719"/>
      <c r="D4" s="719"/>
      <c r="E4" s="719"/>
      <c r="F4" s="719"/>
      <c r="G4" s="694" t="s">
        <v>727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5" t="s">
        <v>626</v>
      </c>
      <c r="H5" s="546"/>
      <c r="I5" s="546"/>
      <c r="J5" s="546"/>
      <c r="K5" s="546"/>
      <c r="L5" s="546"/>
      <c r="M5" s="547" t="s">
        <v>65</v>
      </c>
      <c r="N5" s="548"/>
      <c r="O5" s="548"/>
      <c r="P5" s="548"/>
      <c r="Q5" s="548"/>
      <c r="R5" s="549"/>
      <c r="S5" s="550" t="s">
        <v>627</v>
      </c>
      <c r="T5" s="546"/>
      <c r="U5" s="546"/>
      <c r="V5" s="546"/>
      <c r="W5" s="546"/>
      <c r="X5" s="551"/>
      <c r="Y5" s="710" t="s">
        <v>3</v>
      </c>
      <c r="Z5" s="711"/>
      <c r="AA5" s="711"/>
      <c r="AB5" s="711"/>
      <c r="AC5" s="711"/>
      <c r="AD5" s="712"/>
      <c r="AE5" s="713" t="s">
        <v>628</v>
      </c>
      <c r="AF5" s="713"/>
      <c r="AG5" s="713"/>
      <c r="AH5" s="713"/>
      <c r="AI5" s="713"/>
      <c r="AJ5" s="713"/>
      <c r="AK5" s="713"/>
      <c r="AL5" s="713"/>
      <c r="AM5" s="713"/>
      <c r="AN5" s="713"/>
      <c r="AO5" s="713"/>
      <c r="AP5" s="714"/>
      <c r="AQ5" s="715" t="s">
        <v>663</v>
      </c>
      <c r="AR5" s="716"/>
      <c r="AS5" s="716"/>
      <c r="AT5" s="716"/>
      <c r="AU5" s="716"/>
      <c r="AV5" s="716"/>
      <c r="AW5" s="716"/>
      <c r="AX5" s="717"/>
    </row>
    <row r="6" spans="1:50" ht="39" customHeight="1" x14ac:dyDescent="0.15">
      <c r="A6" s="720" t="s">
        <v>4</v>
      </c>
      <c r="B6" s="721"/>
      <c r="C6" s="721"/>
      <c r="D6" s="721"/>
      <c r="E6" s="721"/>
      <c r="F6" s="72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629</v>
      </c>
      <c r="H7" s="818"/>
      <c r="I7" s="818"/>
      <c r="J7" s="818"/>
      <c r="K7" s="818"/>
      <c r="L7" s="818"/>
      <c r="M7" s="818"/>
      <c r="N7" s="818"/>
      <c r="O7" s="818"/>
      <c r="P7" s="818"/>
      <c r="Q7" s="818"/>
      <c r="R7" s="818"/>
      <c r="S7" s="818"/>
      <c r="T7" s="818"/>
      <c r="U7" s="818"/>
      <c r="V7" s="818"/>
      <c r="W7" s="818"/>
      <c r="X7" s="819"/>
      <c r="Y7" s="381" t="s">
        <v>303</v>
      </c>
      <c r="Z7" s="281"/>
      <c r="AA7" s="281"/>
      <c r="AB7" s="281"/>
      <c r="AC7" s="281"/>
      <c r="AD7" s="382"/>
      <c r="AE7" s="368" t="s">
        <v>630</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208</v>
      </c>
      <c r="B8" s="815"/>
      <c r="C8" s="815"/>
      <c r="D8" s="815"/>
      <c r="E8" s="815"/>
      <c r="F8" s="816"/>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3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4"/>
    </row>
    <row r="9" spans="1:50" ht="58.5" customHeight="1" x14ac:dyDescent="0.15">
      <c r="A9" s="108" t="s">
        <v>23</v>
      </c>
      <c r="B9" s="109"/>
      <c r="C9" s="109"/>
      <c r="D9" s="109"/>
      <c r="E9" s="109"/>
      <c r="F9" s="109"/>
      <c r="G9" s="559" t="s">
        <v>631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5" t="s">
        <v>29</v>
      </c>
      <c r="B10" s="736"/>
      <c r="C10" s="736"/>
      <c r="D10" s="736"/>
      <c r="E10" s="736"/>
      <c r="F10" s="736"/>
      <c r="G10" s="668" t="s">
        <v>632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24</v>
      </c>
      <c r="B12" s="103"/>
      <c r="C12" s="103"/>
      <c r="D12" s="103"/>
      <c r="E12" s="103"/>
      <c r="F12" s="104"/>
      <c r="G12" s="674"/>
      <c r="H12" s="675"/>
      <c r="I12" s="675"/>
      <c r="J12" s="675"/>
      <c r="K12" s="675"/>
      <c r="L12" s="675"/>
      <c r="M12" s="675"/>
      <c r="N12" s="675"/>
      <c r="O12" s="675"/>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7"/>
    </row>
    <row r="13" spans="1:50" ht="21" customHeight="1" x14ac:dyDescent="0.15">
      <c r="A13" s="105"/>
      <c r="B13" s="106"/>
      <c r="C13" s="106"/>
      <c r="D13" s="106"/>
      <c r="E13" s="106"/>
      <c r="F13" s="107"/>
      <c r="G13" s="738" t="s">
        <v>6</v>
      </c>
      <c r="H13" s="739"/>
      <c r="I13" s="631" t="s">
        <v>7</v>
      </c>
      <c r="J13" s="632"/>
      <c r="K13" s="632"/>
      <c r="L13" s="632"/>
      <c r="M13" s="632"/>
      <c r="N13" s="632"/>
      <c r="O13" s="633"/>
      <c r="P13" s="148">
        <v>76</v>
      </c>
      <c r="Q13" s="149"/>
      <c r="R13" s="149"/>
      <c r="S13" s="149"/>
      <c r="T13" s="149"/>
      <c r="U13" s="149"/>
      <c r="V13" s="150"/>
      <c r="W13" s="148">
        <v>83</v>
      </c>
      <c r="X13" s="149"/>
      <c r="Y13" s="149"/>
      <c r="Z13" s="149"/>
      <c r="AA13" s="149"/>
      <c r="AB13" s="149"/>
      <c r="AC13" s="150"/>
      <c r="AD13" s="148">
        <v>77</v>
      </c>
      <c r="AE13" s="149"/>
      <c r="AF13" s="149"/>
      <c r="AG13" s="149"/>
      <c r="AH13" s="149"/>
      <c r="AI13" s="149"/>
      <c r="AJ13" s="150"/>
      <c r="AK13" s="148">
        <v>77</v>
      </c>
      <c r="AL13" s="149"/>
      <c r="AM13" s="149"/>
      <c r="AN13" s="149"/>
      <c r="AO13" s="149"/>
      <c r="AP13" s="149"/>
      <c r="AQ13" s="150"/>
      <c r="AR13" s="145"/>
      <c r="AS13" s="146"/>
      <c r="AT13" s="146"/>
      <c r="AU13" s="146"/>
      <c r="AV13" s="146"/>
      <c r="AW13" s="146"/>
      <c r="AX13" s="380"/>
    </row>
    <row r="14" spans="1:50" ht="21" customHeight="1" x14ac:dyDescent="0.15">
      <c r="A14" s="105"/>
      <c r="B14" s="106"/>
      <c r="C14" s="106"/>
      <c r="D14" s="106"/>
      <c r="E14" s="106"/>
      <c r="F14" s="107"/>
      <c r="G14" s="740"/>
      <c r="H14" s="741"/>
      <c r="I14" s="562" t="s">
        <v>8</v>
      </c>
      <c r="J14" s="622"/>
      <c r="K14" s="622"/>
      <c r="L14" s="622"/>
      <c r="M14" s="622"/>
      <c r="N14" s="622"/>
      <c r="O14" s="623"/>
      <c r="P14" s="148" t="s">
        <v>633</v>
      </c>
      <c r="Q14" s="149"/>
      <c r="R14" s="149"/>
      <c r="S14" s="149"/>
      <c r="T14" s="149"/>
      <c r="U14" s="149"/>
      <c r="V14" s="150"/>
      <c r="W14" s="148" t="s">
        <v>633</v>
      </c>
      <c r="X14" s="149"/>
      <c r="Y14" s="149"/>
      <c r="Z14" s="149"/>
      <c r="AA14" s="149"/>
      <c r="AB14" s="149"/>
      <c r="AC14" s="150"/>
      <c r="AD14" s="148" t="s">
        <v>633</v>
      </c>
      <c r="AE14" s="149"/>
      <c r="AF14" s="149"/>
      <c r="AG14" s="149"/>
      <c r="AH14" s="149"/>
      <c r="AI14" s="149"/>
      <c r="AJ14" s="150"/>
      <c r="AK14" s="148" t="s">
        <v>633</v>
      </c>
      <c r="AL14" s="149"/>
      <c r="AM14" s="149"/>
      <c r="AN14" s="149"/>
      <c r="AO14" s="149"/>
      <c r="AP14" s="149"/>
      <c r="AQ14" s="150"/>
      <c r="AR14" s="658"/>
      <c r="AS14" s="658"/>
      <c r="AT14" s="658"/>
      <c r="AU14" s="658"/>
      <c r="AV14" s="658"/>
      <c r="AW14" s="658"/>
      <c r="AX14" s="659"/>
    </row>
    <row r="15" spans="1:50" ht="21" customHeight="1" x14ac:dyDescent="0.15">
      <c r="A15" s="105"/>
      <c r="B15" s="106"/>
      <c r="C15" s="106"/>
      <c r="D15" s="106"/>
      <c r="E15" s="106"/>
      <c r="F15" s="107"/>
      <c r="G15" s="740"/>
      <c r="H15" s="741"/>
      <c r="I15" s="562" t="s">
        <v>50</v>
      </c>
      <c r="J15" s="563"/>
      <c r="K15" s="563"/>
      <c r="L15" s="563"/>
      <c r="M15" s="563"/>
      <c r="N15" s="563"/>
      <c r="O15" s="564"/>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633</v>
      </c>
      <c r="AL15" s="149"/>
      <c r="AM15" s="149"/>
      <c r="AN15" s="149"/>
      <c r="AO15" s="149"/>
      <c r="AP15" s="149"/>
      <c r="AQ15" s="150"/>
      <c r="AR15" s="148"/>
      <c r="AS15" s="149"/>
      <c r="AT15" s="149"/>
      <c r="AU15" s="149"/>
      <c r="AV15" s="149"/>
      <c r="AW15" s="149"/>
      <c r="AX15" s="621"/>
    </row>
    <row r="16" spans="1:50" ht="21" customHeight="1" x14ac:dyDescent="0.15">
      <c r="A16" s="105"/>
      <c r="B16" s="106"/>
      <c r="C16" s="106"/>
      <c r="D16" s="106"/>
      <c r="E16" s="106"/>
      <c r="F16" s="107"/>
      <c r="G16" s="740"/>
      <c r="H16" s="741"/>
      <c r="I16" s="562" t="s">
        <v>51</v>
      </c>
      <c r="J16" s="563"/>
      <c r="K16" s="563"/>
      <c r="L16" s="563"/>
      <c r="M16" s="563"/>
      <c r="N16" s="563"/>
      <c r="O16" s="564"/>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633</v>
      </c>
      <c r="AL16" s="149"/>
      <c r="AM16" s="149"/>
      <c r="AN16" s="149"/>
      <c r="AO16" s="149"/>
      <c r="AP16" s="149"/>
      <c r="AQ16" s="150"/>
      <c r="AR16" s="671"/>
      <c r="AS16" s="672"/>
      <c r="AT16" s="672"/>
      <c r="AU16" s="672"/>
      <c r="AV16" s="672"/>
      <c r="AW16" s="672"/>
      <c r="AX16" s="673"/>
    </row>
    <row r="17" spans="1:50" ht="24.75" customHeight="1" x14ac:dyDescent="0.15">
      <c r="A17" s="105"/>
      <c r="B17" s="106"/>
      <c r="C17" s="106"/>
      <c r="D17" s="106"/>
      <c r="E17" s="106"/>
      <c r="F17" s="107"/>
      <c r="G17" s="740"/>
      <c r="H17" s="741"/>
      <c r="I17" s="562" t="s">
        <v>49</v>
      </c>
      <c r="J17" s="622"/>
      <c r="K17" s="622"/>
      <c r="L17" s="622"/>
      <c r="M17" s="622"/>
      <c r="N17" s="622"/>
      <c r="O17" s="623"/>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633</v>
      </c>
      <c r="AL17" s="149"/>
      <c r="AM17" s="149"/>
      <c r="AN17" s="149"/>
      <c r="AO17" s="149"/>
      <c r="AP17" s="149"/>
      <c r="AQ17" s="150"/>
      <c r="AR17" s="378"/>
      <c r="AS17" s="378"/>
      <c r="AT17" s="378"/>
      <c r="AU17" s="378"/>
      <c r="AV17" s="378"/>
      <c r="AW17" s="378"/>
      <c r="AX17" s="379"/>
    </row>
    <row r="18" spans="1:50" ht="24.75" customHeight="1" x14ac:dyDescent="0.15">
      <c r="A18" s="105"/>
      <c r="B18" s="106"/>
      <c r="C18" s="106"/>
      <c r="D18" s="106"/>
      <c r="E18" s="106"/>
      <c r="F18" s="107"/>
      <c r="G18" s="742"/>
      <c r="H18" s="743"/>
      <c r="I18" s="730" t="s">
        <v>20</v>
      </c>
      <c r="J18" s="731"/>
      <c r="K18" s="731"/>
      <c r="L18" s="731"/>
      <c r="M18" s="731"/>
      <c r="N18" s="731"/>
      <c r="O18" s="732"/>
      <c r="P18" s="154">
        <f>SUM(P13:V17)</f>
        <v>76</v>
      </c>
      <c r="Q18" s="155"/>
      <c r="R18" s="155"/>
      <c r="S18" s="155"/>
      <c r="T18" s="155"/>
      <c r="U18" s="155"/>
      <c r="V18" s="156"/>
      <c r="W18" s="154">
        <f>SUM(W13:AC17)</f>
        <v>83</v>
      </c>
      <c r="X18" s="155"/>
      <c r="Y18" s="155"/>
      <c r="Z18" s="155"/>
      <c r="AA18" s="155"/>
      <c r="AB18" s="155"/>
      <c r="AC18" s="156"/>
      <c r="AD18" s="154">
        <f>SUM(AD13:AJ17)</f>
        <v>77</v>
      </c>
      <c r="AE18" s="155"/>
      <c r="AF18" s="155"/>
      <c r="AG18" s="155"/>
      <c r="AH18" s="155"/>
      <c r="AI18" s="155"/>
      <c r="AJ18" s="156"/>
      <c r="AK18" s="154">
        <f>SUM(AK13:AQ17)</f>
        <v>77</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75</v>
      </c>
      <c r="Q19" s="149"/>
      <c r="R19" s="149"/>
      <c r="S19" s="149"/>
      <c r="T19" s="149"/>
      <c r="U19" s="149"/>
      <c r="V19" s="150"/>
      <c r="W19" s="148">
        <v>77</v>
      </c>
      <c r="X19" s="149"/>
      <c r="Y19" s="149"/>
      <c r="Z19" s="149"/>
      <c r="AA19" s="149"/>
      <c r="AB19" s="149"/>
      <c r="AC19" s="150"/>
      <c r="AD19" s="148">
        <v>75</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0.98684210526315785</v>
      </c>
      <c r="Q20" s="526"/>
      <c r="R20" s="526"/>
      <c r="S20" s="526"/>
      <c r="T20" s="526"/>
      <c r="U20" s="526"/>
      <c r="V20" s="526"/>
      <c r="W20" s="526">
        <f t="shared" ref="W20" si="0">IF(W18=0, "-", SUM(W19)/W18)</f>
        <v>0.92771084337349397</v>
      </c>
      <c r="X20" s="526"/>
      <c r="Y20" s="526"/>
      <c r="Z20" s="526"/>
      <c r="AA20" s="526"/>
      <c r="AB20" s="526"/>
      <c r="AC20" s="526"/>
      <c r="AD20" s="526">
        <f t="shared" ref="AD20" si="1">IF(AD18=0, "-", SUM(AD19)/AD18)</f>
        <v>0.97402597402597402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5" t="s">
        <v>270</v>
      </c>
      <c r="H21" s="916"/>
      <c r="I21" s="916"/>
      <c r="J21" s="916"/>
      <c r="K21" s="916"/>
      <c r="L21" s="916"/>
      <c r="M21" s="916"/>
      <c r="N21" s="916"/>
      <c r="O21" s="916"/>
      <c r="P21" s="526">
        <f>IF(P19=0, "-", SUM(P19)/SUM(P13,P14))</f>
        <v>0.98684210526315785</v>
      </c>
      <c r="Q21" s="526"/>
      <c r="R21" s="526"/>
      <c r="S21" s="526"/>
      <c r="T21" s="526"/>
      <c r="U21" s="526"/>
      <c r="V21" s="526"/>
      <c r="W21" s="526">
        <f t="shared" ref="W21" si="2">IF(W19=0, "-", SUM(W19)/SUM(W13,W14))</f>
        <v>0.92771084337349397</v>
      </c>
      <c r="X21" s="526"/>
      <c r="Y21" s="526"/>
      <c r="Z21" s="526"/>
      <c r="AA21" s="526"/>
      <c r="AB21" s="526"/>
      <c r="AC21" s="526"/>
      <c r="AD21" s="526">
        <f t="shared" ref="AD21" si="3">IF(AD19=0, "-", SUM(AD19)/SUM(AD13,AD14))</f>
        <v>0.97402597402597402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621</v>
      </c>
      <c r="B22" s="124"/>
      <c r="C22" s="124"/>
      <c r="D22" s="124"/>
      <c r="E22" s="124"/>
      <c r="F22" s="125"/>
      <c r="G22" s="114" t="s">
        <v>250</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67</v>
      </c>
      <c r="Q23" s="146"/>
      <c r="R23" s="146"/>
      <c r="S23" s="146"/>
      <c r="T23" s="146"/>
      <c r="U23" s="146"/>
      <c r="V23" s="147"/>
      <c r="W23" s="145"/>
      <c r="X23" s="146"/>
      <c r="Y23" s="146"/>
      <c r="Z23" s="146"/>
      <c r="AA23" s="146"/>
      <c r="AB23" s="146"/>
      <c r="AC23" s="147"/>
      <c r="AD23" s="134" t="s">
        <v>724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635</v>
      </c>
      <c r="H24" s="121"/>
      <c r="I24" s="121"/>
      <c r="J24" s="121"/>
      <c r="K24" s="121"/>
      <c r="L24" s="121"/>
      <c r="M24" s="121"/>
      <c r="N24" s="121"/>
      <c r="O24" s="122"/>
      <c r="P24" s="148">
        <v>9</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636</v>
      </c>
      <c r="H25" s="121"/>
      <c r="I25" s="121"/>
      <c r="J25" s="121"/>
      <c r="K25" s="121"/>
      <c r="L25" s="121"/>
      <c r="M25" s="121"/>
      <c r="N25" s="121"/>
      <c r="O25" s="122"/>
      <c r="P25" s="148">
        <v>0.1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637</v>
      </c>
      <c r="H26" s="121"/>
      <c r="I26" s="121"/>
      <c r="J26" s="121"/>
      <c r="K26" s="121"/>
      <c r="L26" s="121"/>
      <c r="M26" s="121"/>
      <c r="N26" s="121"/>
      <c r="O26" s="122"/>
      <c r="P26" s="148">
        <v>0.1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633</v>
      </c>
      <c r="H27" s="121"/>
      <c r="I27" s="121"/>
      <c r="J27" s="121"/>
      <c r="K27" s="121"/>
      <c r="L27" s="121"/>
      <c r="M27" s="121"/>
      <c r="N27" s="121"/>
      <c r="O27" s="122"/>
      <c r="P27" s="148" t="s">
        <v>723</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254</v>
      </c>
      <c r="H28" s="211"/>
      <c r="I28" s="211"/>
      <c r="J28" s="211"/>
      <c r="K28" s="211"/>
      <c r="L28" s="211"/>
      <c r="M28" s="211"/>
      <c r="N28" s="211"/>
      <c r="O28" s="212"/>
      <c r="P28" s="154">
        <f>P29-SUM(P23:P27)</f>
        <v>0.80000000000001137</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251</v>
      </c>
      <c r="H29" s="214"/>
      <c r="I29" s="214"/>
      <c r="J29" s="214"/>
      <c r="K29" s="214"/>
      <c r="L29" s="214"/>
      <c r="M29" s="214"/>
      <c r="N29" s="214"/>
      <c r="O29" s="215"/>
      <c r="P29" s="148">
        <f>AK13</f>
        <v>77</v>
      </c>
      <c r="Q29" s="149"/>
      <c r="R29" s="149"/>
      <c r="S29" s="149"/>
      <c r="T29" s="149"/>
      <c r="U29" s="149"/>
      <c r="V29" s="150"/>
      <c r="W29" s="196"/>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266</v>
      </c>
      <c r="B30" s="497"/>
      <c r="C30" s="497"/>
      <c r="D30" s="497"/>
      <c r="E30" s="497"/>
      <c r="F30" s="498"/>
      <c r="G30" s="643" t="s">
        <v>145</v>
      </c>
      <c r="H30" s="376"/>
      <c r="I30" s="376"/>
      <c r="J30" s="376"/>
      <c r="K30" s="376"/>
      <c r="L30" s="376"/>
      <c r="M30" s="376"/>
      <c r="N30" s="376"/>
      <c r="O30" s="566"/>
      <c r="P30" s="565" t="s">
        <v>58</v>
      </c>
      <c r="Q30" s="376"/>
      <c r="R30" s="376"/>
      <c r="S30" s="376"/>
      <c r="T30" s="376"/>
      <c r="U30" s="376"/>
      <c r="V30" s="376"/>
      <c r="W30" s="376"/>
      <c r="X30" s="566"/>
      <c r="Y30" s="452"/>
      <c r="Z30" s="453"/>
      <c r="AA30" s="454"/>
      <c r="AB30" s="371" t="s">
        <v>11</v>
      </c>
      <c r="AC30" s="372"/>
      <c r="AD30" s="373"/>
      <c r="AE30" s="371" t="s">
        <v>304</v>
      </c>
      <c r="AF30" s="372"/>
      <c r="AG30" s="372"/>
      <c r="AH30" s="373"/>
      <c r="AI30" s="374" t="s">
        <v>326</v>
      </c>
      <c r="AJ30" s="374"/>
      <c r="AK30" s="374"/>
      <c r="AL30" s="371"/>
      <c r="AM30" s="374" t="s">
        <v>423</v>
      </c>
      <c r="AN30" s="374"/>
      <c r="AO30" s="374"/>
      <c r="AP30" s="371"/>
      <c r="AQ30" s="634" t="s">
        <v>184</v>
      </c>
      <c r="AR30" s="635"/>
      <c r="AS30" s="635"/>
      <c r="AT30" s="636"/>
      <c r="AU30" s="376" t="s">
        <v>133</v>
      </c>
      <c r="AV30" s="376"/>
      <c r="AW30" s="376"/>
      <c r="AX30" s="377"/>
    </row>
    <row r="31" spans="1:50" ht="18.75" customHeight="1" x14ac:dyDescent="0.15">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21"/>
      <c r="AC31" s="322"/>
      <c r="AD31" s="323"/>
      <c r="AE31" s="321"/>
      <c r="AF31" s="322"/>
      <c r="AG31" s="322"/>
      <c r="AH31" s="323"/>
      <c r="AI31" s="375"/>
      <c r="AJ31" s="375"/>
      <c r="AK31" s="375"/>
      <c r="AL31" s="321"/>
      <c r="AM31" s="375"/>
      <c r="AN31" s="375"/>
      <c r="AO31" s="375"/>
      <c r="AP31" s="321"/>
      <c r="AQ31" s="216" t="s">
        <v>633</v>
      </c>
      <c r="AR31" s="163"/>
      <c r="AS31" s="164" t="s">
        <v>185</v>
      </c>
      <c r="AT31" s="187"/>
      <c r="AU31" s="256">
        <v>5</v>
      </c>
      <c r="AV31" s="256"/>
      <c r="AW31" s="364" t="s">
        <v>175</v>
      </c>
      <c r="AX31" s="365"/>
    </row>
    <row r="32" spans="1:50" ht="39.950000000000003" customHeight="1" x14ac:dyDescent="0.15">
      <c r="A32" s="502"/>
      <c r="B32" s="500"/>
      <c r="C32" s="500"/>
      <c r="D32" s="500"/>
      <c r="E32" s="500"/>
      <c r="F32" s="501"/>
      <c r="G32" s="527" t="s">
        <v>638</v>
      </c>
      <c r="H32" s="528"/>
      <c r="I32" s="528"/>
      <c r="J32" s="528"/>
      <c r="K32" s="528"/>
      <c r="L32" s="528"/>
      <c r="M32" s="528"/>
      <c r="N32" s="528"/>
      <c r="O32" s="529"/>
      <c r="P32" s="176" t="s">
        <v>639</v>
      </c>
      <c r="Q32" s="176"/>
      <c r="R32" s="176"/>
      <c r="S32" s="176"/>
      <c r="T32" s="176"/>
      <c r="U32" s="176"/>
      <c r="V32" s="176"/>
      <c r="W32" s="176"/>
      <c r="X32" s="218"/>
      <c r="Y32" s="328" t="s">
        <v>12</v>
      </c>
      <c r="Z32" s="536"/>
      <c r="AA32" s="537"/>
      <c r="AB32" s="538" t="s">
        <v>285</v>
      </c>
      <c r="AC32" s="538"/>
      <c r="AD32" s="538"/>
      <c r="AE32" s="352">
        <v>62</v>
      </c>
      <c r="AF32" s="353"/>
      <c r="AG32" s="353"/>
      <c r="AH32" s="353"/>
      <c r="AI32" s="352">
        <v>62</v>
      </c>
      <c r="AJ32" s="353"/>
      <c r="AK32" s="353"/>
      <c r="AL32" s="353"/>
      <c r="AM32" s="352">
        <v>64</v>
      </c>
      <c r="AN32" s="353"/>
      <c r="AO32" s="353"/>
      <c r="AP32" s="353"/>
      <c r="AQ32" s="151" t="s">
        <v>633</v>
      </c>
      <c r="AR32" s="152"/>
      <c r="AS32" s="152"/>
      <c r="AT32" s="153"/>
      <c r="AU32" s="353"/>
      <c r="AV32" s="353"/>
      <c r="AW32" s="353"/>
      <c r="AX32" s="354"/>
    </row>
    <row r="33" spans="1:51" ht="39.950000000000003"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285</v>
      </c>
      <c r="AC33" s="509"/>
      <c r="AD33" s="509"/>
      <c r="AE33" s="352">
        <v>80</v>
      </c>
      <c r="AF33" s="353"/>
      <c r="AG33" s="353"/>
      <c r="AH33" s="353"/>
      <c r="AI33" s="352">
        <v>80</v>
      </c>
      <c r="AJ33" s="353"/>
      <c r="AK33" s="353"/>
      <c r="AL33" s="353"/>
      <c r="AM33" s="352">
        <v>80</v>
      </c>
      <c r="AN33" s="353"/>
      <c r="AO33" s="353"/>
      <c r="AP33" s="353"/>
      <c r="AQ33" s="151" t="s">
        <v>633</v>
      </c>
      <c r="AR33" s="152"/>
      <c r="AS33" s="152"/>
      <c r="AT33" s="153"/>
      <c r="AU33" s="353">
        <v>80</v>
      </c>
      <c r="AV33" s="353"/>
      <c r="AW33" s="353"/>
      <c r="AX33" s="354"/>
    </row>
    <row r="34" spans="1:51" ht="39.950000000000003"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2">
        <v>77</v>
      </c>
      <c r="AF34" s="353"/>
      <c r="AG34" s="353"/>
      <c r="AH34" s="353"/>
      <c r="AI34" s="352">
        <v>77</v>
      </c>
      <c r="AJ34" s="353"/>
      <c r="AK34" s="353"/>
      <c r="AL34" s="353"/>
      <c r="AM34" s="352">
        <v>80</v>
      </c>
      <c r="AN34" s="353"/>
      <c r="AO34" s="353"/>
      <c r="AP34" s="353"/>
      <c r="AQ34" s="151" t="s">
        <v>633</v>
      </c>
      <c r="AR34" s="152"/>
      <c r="AS34" s="152"/>
      <c r="AT34" s="153"/>
      <c r="AU34" s="353"/>
      <c r="AV34" s="353"/>
      <c r="AW34" s="353"/>
      <c r="AX34" s="354"/>
    </row>
    <row r="35" spans="1:51" ht="23.25" customHeight="1" x14ac:dyDescent="0.15">
      <c r="A35" s="888" t="s">
        <v>294</v>
      </c>
      <c r="B35" s="889"/>
      <c r="C35" s="889"/>
      <c r="D35" s="889"/>
      <c r="E35" s="889"/>
      <c r="F35" s="890"/>
      <c r="G35" s="894" t="s">
        <v>640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266</v>
      </c>
      <c r="B37" s="638"/>
      <c r="C37" s="638"/>
      <c r="D37" s="638"/>
      <c r="E37" s="638"/>
      <c r="F37" s="639"/>
      <c r="G37" s="552" t="s">
        <v>145</v>
      </c>
      <c r="H37" s="366"/>
      <c r="I37" s="366"/>
      <c r="J37" s="366"/>
      <c r="K37" s="366"/>
      <c r="L37" s="366"/>
      <c r="M37" s="366"/>
      <c r="N37" s="366"/>
      <c r="O37" s="553"/>
      <c r="P37" s="624" t="s">
        <v>58</v>
      </c>
      <c r="Q37" s="366"/>
      <c r="R37" s="366"/>
      <c r="S37" s="366"/>
      <c r="T37" s="366"/>
      <c r="U37" s="366"/>
      <c r="V37" s="366"/>
      <c r="W37" s="366"/>
      <c r="X37" s="553"/>
      <c r="Y37" s="625"/>
      <c r="Z37" s="626"/>
      <c r="AA37" s="627"/>
      <c r="AB37" s="628" t="s">
        <v>11</v>
      </c>
      <c r="AC37" s="629"/>
      <c r="AD37" s="630"/>
      <c r="AE37" s="324" t="s">
        <v>304</v>
      </c>
      <c r="AF37" s="324"/>
      <c r="AG37" s="324"/>
      <c r="AH37" s="324"/>
      <c r="AI37" s="324" t="s">
        <v>326</v>
      </c>
      <c r="AJ37" s="324"/>
      <c r="AK37" s="324"/>
      <c r="AL37" s="324"/>
      <c r="AM37" s="324" t="s">
        <v>423</v>
      </c>
      <c r="AN37" s="324"/>
      <c r="AO37" s="324"/>
      <c r="AP37" s="324"/>
      <c r="AQ37" s="252" t="s">
        <v>184</v>
      </c>
      <c r="AR37" s="253"/>
      <c r="AS37" s="253"/>
      <c r="AT37" s="254"/>
      <c r="AU37" s="366" t="s">
        <v>133</v>
      </c>
      <c r="AV37" s="366"/>
      <c r="AW37" s="366"/>
      <c r="AX37" s="367"/>
      <c r="AY37">
        <f>COUNTA($G$39)</f>
        <v>0</v>
      </c>
    </row>
    <row r="38" spans="1:51" ht="18.75" hidden="1" customHeight="1" x14ac:dyDescent="0.15">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21"/>
      <c r="AC38" s="322"/>
      <c r="AD38" s="323"/>
      <c r="AE38" s="324"/>
      <c r="AF38" s="324"/>
      <c r="AG38" s="324"/>
      <c r="AH38" s="324"/>
      <c r="AI38" s="324"/>
      <c r="AJ38" s="324"/>
      <c r="AK38" s="324"/>
      <c r="AL38" s="324"/>
      <c r="AM38" s="324"/>
      <c r="AN38" s="324"/>
      <c r="AO38" s="324"/>
      <c r="AP38" s="324"/>
      <c r="AQ38" s="216"/>
      <c r="AR38" s="163"/>
      <c r="AS38" s="164" t="s">
        <v>185</v>
      </c>
      <c r="AT38" s="187"/>
      <c r="AU38" s="256"/>
      <c r="AV38" s="256"/>
      <c r="AW38" s="364" t="s">
        <v>175</v>
      </c>
      <c r="AX38" s="365"/>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8" t="s">
        <v>12</v>
      </c>
      <c r="Z39" s="536"/>
      <c r="AA39" s="537"/>
      <c r="AB39" s="538"/>
      <c r="AC39" s="538"/>
      <c r="AD39" s="538"/>
      <c r="AE39" s="352"/>
      <c r="AF39" s="353"/>
      <c r="AG39" s="353"/>
      <c r="AH39" s="353"/>
      <c r="AI39" s="352"/>
      <c r="AJ39" s="353"/>
      <c r="AK39" s="353"/>
      <c r="AL39" s="353"/>
      <c r="AM39" s="352"/>
      <c r="AN39" s="353"/>
      <c r="AO39" s="353"/>
      <c r="AP39" s="353"/>
      <c r="AQ39" s="151"/>
      <c r="AR39" s="152"/>
      <c r="AS39" s="152"/>
      <c r="AT39" s="153"/>
      <c r="AU39" s="353"/>
      <c r="AV39" s="353"/>
      <c r="AW39" s="353"/>
      <c r="AX39" s="354"/>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2"/>
      <c r="AF40" s="353"/>
      <c r="AG40" s="353"/>
      <c r="AH40" s="353"/>
      <c r="AI40" s="352"/>
      <c r="AJ40" s="353"/>
      <c r="AK40" s="353"/>
      <c r="AL40" s="353"/>
      <c r="AM40" s="352"/>
      <c r="AN40" s="353"/>
      <c r="AO40" s="353"/>
      <c r="AP40" s="353"/>
      <c r="AQ40" s="151"/>
      <c r="AR40" s="152"/>
      <c r="AS40" s="152"/>
      <c r="AT40" s="153"/>
      <c r="AU40" s="353"/>
      <c r="AV40" s="353"/>
      <c r="AW40" s="353"/>
      <c r="AX40" s="354"/>
      <c r="AY40">
        <f t="shared" si="4"/>
        <v>0</v>
      </c>
    </row>
    <row r="41" spans="1:51" ht="23.25" hidden="1" customHeight="1" x14ac:dyDescent="0.15">
      <c r="A41" s="640"/>
      <c r="B41" s="641"/>
      <c r="C41" s="641"/>
      <c r="D41" s="641"/>
      <c r="E41" s="641"/>
      <c r="F41" s="642"/>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2"/>
      <c r="AF41" s="353"/>
      <c r="AG41" s="353"/>
      <c r="AH41" s="353"/>
      <c r="AI41" s="352"/>
      <c r="AJ41" s="353"/>
      <c r="AK41" s="353"/>
      <c r="AL41" s="353"/>
      <c r="AM41" s="352"/>
      <c r="AN41" s="353"/>
      <c r="AO41" s="353"/>
      <c r="AP41" s="353"/>
      <c r="AQ41" s="151"/>
      <c r="AR41" s="152"/>
      <c r="AS41" s="152"/>
      <c r="AT41" s="153"/>
      <c r="AU41" s="353"/>
      <c r="AV41" s="353"/>
      <c r="AW41" s="353"/>
      <c r="AX41" s="354"/>
      <c r="AY41">
        <f t="shared" si="4"/>
        <v>0</v>
      </c>
    </row>
    <row r="42" spans="1:51" ht="23.25" hidden="1" customHeight="1" x14ac:dyDescent="0.15">
      <c r="A42" s="888" t="s">
        <v>294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266</v>
      </c>
      <c r="B44" s="638"/>
      <c r="C44" s="638"/>
      <c r="D44" s="638"/>
      <c r="E44" s="638"/>
      <c r="F44" s="639"/>
      <c r="G44" s="552" t="s">
        <v>145</v>
      </c>
      <c r="H44" s="366"/>
      <c r="I44" s="366"/>
      <c r="J44" s="366"/>
      <c r="K44" s="366"/>
      <c r="L44" s="366"/>
      <c r="M44" s="366"/>
      <c r="N44" s="366"/>
      <c r="O44" s="553"/>
      <c r="P44" s="624" t="s">
        <v>58</v>
      </c>
      <c r="Q44" s="366"/>
      <c r="R44" s="366"/>
      <c r="S44" s="366"/>
      <c r="T44" s="366"/>
      <c r="U44" s="366"/>
      <c r="V44" s="366"/>
      <c r="W44" s="366"/>
      <c r="X44" s="553"/>
      <c r="Y44" s="625"/>
      <c r="Z44" s="626"/>
      <c r="AA44" s="627"/>
      <c r="AB44" s="628" t="s">
        <v>11</v>
      </c>
      <c r="AC44" s="629"/>
      <c r="AD44" s="630"/>
      <c r="AE44" s="324" t="s">
        <v>304</v>
      </c>
      <c r="AF44" s="324"/>
      <c r="AG44" s="324"/>
      <c r="AH44" s="324"/>
      <c r="AI44" s="324" t="s">
        <v>326</v>
      </c>
      <c r="AJ44" s="324"/>
      <c r="AK44" s="324"/>
      <c r="AL44" s="324"/>
      <c r="AM44" s="324" t="s">
        <v>423</v>
      </c>
      <c r="AN44" s="324"/>
      <c r="AO44" s="324"/>
      <c r="AP44" s="324"/>
      <c r="AQ44" s="252" t="s">
        <v>184</v>
      </c>
      <c r="AR44" s="253"/>
      <c r="AS44" s="253"/>
      <c r="AT44" s="254"/>
      <c r="AU44" s="366" t="s">
        <v>133</v>
      </c>
      <c r="AV44" s="366"/>
      <c r="AW44" s="366"/>
      <c r="AX44" s="367"/>
      <c r="AY44">
        <f>COUNTA($G$46)</f>
        <v>0</v>
      </c>
    </row>
    <row r="45" spans="1:51" ht="18.75" hidden="1" customHeight="1" x14ac:dyDescent="0.15">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21"/>
      <c r="AC45" s="322"/>
      <c r="AD45" s="323"/>
      <c r="AE45" s="324"/>
      <c r="AF45" s="324"/>
      <c r="AG45" s="324"/>
      <c r="AH45" s="324"/>
      <c r="AI45" s="324"/>
      <c r="AJ45" s="324"/>
      <c r="AK45" s="324"/>
      <c r="AL45" s="324"/>
      <c r="AM45" s="324"/>
      <c r="AN45" s="324"/>
      <c r="AO45" s="324"/>
      <c r="AP45" s="324"/>
      <c r="AQ45" s="216"/>
      <c r="AR45" s="163"/>
      <c r="AS45" s="164" t="s">
        <v>185</v>
      </c>
      <c r="AT45" s="187"/>
      <c r="AU45" s="256"/>
      <c r="AV45" s="256"/>
      <c r="AW45" s="364" t="s">
        <v>175</v>
      </c>
      <c r="AX45" s="365"/>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8" t="s">
        <v>12</v>
      </c>
      <c r="Z46" s="536"/>
      <c r="AA46" s="537"/>
      <c r="AB46" s="538"/>
      <c r="AC46" s="538"/>
      <c r="AD46" s="538"/>
      <c r="AE46" s="347"/>
      <c r="AF46" s="347"/>
      <c r="AG46" s="347"/>
      <c r="AH46" s="347"/>
      <c r="AI46" s="347"/>
      <c r="AJ46" s="347"/>
      <c r="AK46" s="347"/>
      <c r="AL46" s="347"/>
      <c r="AM46" s="347"/>
      <c r="AN46" s="347"/>
      <c r="AO46" s="347"/>
      <c r="AP46" s="347"/>
      <c r="AQ46" s="151"/>
      <c r="AR46" s="152"/>
      <c r="AS46" s="152"/>
      <c r="AT46" s="153"/>
      <c r="AU46" s="353"/>
      <c r="AV46" s="353"/>
      <c r="AW46" s="353"/>
      <c r="AX46" s="354"/>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5"/>
        <v>0</v>
      </c>
    </row>
    <row r="48" spans="1:51" ht="23.25" hidden="1" customHeight="1" x14ac:dyDescent="0.15">
      <c r="A48" s="640"/>
      <c r="B48" s="641"/>
      <c r="C48" s="641"/>
      <c r="D48" s="641"/>
      <c r="E48" s="641"/>
      <c r="F48" s="642"/>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5"/>
        <v>0</v>
      </c>
    </row>
    <row r="49" spans="1:51" ht="23.25" hidden="1" customHeight="1" x14ac:dyDescent="0.15">
      <c r="A49" s="888" t="s">
        <v>294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499" t="s">
        <v>266</v>
      </c>
      <c r="B51" s="500"/>
      <c r="C51" s="500"/>
      <c r="D51" s="500"/>
      <c r="E51" s="500"/>
      <c r="F51" s="501"/>
      <c r="G51" s="552" t="s">
        <v>145</v>
      </c>
      <c r="H51" s="366"/>
      <c r="I51" s="366"/>
      <c r="J51" s="366"/>
      <c r="K51" s="366"/>
      <c r="L51" s="366"/>
      <c r="M51" s="366"/>
      <c r="N51" s="366"/>
      <c r="O51" s="553"/>
      <c r="P51" s="624" t="s">
        <v>58</v>
      </c>
      <c r="Q51" s="366"/>
      <c r="R51" s="366"/>
      <c r="S51" s="366"/>
      <c r="T51" s="366"/>
      <c r="U51" s="366"/>
      <c r="V51" s="366"/>
      <c r="W51" s="366"/>
      <c r="X51" s="553"/>
      <c r="Y51" s="625"/>
      <c r="Z51" s="626"/>
      <c r="AA51" s="627"/>
      <c r="AB51" s="628" t="s">
        <v>11</v>
      </c>
      <c r="AC51" s="629"/>
      <c r="AD51" s="630"/>
      <c r="AE51" s="324" t="s">
        <v>304</v>
      </c>
      <c r="AF51" s="324"/>
      <c r="AG51" s="324"/>
      <c r="AH51" s="324"/>
      <c r="AI51" s="324" t="s">
        <v>326</v>
      </c>
      <c r="AJ51" s="324"/>
      <c r="AK51" s="324"/>
      <c r="AL51" s="324"/>
      <c r="AM51" s="324" t="s">
        <v>423</v>
      </c>
      <c r="AN51" s="324"/>
      <c r="AO51" s="324"/>
      <c r="AP51" s="324"/>
      <c r="AQ51" s="252" t="s">
        <v>184</v>
      </c>
      <c r="AR51" s="253"/>
      <c r="AS51" s="253"/>
      <c r="AT51" s="254"/>
      <c r="AU51" s="362" t="s">
        <v>133</v>
      </c>
      <c r="AV51" s="362"/>
      <c r="AW51" s="362"/>
      <c r="AX51" s="363"/>
      <c r="AY51">
        <f>COUNTA($G$53)</f>
        <v>0</v>
      </c>
    </row>
    <row r="52" spans="1:51" ht="18.75" hidden="1" customHeight="1" x14ac:dyDescent="0.15">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21"/>
      <c r="AC52" s="322"/>
      <c r="AD52" s="323"/>
      <c r="AE52" s="324"/>
      <c r="AF52" s="324"/>
      <c r="AG52" s="324"/>
      <c r="AH52" s="324"/>
      <c r="AI52" s="324"/>
      <c r="AJ52" s="324"/>
      <c r="AK52" s="324"/>
      <c r="AL52" s="324"/>
      <c r="AM52" s="324"/>
      <c r="AN52" s="324"/>
      <c r="AO52" s="324"/>
      <c r="AP52" s="324"/>
      <c r="AQ52" s="216"/>
      <c r="AR52" s="163"/>
      <c r="AS52" s="164" t="s">
        <v>185</v>
      </c>
      <c r="AT52" s="187"/>
      <c r="AU52" s="256"/>
      <c r="AV52" s="256"/>
      <c r="AW52" s="364" t="s">
        <v>175</v>
      </c>
      <c r="AX52" s="365"/>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8" t="s">
        <v>12</v>
      </c>
      <c r="Z53" s="536"/>
      <c r="AA53" s="537"/>
      <c r="AB53" s="538"/>
      <c r="AC53" s="538"/>
      <c r="AD53" s="538"/>
      <c r="AE53" s="352"/>
      <c r="AF53" s="353"/>
      <c r="AG53" s="353"/>
      <c r="AH53" s="353"/>
      <c r="AI53" s="352"/>
      <c r="AJ53" s="353"/>
      <c r="AK53" s="353"/>
      <c r="AL53" s="353"/>
      <c r="AM53" s="352"/>
      <c r="AN53" s="353"/>
      <c r="AO53" s="353"/>
      <c r="AP53" s="353"/>
      <c r="AQ53" s="151"/>
      <c r="AR53" s="152"/>
      <c r="AS53" s="152"/>
      <c r="AT53" s="153"/>
      <c r="AU53" s="353"/>
      <c r="AV53" s="353"/>
      <c r="AW53" s="353"/>
      <c r="AX53" s="354"/>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6"/>
        <v>0</v>
      </c>
    </row>
    <row r="55" spans="1:51" ht="23.25" hidden="1" customHeight="1" x14ac:dyDescent="0.15">
      <c r="A55" s="640"/>
      <c r="B55" s="641"/>
      <c r="C55" s="641"/>
      <c r="D55" s="641"/>
      <c r="E55" s="641"/>
      <c r="F55" s="642"/>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6"/>
        <v>0</v>
      </c>
    </row>
    <row r="56" spans="1:51" ht="23.25" hidden="1" customHeight="1" x14ac:dyDescent="0.15">
      <c r="A56" s="888" t="s">
        <v>294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499" t="s">
        <v>266</v>
      </c>
      <c r="B58" s="500"/>
      <c r="C58" s="500"/>
      <c r="D58" s="500"/>
      <c r="E58" s="500"/>
      <c r="F58" s="501"/>
      <c r="G58" s="552" t="s">
        <v>145</v>
      </c>
      <c r="H58" s="366"/>
      <c r="I58" s="366"/>
      <c r="J58" s="366"/>
      <c r="K58" s="366"/>
      <c r="L58" s="366"/>
      <c r="M58" s="366"/>
      <c r="N58" s="366"/>
      <c r="O58" s="553"/>
      <c r="P58" s="624" t="s">
        <v>58</v>
      </c>
      <c r="Q58" s="366"/>
      <c r="R58" s="366"/>
      <c r="S58" s="366"/>
      <c r="T58" s="366"/>
      <c r="U58" s="366"/>
      <c r="V58" s="366"/>
      <c r="W58" s="366"/>
      <c r="X58" s="553"/>
      <c r="Y58" s="625"/>
      <c r="Z58" s="626"/>
      <c r="AA58" s="627"/>
      <c r="AB58" s="628" t="s">
        <v>11</v>
      </c>
      <c r="AC58" s="629"/>
      <c r="AD58" s="630"/>
      <c r="AE58" s="324" t="s">
        <v>304</v>
      </c>
      <c r="AF58" s="324"/>
      <c r="AG58" s="324"/>
      <c r="AH58" s="324"/>
      <c r="AI58" s="324" t="s">
        <v>326</v>
      </c>
      <c r="AJ58" s="324"/>
      <c r="AK58" s="324"/>
      <c r="AL58" s="324"/>
      <c r="AM58" s="324" t="s">
        <v>423</v>
      </c>
      <c r="AN58" s="324"/>
      <c r="AO58" s="324"/>
      <c r="AP58" s="324"/>
      <c r="AQ58" s="252" t="s">
        <v>184</v>
      </c>
      <c r="AR58" s="253"/>
      <c r="AS58" s="253"/>
      <c r="AT58" s="254"/>
      <c r="AU58" s="362" t="s">
        <v>133</v>
      </c>
      <c r="AV58" s="362"/>
      <c r="AW58" s="362"/>
      <c r="AX58" s="363"/>
      <c r="AY58">
        <f>COUNTA($G$60)</f>
        <v>0</v>
      </c>
    </row>
    <row r="59" spans="1:51" ht="18.75" hidden="1" customHeight="1" x14ac:dyDescent="0.15">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21"/>
      <c r="AC59" s="322"/>
      <c r="AD59" s="323"/>
      <c r="AE59" s="324"/>
      <c r="AF59" s="324"/>
      <c r="AG59" s="324"/>
      <c r="AH59" s="324"/>
      <c r="AI59" s="324"/>
      <c r="AJ59" s="324"/>
      <c r="AK59" s="324"/>
      <c r="AL59" s="324"/>
      <c r="AM59" s="324"/>
      <c r="AN59" s="324"/>
      <c r="AO59" s="324"/>
      <c r="AP59" s="324"/>
      <c r="AQ59" s="216"/>
      <c r="AR59" s="163"/>
      <c r="AS59" s="164" t="s">
        <v>185</v>
      </c>
      <c r="AT59" s="187"/>
      <c r="AU59" s="256"/>
      <c r="AV59" s="256"/>
      <c r="AW59" s="364" t="s">
        <v>175</v>
      </c>
      <c r="AX59" s="365"/>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8" t="s">
        <v>12</v>
      </c>
      <c r="Z60" s="536"/>
      <c r="AA60" s="537"/>
      <c r="AB60" s="538"/>
      <c r="AC60" s="538"/>
      <c r="AD60" s="538"/>
      <c r="AE60" s="352"/>
      <c r="AF60" s="353"/>
      <c r="AG60" s="353"/>
      <c r="AH60" s="353"/>
      <c r="AI60" s="352"/>
      <c r="AJ60" s="353"/>
      <c r="AK60" s="353"/>
      <c r="AL60" s="353"/>
      <c r="AM60" s="352"/>
      <c r="AN60" s="353"/>
      <c r="AO60" s="353"/>
      <c r="AP60" s="353"/>
      <c r="AQ60" s="151"/>
      <c r="AR60" s="152"/>
      <c r="AS60" s="152"/>
      <c r="AT60" s="153"/>
      <c r="AU60" s="353"/>
      <c r="AV60" s="353"/>
      <c r="AW60" s="353"/>
      <c r="AX60" s="354"/>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7"/>
        <v>0</v>
      </c>
    </row>
    <row r="63" spans="1:51" ht="23.25" hidden="1" customHeight="1" x14ac:dyDescent="0.15">
      <c r="A63" s="888" t="s">
        <v>294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6" t="s">
        <v>267</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262</v>
      </c>
      <c r="X65" s="858"/>
      <c r="Y65" s="861"/>
      <c r="Z65" s="861"/>
      <c r="AA65" s="862"/>
      <c r="AB65" s="855" t="s">
        <v>11</v>
      </c>
      <c r="AC65" s="851"/>
      <c r="AD65" s="852"/>
      <c r="AE65" s="324" t="s">
        <v>304</v>
      </c>
      <c r="AF65" s="324"/>
      <c r="AG65" s="324"/>
      <c r="AH65" s="324"/>
      <c r="AI65" s="324" t="s">
        <v>326</v>
      </c>
      <c r="AJ65" s="324"/>
      <c r="AK65" s="324"/>
      <c r="AL65" s="324"/>
      <c r="AM65" s="324" t="s">
        <v>423</v>
      </c>
      <c r="AN65" s="324"/>
      <c r="AO65" s="324"/>
      <c r="AP65" s="324"/>
      <c r="AQ65" s="200" t="s">
        <v>184</v>
      </c>
      <c r="AR65" s="184"/>
      <c r="AS65" s="184"/>
      <c r="AT65" s="185"/>
      <c r="AU65" s="967" t="s">
        <v>133</v>
      </c>
      <c r="AV65" s="967"/>
      <c r="AW65" s="967"/>
      <c r="AX65" s="968"/>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4"/>
      <c r="AF66" s="324"/>
      <c r="AG66" s="324"/>
      <c r="AH66" s="324"/>
      <c r="AI66" s="324"/>
      <c r="AJ66" s="324"/>
      <c r="AK66" s="324"/>
      <c r="AL66" s="324"/>
      <c r="AM66" s="324"/>
      <c r="AN66" s="324"/>
      <c r="AO66" s="324"/>
      <c r="AP66" s="324"/>
      <c r="AQ66" s="216"/>
      <c r="AR66" s="163"/>
      <c r="AS66" s="164" t="s">
        <v>185</v>
      </c>
      <c r="AT66" s="187"/>
      <c r="AU66" s="256"/>
      <c r="AV66" s="256"/>
      <c r="AW66" s="853" t="s">
        <v>265</v>
      </c>
      <c r="AX66" s="969"/>
      <c r="AY66">
        <f>$AY$65</f>
        <v>0</v>
      </c>
    </row>
    <row r="67" spans="1:51" ht="23.25" hidden="1" customHeight="1" x14ac:dyDescent="0.15">
      <c r="A67" s="839"/>
      <c r="B67" s="840"/>
      <c r="C67" s="840"/>
      <c r="D67" s="840"/>
      <c r="E67" s="840"/>
      <c r="F67" s="841"/>
      <c r="G67" s="970" t="s">
        <v>186</v>
      </c>
      <c r="H67" s="953"/>
      <c r="I67" s="954"/>
      <c r="J67" s="954"/>
      <c r="K67" s="954"/>
      <c r="L67" s="954"/>
      <c r="M67" s="954"/>
      <c r="N67" s="954"/>
      <c r="O67" s="955"/>
      <c r="P67" s="953"/>
      <c r="Q67" s="954"/>
      <c r="R67" s="954"/>
      <c r="S67" s="954"/>
      <c r="T67" s="954"/>
      <c r="U67" s="954"/>
      <c r="V67" s="955"/>
      <c r="W67" s="959"/>
      <c r="X67" s="960"/>
      <c r="Y67" s="940" t="s">
        <v>12</v>
      </c>
      <c r="Z67" s="940"/>
      <c r="AA67" s="941"/>
      <c r="AB67" s="942" t="s">
        <v>284</v>
      </c>
      <c r="AC67" s="942"/>
      <c r="AD67" s="942"/>
      <c r="AE67" s="352"/>
      <c r="AF67" s="353"/>
      <c r="AG67" s="353"/>
      <c r="AH67" s="353"/>
      <c r="AI67" s="352"/>
      <c r="AJ67" s="353"/>
      <c r="AK67" s="353"/>
      <c r="AL67" s="353"/>
      <c r="AM67" s="352"/>
      <c r="AN67" s="353"/>
      <c r="AO67" s="353"/>
      <c r="AP67" s="353"/>
      <c r="AQ67" s="352"/>
      <c r="AR67" s="353"/>
      <c r="AS67" s="353"/>
      <c r="AT67" s="804"/>
      <c r="AU67" s="353"/>
      <c r="AV67" s="353"/>
      <c r="AW67" s="353"/>
      <c r="AX67" s="354"/>
      <c r="AY67">
        <f t="shared" ref="AY67:AY72" si="8">$AY$65</f>
        <v>0</v>
      </c>
    </row>
    <row r="68" spans="1:51" ht="23.25" hidden="1" customHeight="1" x14ac:dyDescent="0.15">
      <c r="A68" s="839"/>
      <c r="B68" s="840"/>
      <c r="C68" s="840"/>
      <c r="D68" s="840"/>
      <c r="E68" s="840"/>
      <c r="F68" s="841"/>
      <c r="G68" s="930"/>
      <c r="H68" s="956"/>
      <c r="I68" s="957"/>
      <c r="J68" s="957"/>
      <c r="K68" s="957"/>
      <c r="L68" s="957"/>
      <c r="M68" s="957"/>
      <c r="N68" s="957"/>
      <c r="O68" s="958"/>
      <c r="P68" s="956"/>
      <c r="Q68" s="957"/>
      <c r="R68" s="957"/>
      <c r="S68" s="957"/>
      <c r="T68" s="957"/>
      <c r="U68" s="957"/>
      <c r="V68" s="958"/>
      <c r="W68" s="961"/>
      <c r="X68" s="962"/>
      <c r="Y68" s="115" t="s">
        <v>53</v>
      </c>
      <c r="Z68" s="115"/>
      <c r="AA68" s="116"/>
      <c r="AB68" s="965" t="s">
        <v>284</v>
      </c>
      <c r="AC68" s="965"/>
      <c r="AD68" s="965"/>
      <c r="AE68" s="352"/>
      <c r="AF68" s="353"/>
      <c r="AG68" s="353"/>
      <c r="AH68" s="353"/>
      <c r="AI68" s="352"/>
      <c r="AJ68" s="353"/>
      <c r="AK68" s="353"/>
      <c r="AL68" s="353"/>
      <c r="AM68" s="352"/>
      <c r="AN68" s="353"/>
      <c r="AO68" s="353"/>
      <c r="AP68" s="353"/>
      <c r="AQ68" s="352"/>
      <c r="AR68" s="353"/>
      <c r="AS68" s="353"/>
      <c r="AT68" s="804"/>
      <c r="AU68" s="353"/>
      <c r="AV68" s="353"/>
      <c r="AW68" s="353"/>
      <c r="AX68" s="354"/>
      <c r="AY68">
        <f t="shared" si="8"/>
        <v>0</v>
      </c>
    </row>
    <row r="69" spans="1:51" ht="23.25" hidden="1" customHeight="1" x14ac:dyDescent="0.15">
      <c r="A69" s="839"/>
      <c r="B69" s="840"/>
      <c r="C69" s="840"/>
      <c r="D69" s="840"/>
      <c r="E69" s="840"/>
      <c r="F69" s="841"/>
      <c r="G69" s="971"/>
      <c r="H69" s="956"/>
      <c r="I69" s="957"/>
      <c r="J69" s="957"/>
      <c r="K69" s="957"/>
      <c r="L69" s="957"/>
      <c r="M69" s="957"/>
      <c r="N69" s="957"/>
      <c r="O69" s="958"/>
      <c r="P69" s="956"/>
      <c r="Q69" s="957"/>
      <c r="R69" s="957"/>
      <c r="S69" s="957"/>
      <c r="T69" s="957"/>
      <c r="U69" s="957"/>
      <c r="V69" s="958"/>
      <c r="W69" s="963"/>
      <c r="X69" s="964"/>
      <c r="Y69" s="115" t="s">
        <v>13</v>
      </c>
      <c r="Z69" s="115"/>
      <c r="AA69" s="116"/>
      <c r="AB69" s="966" t="s">
        <v>285</v>
      </c>
      <c r="AC69" s="966"/>
      <c r="AD69" s="966"/>
      <c r="AE69" s="360"/>
      <c r="AF69" s="361"/>
      <c r="AG69" s="361"/>
      <c r="AH69" s="361"/>
      <c r="AI69" s="360"/>
      <c r="AJ69" s="361"/>
      <c r="AK69" s="361"/>
      <c r="AL69" s="361"/>
      <c r="AM69" s="360"/>
      <c r="AN69" s="361"/>
      <c r="AO69" s="361"/>
      <c r="AP69" s="361"/>
      <c r="AQ69" s="352"/>
      <c r="AR69" s="353"/>
      <c r="AS69" s="353"/>
      <c r="AT69" s="804"/>
      <c r="AU69" s="353"/>
      <c r="AV69" s="353"/>
      <c r="AW69" s="353"/>
      <c r="AX69" s="354"/>
      <c r="AY69">
        <f t="shared" si="8"/>
        <v>0</v>
      </c>
    </row>
    <row r="70" spans="1:51" ht="23.25" hidden="1" customHeight="1" x14ac:dyDescent="0.15">
      <c r="A70" s="839" t="s">
        <v>271</v>
      </c>
      <c r="B70" s="840"/>
      <c r="C70" s="840"/>
      <c r="D70" s="840"/>
      <c r="E70" s="840"/>
      <c r="F70" s="841"/>
      <c r="G70" s="930" t="s">
        <v>187</v>
      </c>
      <c r="H70" s="931"/>
      <c r="I70" s="931"/>
      <c r="J70" s="931"/>
      <c r="K70" s="931"/>
      <c r="L70" s="931"/>
      <c r="M70" s="931"/>
      <c r="N70" s="931"/>
      <c r="O70" s="931"/>
      <c r="P70" s="931"/>
      <c r="Q70" s="931"/>
      <c r="R70" s="931"/>
      <c r="S70" s="931"/>
      <c r="T70" s="931"/>
      <c r="U70" s="931"/>
      <c r="V70" s="931"/>
      <c r="W70" s="934" t="s">
        <v>283</v>
      </c>
      <c r="X70" s="935"/>
      <c r="Y70" s="940" t="s">
        <v>12</v>
      </c>
      <c r="Z70" s="940"/>
      <c r="AA70" s="941"/>
      <c r="AB70" s="942" t="s">
        <v>284</v>
      </c>
      <c r="AC70" s="942"/>
      <c r="AD70" s="942"/>
      <c r="AE70" s="352"/>
      <c r="AF70" s="353"/>
      <c r="AG70" s="353"/>
      <c r="AH70" s="353"/>
      <c r="AI70" s="352"/>
      <c r="AJ70" s="353"/>
      <c r="AK70" s="353"/>
      <c r="AL70" s="353"/>
      <c r="AM70" s="352"/>
      <c r="AN70" s="353"/>
      <c r="AO70" s="353"/>
      <c r="AP70" s="353"/>
      <c r="AQ70" s="352"/>
      <c r="AR70" s="353"/>
      <c r="AS70" s="353"/>
      <c r="AT70" s="804"/>
      <c r="AU70" s="353"/>
      <c r="AV70" s="353"/>
      <c r="AW70" s="353"/>
      <c r="AX70" s="354"/>
      <c r="AY70">
        <f t="shared" si="8"/>
        <v>0</v>
      </c>
    </row>
    <row r="71" spans="1:51" ht="23.25" hidden="1" customHeight="1" x14ac:dyDescent="0.15">
      <c r="A71" s="839"/>
      <c r="B71" s="840"/>
      <c r="C71" s="840"/>
      <c r="D71" s="840"/>
      <c r="E71" s="840"/>
      <c r="F71" s="841"/>
      <c r="G71" s="930"/>
      <c r="H71" s="932"/>
      <c r="I71" s="932"/>
      <c r="J71" s="932"/>
      <c r="K71" s="932"/>
      <c r="L71" s="932"/>
      <c r="M71" s="932"/>
      <c r="N71" s="932"/>
      <c r="O71" s="932"/>
      <c r="P71" s="932"/>
      <c r="Q71" s="932"/>
      <c r="R71" s="932"/>
      <c r="S71" s="932"/>
      <c r="T71" s="932"/>
      <c r="U71" s="932"/>
      <c r="V71" s="932"/>
      <c r="W71" s="936"/>
      <c r="X71" s="937"/>
      <c r="Y71" s="115" t="s">
        <v>53</v>
      </c>
      <c r="Z71" s="115"/>
      <c r="AA71" s="116"/>
      <c r="AB71" s="965" t="s">
        <v>284</v>
      </c>
      <c r="AC71" s="965"/>
      <c r="AD71" s="965"/>
      <c r="AE71" s="352"/>
      <c r="AF71" s="353"/>
      <c r="AG71" s="353"/>
      <c r="AH71" s="353"/>
      <c r="AI71" s="352"/>
      <c r="AJ71" s="353"/>
      <c r="AK71" s="353"/>
      <c r="AL71" s="353"/>
      <c r="AM71" s="352"/>
      <c r="AN71" s="353"/>
      <c r="AO71" s="353"/>
      <c r="AP71" s="353"/>
      <c r="AQ71" s="352"/>
      <c r="AR71" s="353"/>
      <c r="AS71" s="353"/>
      <c r="AT71" s="804"/>
      <c r="AU71" s="353"/>
      <c r="AV71" s="353"/>
      <c r="AW71" s="353"/>
      <c r="AX71" s="354"/>
      <c r="AY71">
        <f t="shared" si="8"/>
        <v>0</v>
      </c>
    </row>
    <row r="72" spans="1:51" ht="23.25" hidden="1" customHeight="1" x14ac:dyDescent="0.15">
      <c r="A72" s="842"/>
      <c r="B72" s="843"/>
      <c r="C72" s="843"/>
      <c r="D72" s="843"/>
      <c r="E72" s="843"/>
      <c r="F72" s="844"/>
      <c r="G72" s="930"/>
      <c r="H72" s="933"/>
      <c r="I72" s="933"/>
      <c r="J72" s="933"/>
      <c r="K72" s="933"/>
      <c r="L72" s="933"/>
      <c r="M72" s="933"/>
      <c r="N72" s="933"/>
      <c r="O72" s="933"/>
      <c r="P72" s="933"/>
      <c r="Q72" s="933"/>
      <c r="R72" s="933"/>
      <c r="S72" s="933"/>
      <c r="T72" s="933"/>
      <c r="U72" s="933"/>
      <c r="V72" s="933"/>
      <c r="W72" s="938"/>
      <c r="X72" s="939"/>
      <c r="Y72" s="115" t="s">
        <v>13</v>
      </c>
      <c r="Z72" s="115"/>
      <c r="AA72" s="116"/>
      <c r="AB72" s="966" t="s">
        <v>285</v>
      </c>
      <c r="AC72" s="966"/>
      <c r="AD72" s="966"/>
      <c r="AE72" s="360"/>
      <c r="AF72" s="361"/>
      <c r="AG72" s="361"/>
      <c r="AH72" s="361"/>
      <c r="AI72" s="360"/>
      <c r="AJ72" s="361"/>
      <c r="AK72" s="361"/>
      <c r="AL72" s="361"/>
      <c r="AM72" s="360"/>
      <c r="AN72" s="361"/>
      <c r="AO72" s="361"/>
      <c r="AP72" s="929"/>
      <c r="AQ72" s="352"/>
      <c r="AR72" s="353"/>
      <c r="AS72" s="353"/>
      <c r="AT72" s="804"/>
      <c r="AU72" s="353"/>
      <c r="AV72" s="353"/>
      <c r="AW72" s="353"/>
      <c r="AX72" s="354"/>
      <c r="AY72">
        <f t="shared" si="8"/>
        <v>0</v>
      </c>
    </row>
    <row r="73" spans="1:51" ht="18.75" hidden="1" customHeight="1" x14ac:dyDescent="0.15">
      <c r="A73" s="825" t="s">
        <v>267</v>
      </c>
      <c r="B73" s="826"/>
      <c r="C73" s="826"/>
      <c r="D73" s="826"/>
      <c r="E73" s="826"/>
      <c r="F73" s="827"/>
      <c r="G73" s="796"/>
      <c r="H73" s="184" t="s">
        <v>145</v>
      </c>
      <c r="I73" s="184"/>
      <c r="J73" s="184"/>
      <c r="K73" s="184"/>
      <c r="L73" s="184"/>
      <c r="M73" s="184"/>
      <c r="N73" s="184"/>
      <c r="O73" s="185"/>
      <c r="P73" s="200" t="s">
        <v>58</v>
      </c>
      <c r="Q73" s="184"/>
      <c r="R73" s="184"/>
      <c r="S73" s="184"/>
      <c r="T73" s="184"/>
      <c r="U73" s="184"/>
      <c r="V73" s="184"/>
      <c r="W73" s="184"/>
      <c r="X73" s="185"/>
      <c r="Y73" s="798"/>
      <c r="Z73" s="799"/>
      <c r="AA73" s="800"/>
      <c r="AB73" s="200" t="s">
        <v>11</v>
      </c>
      <c r="AC73" s="184"/>
      <c r="AD73" s="185"/>
      <c r="AE73" s="324" t="s">
        <v>304</v>
      </c>
      <c r="AF73" s="324"/>
      <c r="AG73" s="324"/>
      <c r="AH73" s="324"/>
      <c r="AI73" s="324" t="s">
        <v>326</v>
      </c>
      <c r="AJ73" s="324"/>
      <c r="AK73" s="324"/>
      <c r="AL73" s="324"/>
      <c r="AM73" s="324" t="s">
        <v>423</v>
      </c>
      <c r="AN73" s="324"/>
      <c r="AO73" s="324"/>
      <c r="AP73" s="324"/>
      <c r="AQ73" s="200" t="s">
        <v>184</v>
      </c>
      <c r="AR73" s="184"/>
      <c r="AS73" s="184"/>
      <c r="AT73" s="185"/>
      <c r="AU73" s="258" t="s">
        <v>133</v>
      </c>
      <c r="AV73" s="161"/>
      <c r="AW73" s="161"/>
      <c r="AX73" s="162"/>
      <c r="AY73">
        <f>COUNTA($H$75)</f>
        <v>0</v>
      </c>
    </row>
    <row r="74" spans="1:51" ht="18.75" hidden="1" customHeight="1" x14ac:dyDescent="0.15">
      <c r="A74" s="828"/>
      <c r="B74" s="829"/>
      <c r="C74" s="829"/>
      <c r="D74" s="829"/>
      <c r="E74" s="829"/>
      <c r="F74" s="830"/>
      <c r="G74" s="79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4"/>
      <c r="AF74" s="324"/>
      <c r="AG74" s="324"/>
      <c r="AH74" s="324"/>
      <c r="AI74" s="324"/>
      <c r="AJ74" s="324"/>
      <c r="AK74" s="324"/>
      <c r="AL74" s="324"/>
      <c r="AM74" s="324"/>
      <c r="AN74" s="324"/>
      <c r="AO74" s="324"/>
      <c r="AP74" s="324"/>
      <c r="AQ74" s="216"/>
      <c r="AR74" s="163"/>
      <c r="AS74" s="164" t="s">
        <v>185</v>
      </c>
      <c r="AT74" s="187"/>
      <c r="AU74" s="216"/>
      <c r="AV74" s="163"/>
      <c r="AW74" s="164" t="s">
        <v>175</v>
      </c>
      <c r="AX74" s="165"/>
      <c r="AY74">
        <f>$AY$73</f>
        <v>0</v>
      </c>
    </row>
    <row r="75" spans="1:51" ht="23.25" hidden="1" customHeight="1" x14ac:dyDescent="0.15">
      <c r="A75" s="828"/>
      <c r="B75" s="829"/>
      <c r="C75" s="829"/>
      <c r="D75" s="829"/>
      <c r="E75" s="829"/>
      <c r="F75" s="830"/>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15">
      <c r="A76" s="828"/>
      <c r="B76" s="829"/>
      <c r="C76" s="829"/>
      <c r="D76" s="829"/>
      <c r="E76" s="829"/>
      <c r="F76" s="830"/>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15">
      <c r="A77" s="828"/>
      <c r="B77" s="829"/>
      <c r="C77" s="829"/>
      <c r="D77" s="829"/>
      <c r="E77" s="829"/>
      <c r="F77" s="830"/>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53"/>
      <c r="AV77" s="353"/>
      <c r="AW77" s="353"/>
      <c r="AX77" s="354"/>
      <c r="AY77">
        <f t="shared" si="9"/>
        <v>0</v>
      </c>
    </row>
    <row r="78" spans="1:51" ht="69.75" hidden="1" customHeight="1" x14ac:dyDescent="0.15">
      <c r="A78" s="903" t="s">
        <v>297</v>
      </c>
      <c r="B78" s="904"/>
      <c r="C78" s="904"/>
      <c r="D78" s="904"/>
      <c r="E78" s="901" t="s">
        <v>245</v>
      </c>
      <c r="F78" s="902"/>
      <c r="G78" s="45" t="s">
        <v>187</v>
      </c>
      <c r="H78" s="782"/>
      <c r="I78" s="230"/>
      <c r="J78" s="230"/>
      <c r="K78" s="230"/>
      <c r="L78" s="230"/>
      <c r="M78" s="230"/>
      <c r="N78" s="230"/>
      <c r="O78" s="783"/>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1" t="s">
        <v>261</v>
      </c>
      <c r="AP79" s="112"/>
      <c r="AQ79" s="112"/>
      <c r="AR79" s="62" t="s">
        <v>259</v>
      </c>
      <c r="AS79" s="111"/>
      <c r="AT79" s="112"/>
      <c r="AU79" s="112"/>
      <c r="AV79" s="112"/>
      <c r="AW79" s="112"/>
      <c r="AX79" s="113"/>
      <c r="AY79">
        <f>COUNTIF($AR$79,"☑")</f>
        <v>0</v>
      </c>
    </row>
    <row r="80" spans="1:51" ht="18.75" hidden="1" customHeight="1" x14ac:dyDescent="0.15">
      <c r="A80" s="506" t="s">
        <v>146</v>
      </c>
      <c r="B80" s="834" t="s">
        <v>258</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614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15">
      <c r="A81" s="507"/>
      <c r="B81" s="837"/>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7"/>
      <c r="B82" s="83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5" t="s">
        <v>11</v>
      </c>
      <c r="AC85" s="446"/>
      <c r="AD85" s="447"/>
      <c r="AE85" s="324" t="s">
        <v>304</v>
      </c>
      <c r="AF85" s="324"/>
      <c r="AG85" s="324"/>
      <c r="AH85" s="324"/>
      <c r="AI85" s="324" t="s">
        <v>326</v>
      </c>
      <c r="AJ85" s="324"/>
      <c r="AK85" s="324"/>
      <c r="AL85" s="324"/>
      <c r="AM85" s="324" t="s">
        <v>423</v>
      </c>
      <c r="AN85" s="324"/>
      <c r="AO85" s="324"/>
      <c r="AP85" s="324"/>
      <c r="AQ85" s="200" t="s">
        <v>184</v>
      </c>
      <c r="AR85" s="184"/>
      <c r="AS85" s="184"/>
      <c r="AT85" s="185"/>
      <c r="AU85" s="358" t="s">
        <v>133</v>
      </c>
      <c r="AV85" s="358"/>
      <c r="AW85" s="358"/>
      <c r="AX85" s="359"/>
      <c r="AY85">
        <f t="shared" si="10"/>
        <v>0</v>
      </c>
      <c r="AZ85" s="10"/>
      <c r="BA85" s="10"/>
      <c r="BB85" s="10"/>
      <c r="BC85" s="10"/>
    </row>
    <row r="86" spans="1:60" ht="18.75" hidden="1" customHeight="1" x14ac:dyDescent="0.15">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88"/>
      <c r="Z86" s="189"/>
      <c r="AA86" s="190"/>
      <c r="AB86" s="321"/>
      <c r="AC86" s="322"/>
      <c r="AD86" s="323"/>
      <c r="AE86" s="324"/>
      <c r="AF86" s="324"/>
      <c r="AG86" s="324"/>
      <c r="AH86" s="324"/>
      <c r="AI86" s="324"/>
      <c r="AJ86" s="324"/>
      <c r="AK86" s="324"/>
      <c r="AL86" s="324"/>
      <c r="AM86" s="324"/>
      <c r="AN86" s="324"/>
      <c r="AO86" s="324"/>
      <c r="AP86" s="324"/>
      <c r="AQ86" s="255"/>
      <c r="AR86" s="256"/>
      <c r="AS86" s="164" t="s">
        <v>185</v>
      </c>
      <c r="AT86" s="187"/>
      <c r="AU86" s="256"/>
      <c r="AV86" s="256"/>
      <c r="AW86" s="364" t="s">
        <v>175</v>
      </c>
      <c r="AX86" s="365"/>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9"/>
      <c r="R87" s="789"/>
      <c r="S87" s="789"/>
      <c r="T87" s="789"/>
      <c r="U87" s="789"/>
      <c r="V87" s="789"/>
      <c r="W87" s="789"/>
      <c r="X87" s="790"/>
      <c r="Y87" s="748" t="s">
        <v>61</v>
      </c>
      <c r="Z87" s="749"/>
      <c r="AA87" s="750"/>
      <c r="AB87" s="538"/>
      <c r="AC87" s="538"/>
      <c r="AD87" s="538"/>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91"/>
      <c r="Q88" s="791"/>
      <c r="R88" s="791"/>
      <c r="S88" s="791"/>
      <c r="T88" s="791"/>
      <c r="U88" s="791"/>
      <c r="V88" s="791"/>
      <c r="W88" s="791"/>
      <c r="X88" s="792"/>
      <c r="Y88" s="725" t="s">
        <v>53</v>
      </c>
      <c r="Z88" s="726"/>
      <c r="AA88" s="727"/>
      <c r="AB88" s="509"/>
      <c r="AC88" s="509"/>
      <c r="AD88" s="509"/>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3"/>
      <c r="Y89" s="725" t="s">
        <v>13</v>
      </c>
      <c r="Z89" s="726"/>
      <c r="AA89" s="727"/>
      <c r="AB89" s="448" t="s">
        <v>14</v>
      </c>
      <c r="AC89" s="448"/>
      <c r="AD89" s="448"/>
      <c r="AE89" s="360"/>
      <c r="AF89" s="361"/>
      <c r="AG89" s="361"/>
      <c r="AH89" s="361"/>
      <c r="AI89" s="360"/>
      <c r="AJ89" s="361"/>
      <c r="AK89" s="361"/>
      <c r="AL89" s="361"/>
      <c r="AM89" s="360"/>
      <c r="AN89" s="361"/>
      <c r="AO89" s="361"/>
      <c r="AP89" s="361"/>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5" t="s">
        <v>11</v>
      </c>
      <c r="AC90" s="446"/>
      <c r="AD90" s="447"/>
      <c r="AE90" s="324" t="s">
        <v>304</v>
      </c>
      <c r="AF90" s="324"/>
      <c r="AG90" s="324"/>
      <c r="AH90" s="324"/>
      <c r="AI90" s="324" t="s">
        <v>326</v>
      </c>
      <c r="AJ90" s="324"/>
      <c r="AK90" s="324"/>
      <c r="AL90" s="324"/>
      <c r="AM90" s="324" t="s">
        <v>423</v>
      </c>
      <c r="AN90" s="324"/>
      <c r="AO90" s="324"/>
      <c r="AP90" s="324"/>
      <c r="AQ90" s="200" t="s">
        <v>184</v>
      </c>
      <c r="AR90" s="184"/>
      <c r="AS90" s="184"/>
      <c r="AT90" s="185"/>
      <c r="AU90" s="358" t="s">
        <v>133</v>
      </c>
      <c r="AV90" s="358"/>
      <c r="AW90" s="358"/>
      <c r="AX90" s="359"/>
      <c r="AY90">
        <f>COUNTA($G$92)</f>
        <v>0</v>
      </c>
    </row>
    <row r="91" spans="1:60" ht="18.75" hidden="1" customHeight="1" x14ac:dyDescent="0.15">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88"/>
      <c r="Z91" s="189"/>
      <c r="AA91" s="190"/>
      <c r="AB91" s="321"/>
      <c r="AC91" s="322"/>
      <c r="AD91" s="323"/>
      <c r="AE91" s="324"/>
      <c r="AF91" s="324"/>
      <c r="AG91" s="324"/>
      <c r="AH91" s="324"/>
      <c r="AI91" s="324"/>
      <c r="AJ91" s="324"/>
      <c r="AK91" s="324"/>
      <c r="AL91" s="324"/>
      <c r="AM91" s="324"/>
      <c r="AN91" s="324"/>
      <c r="AO91" s="324"/>
      <c r="AP91" s="324"/>
      <c r="AQ91" s="255"/>
      <c r="AR91" s="256"/>
      <c r="AS91" s="164" t="s">
        <v>185</v>
      </c>
      <c r="AT91" s="187"/>
      <c r="AU91" s="256"/>
      <c r="AV91" s="256"/>
      <c r="AW91" s="364" t="s">
        <v>175</v>
      </c>
      <c r="AX91" s="365"/>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9"/>
      <c r="R92" s="789"/>
      <c r="S92" s="789"/>
      <c r="T92" s="789"/>
      <c r="U92" s="789"/>
      <c r="V92" s="789"/>
      <c r="W92" s="789"/>
      <c r="X92" s="790"/>
      <c r="Y92" s="748" t="s">
        <v>61</v>
      </c>
      <c r="Z92" s="749"/>
      <c r="AA92" s="750"/>
      <c r="AB92" s="538"/>
      <c r="AC92" s="538"/>
      <c r="AD92" s="538"/>
      <c r="AE92" s="352"/>
      <c r="AF92" s="353"/>
      <c r="AG92" s="353"/>
      <c r="AH92" s="353"/>
      <c r="AI92" s="352"/>
      <c r="AJ92" s="353"/>
      <c r="AK92" s="353"/>
      <c r="AL92" s="353"/>
      <c r="AM92" s="352"/>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1"/>
      <c r="Q93" s="791"/>
      <c r="R93" s="791"/>
      <c r="S93" s="791"/>
      <c r="T93" s="791"/>
      <c r="U93" s="791"/>
      <c r="V93" s="791"/>
      <c r="W93" s="791"/>
      <c r="X93" s="792"/>
      <c r="Y93" s="725" t="s">
        <v>53</v>
      </c>
      <c r="Z93" s="726"/>
      <c r="AA93" s="727"/>
      <c r="AB93" s="509"/>
      <c r="AC93" s="509"/>
      <c r="AD93" s="509"/>
      <c r="AE93" s="352"/>
      <c r="AF93" s="353"/>
      <c r="AG93" s="353"/>
      <c r="AH93" s="353"/>
      <c r="AI93" s="352"/>
      <c r="AJ93" s="353"/>
      <c r="AK93" s="353"/>
      <c r="AL93" s="353"/>
      <c r="AM93" s="352"/>
      <c r="AN93" s="353"/>
      <c r="AO93" s="353"/>
      <c r="AP93" s="353"/>
      <c r="AQ93" s="151"/>
      <c r="AR93" s="152"/>
      <c r="AS93" s="152"/>
      <c r="AT93" s="153"/>
      <c r="AU93" s="353"/>
      <c r="AV93" s="353"/>
      <c r="AW93" s="353"/>
      <c r="AX93" s="354"/>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3"/>
      <c r="Y94" s="725" t="s">
        <v>13</v>
      </c>
      <c r="Z94" s="726"/>
      <c r="AA94" s="727"/>
      <c r="AB94" s="448" t="s">
        <v>14</v>
      </c>
      <c r="AC94" s="448"/>
      <c r="AD94" s="448"/>
      <c r="AE94" s="360"/>
      <c r="AF94" s="361"/>
      <c r="AG94" s="361"/>
      <c r="AH94" s="361"/>
      <c r="AI94" s="360"/>
      <c r="AJ94" s="361"/>
      <c r="AK94" s="361"/>
      <c r="AL94" s="361"/>
      <c r="AM94" s="360"/>
      <c r="AN94" s="361"/>
      <c r="AO94" s="361"/>
      <c r="AP94" s="361"/>
      <c r="AQ94" s="151"/>
      <c r="AR94" s="152"/>
      <c r="AS94" s="152"/>
      <c r="AT94" s="153"/>
      <c r="AU94" s="353"/>
      <c r="AV94" s="353"/>
      <c r="AW94" s="353"/>
      <c r="AX94" s="354"/>
      <c r="AY94">
        <f t="shared" si="11"/>
        <v>0</v>
      </c>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5" t="s">
        <v>11</v>
      </c>
      <c r="AC95" s="446"/>
      <c r="AD95" s="447"/>
      <c r="AE95" s="324" t="s">
        <v>304</v>
      </c>
      <c r="AF95" s="324"/>
      <c r="AG95" s="324"/>
      <c r="AH95" s="324"/>
      <c r="AI95" s="324" t="s">
        <v>326</v>
      </c>
      <c r="AJ95" s="324"/>
      <c r="AK95" s="324"/>
      <c r="AL95" s="324"/>
      <c r="AM95" s="324" t="s">
        <v>423</v>
      </c>
      <c r="AN95" s="324"/>
      <c r="AO95" s="324"/>
      <c r="AP95" s="324"/>
      <c r="AQ95" s="200" t="s">
        <v>184</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88"/>
      <c r="Z96" s="189"/>
      <c r="AA96" s="190"/>
      <c r="AB96" s="321"/>
      <c r="AC96" s="322"/>
      <c r="AD96" s="323"/>
      <c r="AE96" s="324"/>
      <c r="AF96" s="324"/>
      <c r="AG96" s="324"/>
      <c r="AH96" s="324"/>
      <c r="AI96" s="324"/>
      <c r="AJ96" s="324"/>
      <c r="AK96" s="324"/>
      <c r="AL96" s="324"/>
      <c r="AM96" s="324"/>
      <c r="AN96" s="324"/>
      <c r="AO96" s="324"/>
      <c r="AP96" s="324"/>
      <c r="AQ96" s="255"/>
      <c r="AR96" s="256"/>
      <c r="AS96" s="164" t="s">
        <v>185</v>
      </c>
      <c r="AT96" s="187"/>
      <c r="AU96" s="256"/>
      <c r="AV96" s="256"/>
      <c r="AW96" s="364" t="s">
        <v>175</v>
      </c>
      <c r="AX96" s="365"/>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9"/>
      <c r="R97" s="789"/>
      <c r="S97" s="789"/>
      <c r="T97" s="789"/>
      <c r="U97" s="789"/>
      <c r="V97" s="789"/>
      <c r="W97" s="789"/>
      <c r="X97" s="790"/>
      <c r="Y97" s="748" t="s">
        <v>61</v>
      </c>
      <c r="Z97" s="749"/>
      <c r="AA97" s="750"/>
      <c r="AB97" s="392"/>
      <c r="AC97" s="393"/>
      <c r="AD97" s="394"/>
      <c r="AE97" s="352"/>
      <c r="AF97" s="353"/>
      <c r="AG97" s="353"/>
      <c r="AH97" s="804"/>
      <c r="AI97" s="352"/>
      <c r="AJ97" s="353"/>
      <c r="AK97" s="353"/>
      <c r="AL97" s="804"/>
      <c r="AM97" s="352"/>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1"/>
      <c r="Q98" s="791"/>
      <c r="R98" s="791"/>
      <c r="S98" s="791"/>
      <c r="T98" s="791"/>
      <c r="U98" s="791"/>
      <c r="V98" s="791"/>
      <c r="W98" s="791"/>
      <c r="X98" s="792"/>
      <c r="Y98" s="725" t="s">
        <v>53</v>
      </c>
      <c r="Z98" s="726"/>
      <c r="AA98" s="727"/>
      <c r="AB98" s="285"/>
      <c r="AC98" s="286"/>
      <c r="AD98" s="287"/>
      <c r="AE98" s="352"/>
      <c r="AF98" s="353"/>
      <c r="AG98" s="353"/>
      <c r="AH98" s="804"/>
      <c r="AI98" s="352"/>
      <c r="AJ98" s="353"/>
      <c r="AK98" s="353"/>
      <c r="AL98" s="804"/>
      <c r="AM98" s="352"/>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
      <c r="A99" s="508"/>
      <c r="B99" s="868"/>
      <c r="C99" s="868"/>
      <c r="D99" s="868"/>
      <c r="E99" s="868"/>
      <c r="F99" s="869"/>
      <c r="G99" s="794"/>
      <c r="H99" s="233"/>
      <c r="I99" s="233"/>
      <c r="J99" s="233"/>
      <c r="K99" s="233"/>
      <c r="L99" s="233"/>
      <c r="M99" s="233"/>
      <c r="N99" s="233"/>
      <c r="O99" s="795"/>
      <c r="P99" s="831"/>
      <c r="Q99" s="831"/>
      <c r="R99" s="831"/>
      <c r="S99" s="831"/>
      <c r="T99" s="831"/>
      <c r="U99" s="831"/>
      <c r="V99" s="831"/>
      <c r="W99" s="831"/>
      <c r="X99" s="832"/>
      <c r="Y99" s="467" t="s">
        <v>13</v>
      </c>
      <c r="Z99" s="468"/>
      <c r="AA99" s="469"/>
      <c r="AB99" s="449" t="s">
        <v>14</v>
      </c>
      <c r="AC99" s="450"/>
      <c r="AD99" s="451"/>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268</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2"/>
      <c r="Z100" s="453"/>
      <c r="AA100" s="454"/>
      <c r="AB100" s="845" t="s">
        <v>11</v>
      </c>
      <c r="AC100" s="845"/>
      <c r="AD100" s="845"/>
      <c r="AE100" s="811" t="s">
        <v>304</v>
      </c>
      <c r="AF100" s="812"/>
      <c r="AG100" s="812"/>
      <c r="AH100" s="813"/>
      <c r="AI100" s="811" t="s">
        <v>326</v>
      </c>
      <c r="AJ100" s="812"/>
      <c r="AK100" s="812"/>
      <c r="AL100" s="813"/>
      <c r="AM100" s="811" t="s">
        <v>423</v>
      </c>
      <c r="AN100" s="812"/>
      <c r="AO100" s="812"/>
      <c r="AP100" s="813"/>
      <c r="AQ100" s="917" t="s">
        <v>331</v>
      </c>
      <c r="AR100" s="918"/>
      <c r="AS100" s="918"/>
      <c r="AT100" s="919"/>
      <c r="AU100" s="917" t="s">
        <v>455</v>
      </c>
      <c r="AV100" s="918"/>
      <c r="AW100" s="918"/>
      <c r="AX100" s="920"/>
    </row>
    <row r="101" spans="1:60" ht="23.25" customHeight="1" x14ac:dyDescent="0.15">
      <c r="A101" s="478"/>
      <c r="B101" s="479"/>
      <c r="C101" s="479"/>
      <c r="D101" s="479"/>
      <c r="E101" s="479"/>
      <c r="F101" s="480"/>
      <c r="G101" s="176" t="s">
        <v>641</v>
      </c>
      <c r="H101" s="176"/>
      <c r="I101" s="176"/>
      <c r="J101" s="176"/>
      <c r="K101" s="176"/>
      <c r="L101" s="176"/>
      <c r="M101" s="176"/>
      <c r="N101" s="176"/>
      <c r="O101" s="176"/>
      <c r="P101" s="176"/>
      <c r="Q101" s="176"/>
      <c r="R101" s="176"/>
      <c r="S101" s="176"/>
      <c r="T101" s="176"/>
      <c r="U101" s="176"/>
      <c r="V101" s="176"/>
      <c r="W101" s="176"/>
      <c r="X101" s="218"/>
      <c r="Y101" s="803" t="s">
        <v>54</v>
      </c>
      <c r="Z101" s="711"/>
      <c r="AA101" s="712"/>
      <c r="AB101" s="538" t="s">
        <v>642</v>
      </c>
      <c r="AC101" s="538"/>
      <c r="AD101" s="538"/>
      <c r="AE101" s="347">
        <v>739</v>
      </c>
      <c r="AF101" s="347"/>
      <c r="AG101" s="347"/>
      <c r="AH101" s="347"/>
      <c r="AI101" s="347">
        <v>598</v>
      </c>
      <c r="AJ101" s="347"/>
      <c r="AK101" s="347"/>
      <c r="AL101" s="347"/>
      <c r="AM101" s="347">
        <v>416</v>
      </c>
      <c r="AN101" s="347"/>
      <c r="AO101" s="347"/>
      <c r="AP101" s="347"/>
      <c r="AQ101" s="347" t="s">
        <v>677</v>
      </c>
      <c r="AR101" s="347"/>
      <c r="AS101" s="347"/>
      <c r="AT101" s="347"/>
      <c r="AU101" s="352" t="s">
        <v>677</v>
      </c>
      <c r="AV101" s="353"/>
      <c r="AW101" s="353"/>
      <c r="AX101" s="354"/>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9"/>
      <c r="AA102" s="330"/>
      <c r="AB102" s="538" t="s">
        <v>642</v>
      </c>
      <c r="AC102" s="538"/>
      <c r="AD102" s="538"/>
      <c r="AE102" s="347">
        <v>1000</v>
      </c>
      <c r="AF102" s="347"/>
      <c r="AG102" s="347"/>
      <c r="AH102" s="347"/>
      <c r="AI102" s="347">
        <v>1000</v>
      </c>
      <c r="AJ102" s="347"/>
      <c r="AK102" s="347"/>
      <c r="AL102" s="347"/>
      <c r="AM102" s="347">
        <v>800</v>
      </c>
      <c r="AN102" s="347"/>
      <c r="AO102" s="347"/>
      <c r="AP102" s="347"/>
      <c r="AQ102" s="347">
        <v>800</v>
      </c>
      <c r="AR102" s="347"/>
      <c r="AS102" s="347"/>
      <c r="AT102" s="347"/>
      <c r="AU102" s="360">
        <v>800</v>
      </c>
      <c r="AV102" s="361"/>
      <c r="AW102" s="361"/>
      <c r="AX102" s="921"/>
    </row>
    <row r="103" spans="1:60" ht="31.5" customHeight="1" x14ac:dyDescent="0.15">
      <c r="A103" s="475" t="s">
        <v>268</v>
      </c>
      <c r="B103" s="476"/>
      <c r="C103" s="476"/>
      <c r="D103" s="476"/>
      <c r="E103" s="476"/>
      <c r="F103" s="477"/>
      <c r="G103" s="726" t="s">
        <v>59</v>
      </c>
      <c r="H103" s="726"/>
      <c r="I103" s="726"/>
      <c r="J103" s="726"/>
      <c r="K103" s="726"/>
      <c r="L103" s="726"/>
      <c r="M103" s="726"/>
      <c r="N103" s="726"/>
      <c r="O103" s="726"/>
      <c r="P103" s="726"/>
      <c r="Q103" s="726"/>
      <c r="R103" s="726"/>
      <c r="S103" s="726"/>
      <c r="T103" s="726"/>
      <c r="U103" s="726"/>
      <c r="V103" s="726"/>
      <c r="W103" s="726"/>
      <c r="X103" s="727"/>
      <c r="Y103" s="455"/>
      <c r="Z103" s="456"/>
      <c r="AA103" s="457"/>
      <c r="AB103" s="288" t="s">
        <v>11</v>
      </c>
      <c r="AC103" s="283"/>
      <c r="AD103" s="284"/>
      <c r="AE103" s="324" t="s">
        <v>304</v>
      </c>
      <c r="AF103" s="324"/>
      <c r="AG103" s="324"/>
      <c r="AH103" s="324"/>
      <c r="AI103" s="324" t="s">
        <v>326</v>
      </c>
      <c r="AJ103" s="324"/>
      <c r="AK103" s="324"/>
      <c r="AL103" s="324"/>
      <c r="AM103" s="324" t="s">
        <v>423</v>
      </c>
      <c r="AN103" s="324"/>
      <c r="AO103" s="324"/>
      <c r="AP103" s="324"/>
      <c r="AQ103" s="349" t="s">
        <v>331</v>
      </c>
      <c r="AR103" s="350"/>
      <c r="AS103" s="350"/>
      <c r="AT103" s="350"/>
      <c r="AU103" s="349" t="s">
        <v>455</v>
      </c>
      <c r="AV103" s="350"/>
      <c r="AW103" s="350"/>
      <c r="AX103" s="351"/>
      <c r="AY103">
        <f>COUNTA($G$104)</f>
        <v>1</v>
      </c>
    </row>
    <row r="104" spans="1:60" ht="23.25" customHeight="1" x14ac:dyDescent="0.15">
      <c r="A104" s="478"/>
      <c r="B104" s="479"/>
      <c r="C104" s="479"/>
      <c r="D104" s="479"/>
      <c r="E104" s="479"/>
      <c r="F104" s="480"/>
      <c r="G104" s="176" t="s">
        <v>643</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642</v>
      </c>
      <c r="AC104" s="459"/>
      <c r="AD104" s="460"/>
      <c r="AE104" s="347">
        <v>8463</v>
      </c>
      <c r="AF104" s="347"/>
      <c r="AG104" s="347"/>
      <c r="AH104" s="347"/>
      <c r="AI104" s="347">
        <v>8777</v>
      </c>
      <c r="AJ104" s="347"/>
      <c r="AK104" s="347"/>
      <c r="AL104" s="347"/>
      <c r="AM104" s="347">
        <v>10251</v>
      </c>
      <c r="AN104" s="347"/>
      <c r="AO104" s="347"/>
      <c r="AP104" s="347"/>
      <c r="AQ104" s="347" t="s">
        <v>678</v>
      </c>
      <c r="AR104" s="347"/>
      <c r="AS104" s="347"/>
      <c r="AT104" s="347"/>
      <c r="AU104" s="347" t="s">
        <v>678</v>
      </c>
      <c r="AV104" s="347"/>
      <c r="AW104" s="347"/>
      <c r="AX104" s="348"/>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2" t="s">
        <v>642</v>
      </c>
      <c r="AC105" s="393"/>
      <c r="AD105" s="394"/>
      <c r="AE105" s="347" t="s">
        <v>633</v>
      </c>
      <c r="AF105" s="347"/>
      <c r="AG105" s="347"/>
      <c r="AH105" s="347"/>
      <c r="AI105" s="347" t="s">
        <v>633</v>
      </c>
      <c r="AJ105" s="347"/>
      <c r="AK105" s="347"/>
      <c r="AL105" s="347"/>
      <c r="AM105" s="347" t="s">
        <v>677</v>
      </c>
      <c r="AN105" s="347"/>
      <c r="AO105" s="347"/>
      <c r="AP105" s="347"/>
      <c r="AQ105" s="347">
        <v>10800</v>
      </c>
      <c r="AR105" s="347"/>
      <c r="AS105" s="347"/>
      <c r="AT105" s="347"/>
      <c r="AU105" s="347">
        <v>10800</v>
      </c>
      <c r="AV105" s="347"/>
      <c r="AW105" s="347"/>
      <c r="AX105" s="348"/>
      <c r="AY105">
        <f>$AY$103</f>
        <v>1</v>
      </c>
    </row>
    <row r="106" spans="1:60" ht="31.5" customHeight="1" x14ac:dyDescent="0.15">
      <c r="A106" s="475" t="s">
        <v>268</v>
      </c>
      <c r="B106" s="476"/>
      <c r="C106" s="476"/>
      <c r="D106" s="476"/>
      <c r="E106" s="476"/>
      <c r="F106" s="477"/>
      <c r="G106" s="726" t="s">
        <v>59</v>
      </c>
      <c r="H106" s="726"/>
      <c r="I106" s="726"/>
      <c r="J106" s="726"/>
      <c r="K106" s="726"/>
      <c r="L106" s="726"/>
      <c r="M106" s="726"/>
      <c r="N106" s="726"/>
      <c r="O106" s="726"/>
      <c r="P106" s="726"/>
      <c r="Q106" s="726"/>
      <c r="R106" s="726"/>
      <c r="S106" s="726"/>
      <c r="T106" s="726"/>
      <c r="U106" s="726"/>
      <c r="V106" s="726"/>
      <c r="W106" s="726"/>
      <c r="X106" s="727"/>
      <c r="Y106" s="455"/>
      <c r="Z106" s="456"/>
      <c r="AA106" s="457"/>
      <c r="AB106" s="288" t="s">
        <v>11</v>
      </c>
      <c r="AC106" s="283"/>
      <c r="AD106" s="284"/>
      <c r="AE106" s="324" t="s">
        <v>304</v>
      </c>
      <c r="AF106" s="324"/>
      <c r="AG106" s="324"/>
      <c r="AH106" s="324"/>
      <c r="AI106" s="324" t="s">
        <v>326</v>
      </c>
      <c r="AJ106" s="324"/>
      <c r="AK106" s="324"/>
      <c r="AL106" s="324"/>
      <c r="AM106" s="324" t="s">
        <v>423</v>
      </c>
      <c r="AN106" s="324"/>
      <c r="AO106" s="324"/>
      <c r="AP106" s="324"/>
      <c r="AQ106" s="349" t="s">
        <v>331</v>
      </c>
      <c r="AR106" s="350"/>
      <c r="AS106" s="350"/>
      <c r="AT106" s="350"/>
      <c r="AU106" s="349" t="s">
        <v>455</v>
      </c>
      <c r="AV106" s="350"/>
      <c r="AW106" s="350"/>
      <c r="AX106" s="351"/>
      <c r="AY106">
        <f>COUNTA($G$107)</f>
        <v>1</v>
      </c>
    </row>
    <row r="107" spans="1:60" ht="23.25" customHeight="1" x14ac:dyDescent="0.15">
      <c r="A107" s="478"/>
      <c r="B107" s="479"/>
      <c r="C107" s="479"/>
      <c r="D107" s="479"/>
      <c r="E107" s="479"/>
      <c r="F107" s="480"/>
      <c r="G107" s="176" t="s">
        <v>644</v>
      </c>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t="s">
        <v>642</v>
      </c>
      <c r="AC107" s="459"/>
      <c r="AD107" s="460"/>
      <c r="AE107" s="347">
        <v>1327</v>
      </c>
      <c r="AF107" s="347"/>
      <c r="AG107" s="347"/>
      <c r="AH107" s="347"/>
      <c r="AI107" s="347">
        <v>1474</v>
      </c>
      <c r="AJ107" s="347"/>
      <c r="AK107" s="347"/>
      <c r="AL107" s="347"/>
      <c r="AM107" s="347">
        <v>1350</v>
      </c>
      <c r="AN107" s="347"/>
      <c r="AO107" s="347"/>
      <c r="AP107" s="347"/>
      <c r="AQ107" s="347" t="s">
        <v>678</v>
      </c>
      <c r="AR107" s="347"/>
      <c r="AS107" s="347"/>
      <c r="AT107" s="347"/>
      <c r="AU107" s="347" t="s">
        <v>678</v>
      </c>
      <c r="AV107" s="347"/>
      <c r="AW107" s="347"/>
      <c r="AX107" s="348"/>
      <c r="AY107">
        <f>$AY$106</f>
        <v>1</v>
      </c>
    </row>
    <row r="108" spans="1:60" ht="23.25"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2" t="s">
        <v>642</v>
      </c>
      <c r="AC108" s="393"/>
      <c r="AD108" s="394"/>
      <c r="AE108" s="347" t="s">
        <v>633</v>
      </c>
      <c r="AF108" s="347"/>
      <c r="AG108" s="347"/>
      <c r="AH108" s="347"/>
      <c r="AI108" s="347" t="s">
        <v>633</v>
      </c>
      <c r="AJ108" s="347"/>
      <c r="AK108" s="347"/>
      <c r="AL108" s="347"/>
      <c r="AM108" s="347" t="s">
        <v>678</v>
      </c>
      <c r="AN108" s="347"/>
      <c r="AO108" s="347"/>
      <c r="AP108" s="347"/>
      <c r="AQ108" s="347">
        <v>1500</v>
      </c>
      <c r="AR108" s="347"/>
      <c r="AS108" s="347"/>
      <c r="AT108" s="347"/>
      <c r="AU108" s="347">
        <v>1500</v>
      </c>
      <c r="AV108" s="347"/>
      <c r="AW108" s="347"/>
      <c r="AX108" s="348"/>
      <c r="AY108">
        <f>$AY$106</f>
        <v>1</v>
      </c>
    </row>
    <row r="109" spans="1:60" ht="31.5" hidden="1" customHeight="1" x14ac:dyDescent="0.15">
      <c r="A109" s="475" t="s">
        <v>268</v>
      </c>
      <c r="B109" s="476"/>
      <c r="C109" s="476"/>
      <c r="D109" s="476"/>
      <c r="E109" s="476"/>
      <c r="F109" s="477"/>
      <c r="G109" s="726" t="s">
        <v>59</v>
      </c>
      <c r="H109" s="726"/>
      <c r="I109" s="726"/>
      <c r="J109" s="726"/>
      <c r="K109" s="726"/>
      <c r="L109" s="726"/>
      <c r="M109" s="726"/>
      <c r="N109" s="726"/>
      <c r="O109" s="726"/>
      <c r="P109" s="726"/>
      <c r="Q109" s="726"/>
      <c r="R109" s="726"/>
      <c r="S109" s="726"/>
      <c r="T109" s="726"/>
      <c r="U109" s="726"/>
      <c r="V109" s="726"/>
      <c r="W109" s="726"/>
      <c r="X109" s="727"/>
      <c r="Y109" s="455"/>
      <c r="Z109" s="456"/>
      <c r="AA109" s="457"/>
      <c r="AB109" s="288" t="s">
        <v>11</v>
      </c>
      <c r="AC109" s="283"/>
      <c r="AD109" s="284"/>
      <c r="AE109" s="324" t="s">
        <v>304</v>
      </c>
      <c r="AF109" s="324"/>
      <c r="AG109" s="324"/>
      <c r="AH109" s="324"/>
      <c r="AI109" s="324" t="s">
        <v>326</v>
      </c>
      <c r="AJ109" s="324"/>
      <c r="AK109" s="324"/>
      <c r="AL109" s="324"/>
      <c r="AM109" s="324" t="s">
        <v>423</v>
      </c>
      <c r="AN109" s="324"/>
      <c r="AO109" s="324"/>
      <c r="AP109" s="324"/>
      <c r="AQ109" s="349" t="s">
        <v>331</v>
      </c>
      <c r="AR109" s="350"/>
      <c r="AS109" s="350"/>
      <c r="AT109" s="350"/>
      <c r="AU109" s="349" t="s">
        <v>455</v>
      </c>
      <c r="AV109" s="350"/>
      <c r="AW109" s="350"/>
      <c r="AX109" s="351"/>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5" t="s">
        <v>268</v>
      </c>
      <c r="B112" s="476"/>
      <c r="C112" s="476"/>
      <c r="D112" s="476"/>
      <c r="E112" s="476"/>
      <c r="F112" s="477"/>
      <c r="G112" s="726" t="s">
        <v>59</v>
      </c>
      <c r="H112" s="726"/>
      <c r="I112" s="726"/>
      <c r="J112" s="726"/>
      <c r="K112" s="726"/>
      <c r="L112" s="726"/>
      <c r="M112" s="726"/>
      <c r="N112" s="726"/>
      <c r="O112" s="726"/>
      <c r="P112" s="726"/>
      <c r="Q112" s="726"/>
      <c r="R112" s="726"/>
      <c r="S112" s="726"/>
      <c r="T112" s="726"/>
      <c r="U112" s="726"/>
      <c r="V112" s="726"/>
      <c r="W112" s="726"/>
      <c r="X112" s="727"/>
      <c r="Y112" s="455"/>
      <c r="Z112" s="456"/>
      <c r="AA112" s="457"/>
      <c r="AB112" s="288" t="s">
        <v>11</v>
      </c>
      <c r="AC112" s="283"/>
      <c r="AD112" s="284"/>
      <c r="AE112" s="324" t="s">
        <v>304</v>
      </c>
      <c r="AF112" s="324"/>
      <c r="AG112" s="324"/>
      <c r="AH112" s="324"/>
      <c r="AI112" s="324" t="s">
        <v>326</v>
      </c>
      <c r="AJ112" s="324"/>
      <c r="AK112" s="324"/>
      <c r="AL112" s="324"/>
      <c r="AM112" s="324" t="s">
        <v>423</v>
      </c>
      <c r="AN112" s="324"/>
      <c r="AO112" s="324"/>
      <c r="AP112" s="324"/>
      <c r="AQ112" s="349" t="s">
        <v>331</v>
      </c>
      <c r="AR112" s="350"/>
      <c r="AS112" s="350"/>
      <c r="AT112" s="350"/>
      <c r="AU112" s="349" t="s">
        <v>455</v>
      </c>
      <c r="AV112" s="350"/>
      <c r="AW112" s="350"/>
      <c r="AX112" s="351"/>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7"/>
      <c r="AF113" s="347"/>
      <c r="AG113" s="347"/>
      <c r="AH113" s="347"/>
      <c r="AI113" s="347"/>
      <c r="AJ113" s="347"/>
      <c r="AK113" s="347"/>
      <c r="AL113" s="347"/>
      <c r="AM113" s="347"/>
      <c r="AN113" s="347"/>
      <c r="AO113" s="347"/>
      <c r="AP113" s="347"/>
      <c r="AQ113" s="352"/>
      <c r="AR113" s="353"/>
      <c r="AS113" s="353"/>
      <c r="AT113" s="804"/>
      <c r="AU113" s="347"/>
      <c r="AV113" s="347"/>
      <c r="AW113" s="347"/>
      <c r="AX113" s="348"/>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2"/>
      <c r="AC114" s="393"/>
      <c r="AD114" s="394"/>
      <c r="AE114" s="355"/>
      <c r="AF114" s="355"/>
      <c r="AG114" s="355"/>
      <c r="AH114" s="355"/>
      <c r="AI114" s="355"/>
      <c r="AJ114" s="355"/>
      <c r="AK114" s="355"/>
      <c r="AL114" s="355"/>
      <c r="AM114" s="355"/>
      <c r="AN114" s="355"/>
      <c r="AO114" s="355"/>
      <c r="AP114" s="355"/>
      <c r="AQ114" s="352"/>
      <c r="AR114" s="353"/>
      <c r="AS114" s="353"/>
      <c r="AT114" s="804"/>
      <c r="AU114" s="352"/>
      <c r="AV114" s="353"/>
      <c r="AW114" s="353"/>
      <c r="AX114" s="354"/>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4" t="s">
        <v>304</v>
      </c>
      <c r="AF115" s="324"/>
      <c r="AG115" s="324"/>
      <c r="AH115" s="324"/>
      <c r="AI115" s="324" t="s">
        <v>326</v>
      </c>
      <c r="AJ115" s="324"/>
      <c r="AK115" s="324"/>
      <c r="AL115" s="324"/>
      <c r="AM115" s="324" t="s">
        <v>423</v>
      </c>
      <c r="AN115" s="324"/>
      <c r="AO115" s="324"/>
      <c r="AP115" s="324"/>
      <c r="AQ115" s="325" t="s">
        <v>456</v>
      </c>
      <c r="AR115" s="326"/>
      <c r="AS115" s="326"/>
      <c r="AT115" s="326"/>
      <c r="AU115" s="326"/>
      <c r="AV115" s="326"/>
      <c r="AW115" s="326"/>
      <c r="AX115" s="327"/>
    </row>
    <row r="116" spans="1:51" ht="23.25" customHeight="1" x14ac:dyDescent="0.15">
      <c r="A116" s="277"/>
      <c r="B116" s="278"/>
      <c r="C116" s="278"/>
      <c r="D116" s="278"/>
      <c r="E116" s="278"/>
      <c r="F116" s="279"/>
      <c r="G116" s="340" t="s">
        <v>645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5" t="s">
        <v>646</v>
      </c>
      <c r="AC116" s="286"/>
      <c r="AD116" s="287"/>
      <c r="AE116" s="347">
        <v>1217</v>
      </c>
      <c r="AF116" s="347"/>
      <c r="AG116" s="347"/>
      <c r="AH116" s="347"/>
      <c r="AI116" s="347">
        <v>1181</v>
      </c>
      <c r="AJ116" s="347"/>
      <c r="AK116" s="347"/>
      <c r="AL116" s="347"/>
      <c r="AM116" s="347">
        <v>1000</v>
      </c>
      <c r="AN116" s="347"/>
      <c r="AO116" s="347"/>
      <c r="AP116" s="347"/>
      <c r="AQ116" s="352">
        <v>1000</v>
      </c>
      <c r="AR116" s="353"/>
      <c r="AS116" s="353"/>
      <c r="AT116" s="353"/>
      <c r="AU116" s="353"/>
      <c r="AV116" s="353"/>
      <c r="AW116" s="353"/>
      <c r="AX116" s="354"/>
    </row>
    <row r="117" spans="1:51" ht="46.5" customHeight="1" thickBot="1" x14ac:dyDescent="0.2">
      <c r="A117" s="280"/>
      <c r="B117" s="281"/>
      <c r="C117" s="281"/>
      <c r="D117" s="281"/>
      <c r="E117" s="281"/>
      <c r="F117" s="282"/>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647</v>
      </c>
      <c r="AC117" s="332"/>
      <c r="AD117" s="333"/>
      <c r="AE117" s="291" t="s">
        <v>648</v>
      </c>
      <c r="AF117" s="291"/>
      <c r="AG117" s="291"/>
      <c r="AH117" s="291"/>
      <c r="AI117" s="291" t="s">
        <v>649</v>
      </c>
      <c r="AJ117" s="291"/>
      <c r="AK117" s="291"/>
      <c r="AL117" s="291"/>
      <c r="AM117" s="291" t="s">
        <v>679</v>
      </c>
      <c r="AN117" s="291"/>
      <c r="AO117" s="291"/>
      <c r="AP117" s="291"/>
      <c r="AQ117" s="291" t="s">
        <v>679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4" t="s">
        <v>304</v>
      </c>
      <c r="AF118" s="324"/>
      <c r="AG118" s="324"/>
      <c r="AH118" s="324"/>
      <c r="AI118" s="324" t="s">
        <v>326</v>
      </c>
      <c r="AJ118" s="324"/>
      <c r="AK118" s="324"/>
      <c r="AL118" s="324"/>
      <c r="AM118" s="324" t="s">
        <v>423</v>
      </c>
      <c r="AN118" s="324"/>
      <c r="AO118" s="324"/>
      <c r="AP118" s="324"/>
      <c r="AQ118" s="325" t="s">
        <v>456</v>
      </c>
      <c r="AR118" s="326"/>
      <c r="AS118" s="326"/>
      <c r="AT118" s="326"/>
      <c r="AU118" s="326"/>
      <c r="AV118" s="326"/>
      <c r="AW118" s="326"/>
      <c r="AX118" s="327"/>
      <c r="AY118" s="77">
        <f>IF(SUBSTITUTE(SUBSTITUTE($G$119,"／",""),"　","")="",0,1)</f>
        <v>0</v>
      </c>
    </row>
    <row r="119" spans="1:51" ht="23.25" hidden="1" customHeight="1" x14ac:dyDescent="0.15">
      <c r="A119" s="277"/>
      <c r="B119" s="278"/>
      <c r="C119" s="278"/>
      <c r="D119" s="278"/>
      <c r="E119" s="278"/>
      <c r="F119" s="279"/>
      <c r="G119" s="340" t="s">
        <v>275</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5"/>
      <c r="AC119" s="286"/>
      <c r="AD119" s="28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0"/>
      <c r="B120" s="281"/>
      <c r="C120" s="281"/>
      <c r="D120" s="281"/>
      <c r="E120" s="281"/>
      <c r="F120" s="282"/>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274</v>
      </c>
      <c r="AC120" s="332"/>
      <c r="AD120" s="33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4" t="s">
        <v>304</v>
      </c>
      <c r="AF121" s="324"/>
      <c r="AG121" s="324"/>
      <c r="AH121" s="324"/>
      <c r="AI121" s="324" t="s">
        <v>326</v>
      </c>
      <c r="AJ121" s="324"/>
      <c r="AK121" s="324"/>
      <c r="AL121" s="324"/>
      <c r="AM121" s="324" t="s">
        <v>423</v>
      </c>
      <c r="AN121" s="324"/>
      <c r="AO121" s="324"/>
      <c r="AP121" s="324"/>
      <c r="AQ121" s="325" t="s">
        <v>456</v>
      </c>
      <c r="AR121" s="326"/>
      <c r="AS121" s="326"/>
      <c r="AT121" s="326"/>
      <c r="AU121" s="326"/>
      <c r="AV121" s="326"/>
      <c r="AW121" s="326"/>
      <c r="AX121" s="327"/>
      <c r="AY121" s="77">
        <f>IF(SUBSTITUTE(SUBSTITUTE($G$122,"／",""),"　","")="",0,1)</f>
        <v>0</v>
      </c>
    </row>
    <row r="122" spans="1:51" ht="23.25" hidden="1" customHeight="1" x14ac:dyDescent="0.15">
      <c r="A122" s="277"/>
      <c r="B122" s="278"/>
      <c r="C122" s="278"/>
      <c r="D122" s="278"/>
      <c r="E122" s="278"/>
      <c r="F122" s="279"/>
      <c r="G122" s="340" t="s">
        <v>276</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5"/>
      <c r="AC122" s="286"/>
      <c r="AD122" s="28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0"/>
      <c r="B123" s="281"/>
      <c r="C123" s="281"/>
      <c r="D123" s="281"/>
      <c r="E123" s="281"/>
      <c r="F123" s="282"/>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274</v>
      </c>
      <c r="AC123" s="332"/>
      <c r="AD123" s="333"/>
      <c r="AE123" s="291"/>
      <c r="AF123" s="291"/>
      <c r="AG123" s="291"/>
      <c r="AH123" s="291"/>
      <c r="AI123" s="291" t="s">
        <v>650</v>
      </c>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4" t="s">
        <v>304</v>
      </c>
      <c r="AF124" s="324"/>
      <c r="AG124" s="324"/>
      <c r="AH124" s="324"/>
      <c r="AI124" s="324" t="s">
        <v>326</v>
      </c>
      <c r="AJ124" s="324"/>
      <c r="AK124" s="324"/>
      <c r="AL124" s="324"/>
      <c r="AM124" s="324" t="s">
        <v>423</v>
      </c>
      <c r="AN124" s="324"/>
      <c r="AO124" s="324"/>
      <c r="AP124" s="324"/>
      <c r="AQ124" s="325" t="s">
        <v>456</v>
      </c>
      <c r="AR124" s="326"/>
      <c r="AS124" s="326"/>
      <c r="AT124" s="326"/>
      <c r="AU124" s="326"/>
      <c r="AV124" s="326"/>
      <c r="AW124" s="326"/>
      <c r="AX124" s="327"/>
      <c r="AY124" s="77">
        <f>IF(SUBSTITUTE(SUBSTITUTE($G$125,"／",""),"　","")="",0,1)</f>
        <v>0</v>
      </c>
    </row>
    <row r="125" spans="1:51" ht="23.25" hidden="1" customHeight="1" x14ac:dyDescent="0.15">
      <c r="A125" s="277"/>
      <c r="B125" s="278"/>
      <c r="C125" s="278"/>
      <c r="D125" s="278"/>
      <c r="E125" s="278"/>
      <c r="F125" s="279"/>
      <c r="G125" s="340" t="s">
        <v>276</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5"/>
      <c r="AC125" s="286"/>
      <c r="AD125" s="28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0"/>
      <c r="B126" s="281"/>
      <c r="C126" s="281"/>
      <c r="D126" s="281"/>
      <c r="E126" s="281"/>
      <c r="F126" s="282"/>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274</v>
      </c>
      <c r="AC126" s="332"/>
      <c r="AD126" s="33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304</v>
      </c>
      <c r="AF127" s="324"/>
      <c r="AG127" s="324"/>
      <c r="AH127" s="324"/>
      <c r="AI127" s="324" t="s">
        <v>326</v>
      </c>
      <c r="AJ127" s="324"/>
      <c r="AK127" s="324"/>
      <c r="AL127" s="324"/>
      <c r="AM127" s="324" t="s">
        <v>423</v>
      </c>
      <c r="AN127" s="324"/>
      <c r="AO127" s="324"/>
      <c r="AP127" s="324"/>
      <c r="AQ127" s="325" t="s">
        <v>456</v>
      </c>
      <c r="AR127" s="326"/>
      <c r="AS127" s="326"/>
      <c r="AT127" s="326"/>
      <c r="AU127" s="326"/>
      <c r="AV127" s="326"/>
      <c r="AW127" s="326"/>
      <c r="AX127" s="327"/>
      <c r="AY127" s="77">
        <f>IF(SUBSTITUTE(SUBSTITUTE($G$128,"／",""),"　","")="",0,1)</f>
        <v>0</v>
      </c>
    </row>
    <row r="128" spans="1:51" ht="23.25" hidden="1" customHeight="1" x14ac:dyDescent="0.15">
      <c r="A128" s="277"/>
      <c r="B128" s="278"/>
      <c r="C128" s="278"/>
      <c r="D128" s="278"/>
      <c r="E128" s="278"/>
      <c r="F128" s="279"/>
      <c r="G128" s="340" t="s">
        <v>276</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5"/>
      <c r="AC128" s="286"/>
      <c r="AD128" s="28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0"/>
      <c r="B129" s="281"/>
      <c r="C129" s="281"/>
      <c r="D129" s="281"/>
      <c r="E129" s="281"/>
      <c r="F129" s="282"/>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274</v>
      </c>
      <c r="AC129" s="332"/>
      <c r="AD129" s="33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4" t="s">
        <v>319</v>
      </c>
      <c r="B130" s="982"/>
      <c r="C130" s="981" t="s">
        <v>188</v>
      </c>
      <c r="D130" s="982"/>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59.25" customHeight="1" x14ac:dyDescent="0.15">
      <c r="A131" s="985"/>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33" hidden="1" customHeight="1" x14ac:dyDescent="0.15">
      <c r="A132" s="98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0</v>
      </c>
    </row>
    <row r="133" spans="1:51" ht="33" hidden="1" customHeight="1" x14ac:dyDescent="0.15">
      <c r="A133" s="98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45.75" hidden="1" customHeight="1" x14ac:dyDescent="0.15">
      <c r="A134" s="985"/>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45.75" hidden="1" customHeight="1" x14ac:dyDescent="0.15">
      <c r="A135" s="98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59.25" hidden="1" customHeight="1" x14ac:dyDescent="0.15">
      <c r="A136" s="98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59.25" hidden="1" customHeight="1" x14ac:dyDescent="0.15">
      <c r="A137" s="98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59.25" hidden="1" customHeight="1" x14ac:dyDescent="0.15">
      <c r="A138" s="98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59.25" hidden="1" customHeight="1" x14ac:dyDescent="0.15">
      <c r="A139" s="98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59.25" hidden="1" customHeight="1" x14ac:dyDescent="0.15">
      <c r="A140" s="98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59.25" hidden="1" customHeight="1" x14ac:dyDescent="0.15">
      <c r="A141" s="98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59.25" hidden="1" customHeight="1" x14ac:dyDescent="0.15">
      <c r="A142" s="98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59.25" hidden="1" customHeight="1" x14ac:dyDescent="0.15">
      <c r="A143" s="98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59.25" hidden="1" customHeight="1" x14ac:dyDescent="0.15">
      <c r="A144" s="98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59.25" hidden="1" customHeight="1" x14ac:dyDescent="0.15">
      <c r="A145" s="98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59.25" hidden="1" customHeight="1" x14ac:dyDescent="0.15">
      <c r="A146" s="98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59.25" hidden="1" customHeight="1" x14ac:dyDescent="0.15">
      <c r="A147" s="98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59.25" hidden="1" customHeight="1" x14ac:dyDescent="0.15">
      <c r="A148" s="98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59.25" hidden="1" customHeight="1" x14ac:dyDescent="0.15">
      <c r="A149" s="98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59.25" hidden="1" customHeight="1" x14ac:dyDescent="0.15">
      <c r="A150" s="98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59.25" hidden="1" customHeight="1" x14ac:dyDescent="0.15">
      <c r="A151" s="98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59.25" hidden="1" customHeight="1" x14ac:dyDescent="0.15">
      <c r="A152" s="985"/>
      <c r="B152" s="238"/>
      <c r="C152" s="237"/>
      <c r="D152" s="238"/>
      <c r="E152" s="237"/>
      <c r="F152" s="299"/>
      <c r="G152" s="257" t="s">
        <v>201</v>
      </c>
      <c r="H152" s="184"/>
      <c r="I152" s="184"/>
      <c r="J152" s="184"/>
      <c r="K152" s="184"/>
      <c r="L152" s="184"/>
      <c r="M152" s="184"/>
      <c r="N152" s="184"/>
      <c r="O152" s="184"/>
      <c r="P152" s="185"/>
      <c r="Q152" s="200" t="s">
        <v>252</v>
      </c>
      <c r="R152" s="184"/>
      <c r="S152" s="184"/>
      <c r="T152" s="184"/>
      <c r="U152" s="184"/>
      <c r="V152" s="184"/>
      <c r="W152" s="184"/>
      <c r="X152" s="184"/>
      <c r="Y152" s="184"/>
      <c r="Z152" s="184"/>
      <c r="AA152" s="184"/>
      <c r="AB152" s="272" t="s">
        <v>253</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0"/>
      <c r="AY152">
        <f>COUNTA($G$154)</f>
        <v>0</v>
      </c>
    </row>
    <row r="153" spans="1:51" ht="59.25" hidden="1" customHeight="1" x14ac:dyDescent="0.15">
      <c r="A153" s="98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59.25" hidden="1" customHeight="1" x14ac:dyDescent="0.15">
      <c r="A154" s="98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59.25" hidden="1" customHeight="1" x14ac:dyDescent="0.15">
      <c r="A155" s="985"/>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59.25" hidden="1" customHeight="1" x14ac:dyDescent="0.15">
      <c r="A156" s="985"/>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59.25" hidden="1" customHeight="1" x14ac:dyDescent="0.15">
      <c r="A157" s="985"/>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59.25" hidden="1" customHeight="1" x14ac:dyDescent="0.15">
      <c r="A158" s="98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59.25" hidden="1" customHeight="1" x14ac:dyDescent="0.15">
      <c r="A159" s="985"/>
      <c r="B159" s="238"/>
      <c r="C159" s="237"/>
      <c r="D159" s="238"/>
      <c r="E159" s="237"/>
      <c r="F159" s="299"/>
      <c r="G159" s="257" t="s">
        <v>201</v>
      </c>
      <c r="H159" s="184"/>
      <c r="I159" s="184"/>
      <c r="J159" s="184"/>
      <c r="K159" s="184"/>
      <c r="L159" s="184"/>
      <c r="M159" s="184"/>
      <c r="N159" s="184"/>
      <c r="O159" s="184"/>
      <c r="P159" s="185"/>
      <c r="Q159" s="200" t="s">
        <v>252</v>
      </c>
      <c r="R159" s="184"/>
      <c r="S159" s="184"/>
      <c r="T159" s="184"/>
      <c r="U159" s="184"/>
      <c r="V159" s="184"/>
      <c r="W159" s="184"/>
      <c r="X159" s="184"/>
      <c r="Y159" s="184"/>
      <c r="Z159" s="184"/>
      <c r="AA159" s="184"/>
      <c r="AB159" s="272" t="s">
        <v>253</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59.25" hidden="1" customHeight="1" x14ac:dyDescent="0.15">
      <c r="A160" s="98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59.25" hidden="1" customHeight="1" x14ac:dyDescent="0.15">
      <c r="A161" s="98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59.25" hidden="1" customHeight="1" x14ac:dyDescent="0.15">
      <c r="A162" s="985"/>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59.25" hidden="1" customHeight="1" x14ac:dyDescent="0.15">
      <c r="A163" s="985"/>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59.25" hidden="1" customHeight="1" x14ac:dyDescent="0.15">
      <c r="A164" s="985"/>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59.25" hidden="1" customHeight="1" x14ac:dyDescent="0.15">
      <c r="A165" s="98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59.25" hidden="1" customHeight="1" x14ac:dyDescent="0.15">
      <c r="A166" s="985"/>
      <c r="B166" s="238"/>
      <c r="C166" s="237"/>
      <c r="D166" s="238"/>
      <c r="E166" s="237"/>
      <c r="F166" s="299"/>
      <c r="G166" s="257" t="s">
        <v>201</v>
      </c>
      <c r="H166" s="184"/>
      <c r="I166" s="184"/>
      <c r="J166" s="184"/>
      <c r="K166" s="184"/>
      <c r="L166" s="184"/>
      <c r="M166" s="184"/>
      <c r="N166" s="184"/>
      <c r="O166" s="184"/>
      <c r="P166" s="185"/>
      <c r="Q166" s="200" t="s">
        <v>252</v>
      </c>
      <c r="R166" s="184"/>
      <c r="S166" s="184"/>
      <c r="T166" s="184"/>
      <c r="U166" s="184"/>
      <c r="V166" s="184"/>
      <c r="W166" s="184"/>
      <c r="X166" s="184"/>
      <c r="Y166" s="184"/>
      <c r="Z166" s="184"/>
      <c r="AA166" s="184"/>
      <c r="AB166" s="272" t="s">
        <v>253</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59.25" hidden="1" customHeight="1" x14ac:dyDescent="0.15">
      <c r="A167" s="98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59.25" hidden="1" customHeight="1" x14ac:dyDescent="0.15">
      <c r="A168" s="98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59.25" hidden="1" customHeight="1" x14ac:dyDescent="0.15">
      <c r="A169" s="985"/>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59.25" hidden="1" customHeight="1" x14ac:dyDescent="0.15">
      <c r="A170" s="985"/>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59.25" hidden="1" customHeight="1" x14ac:dyDescent="0.15">
      <c r="A171" s="985"/>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59.25" hidden="1" customHeight="1" x14ac:dyDescent="0.15">
      <c r="A172" s="98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59.25" hidden="1" customHeight="1" x14ac:dyDescent="0.15">
      <c r="A173" s="985"/>
      <c r="B173" s="238"/>
      <c r="C173" s="237"/>
      <c r="D173" s="238"/>
      <c r="E173" s="237"/>
      <c r="F173" s="299"/>
      <c r="G173" s="257" t="s">
        <v>201</v>
      </c>
      <c r="H173" s="184"/>
      <c r="I173" s="184"/>
      <c r="J173" s="184"/>
      <c r="K173" s="184"/>
      <c r="L173" s="184"/>
      <c r="M173" s="184"/>
      <c r="N173" s="184"/>
      <c r="O173" s="184"/>
      <c r="P173" s="185"/>
      <c r="Q173" s="200" t="s">
        <v>252</v>
      </c>
      <c r="R173" s="184"/>
      <c r="S173" s="184"/>
      <c r="T173" s="184"/>
      <c r="U173" s="184"/>
      <c r="V173" s="184"/>
      <c r="W173" s="184"/>
      <c r="X173" s="184"/>
      <c r="Y173" s="184"/>
      <c r="Z173" s="184"/>
      <c r="AA173" s="184"/>
      <c r="AB173" s="272" t="s">
        <v>253</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59.25" hidden="1" customHeight="1" x14ac:dyDescent="0.15">
      <c r="A174" s="98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59.25" hidden="1" customHeight="1" x14ac:dyDescent="0.15">
      <c r="A175" s="98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59.25" hidden="1" customHeight="1" x14ac:dyDescent="0.15">
      <c r="A176" s="985"/>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59.25" hidden="1" customHeight="1" x14ac:dyDescent="0.15">
      <c r="A177" s="985"/>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59.25" hidden="1" customHeight="1" x14ac:dyDescent="0.15">
      <c r="A178" s="985"/>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59.25" hidden="1" customHeight="1" x14ac:dyDescent="0.15">
      <c r="A179" s="98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59.25" hidden="1" customHeight="1" x14ac:dyDescent="0.15">
      <c r="A180" s="985"/>
      <c r="B180" s="238"/>
      <c r="C180" s="237"/>
      <c r="D180" s="238"/>
      <c r="E180" s="237"/>
      <c r="F180" s="299"/>
      <c r="G180" s="257" t="s">
        <v>201</v>
      </c>
      <c r="H180" s="184"/>
      <c r="I180" s="184"/>
      <c r="J180" s="184"/>
      <c r="K180" s="184"/>
      <c r="L180" s="184"/>
      <c r="M180" s="184"/>
      <c r="N180" s="184"/>
      <c r="O180" s="184"/>
      <c r="P180" s="185"/>
      <c r="Q180" s="200" t="s">
        <v>252</v>
      </c>
      <c r="R180" s="184"/>
      <c r="S180" s="184"/>
      <c r="T180" s="184"/>
      <c r="U180" s="184"/>
      <c r="V180" s="184"/>
      <c r="W180" s="184"/>
      <c r="X180" s="184"/>
      <c r="Y180" s="184"/>
      <c r="Z180" s="184"/>
      <c r="AA180" s="184"/>
      <c r="AB180" s="272" t="s">
        <v>253</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59.25" hidden="1" customHeight="1" x14ac:dyDescent="0.15">
      <c r="A181" s="98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59.25" hidden="1" customHeight="1" x14ac:dyDescent="0.15">
      <c r="A182" s="98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59.25" hidden="1" customHeight="1" x14ac:dyDescent="0.15">
      <c r="A183" s="985"/>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59.25" hidden="1" customHeight="1" x14ac:dyDescent="0.15">
      <c r="A184" s="985"/>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59.25" hidden="1" customHeight="1" x14ac:dyDescent="0.15">
      <c r="A185" s="985"/>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59.25" hidden="1" customHeight="1" x14ac:dyDescent="0.15">
      <c r="A186" s="98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36" customHeight="1" x14ac:dyDescent="0.15">
      <c r="A187" s="98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9.75" customHeight="1" x14ac:dyDescent="0.15">
      <c r="A188" s="985"/>
      <c r="B188" s="238"/>
      <c r="C188" s="237"/>
      <c r="D188" s="238"/>
      <c r="E188" s="175" t="s">
        <v>725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9.75" customHeight="1" x14ac:dyDescent="0.15">
      <c r="A189" s="985"/>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59.25" hidden="1" customHeight="1" x14ac:dyDescent="0.15">
      <c r="A190" s="98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59.25" hidden="1" customHeight="1" x14ac:dyDescent="0.15">
      <c r="A191" s="98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59.25" hidden="1" customHeight="1" x14ac:dyDescent="0.15">
      <c r="A192" s="98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59.25" hidden="1" customHeight="1" x14ac:dyDescent="0.15">
      <c r="A193" s="98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59.25" hidden="1" customHeight="1" x14ac:dyDescent="0.15">
      <c r="A194" s="98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59.25" hidden="1" customHeight="1" x14ac:dyDescent="0.15">
      <c r="A195" s="98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59.25" hidden="1" customHeight="1" x14ac:dyDescent="0.15">
      <c r="A196" s="98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59.25" hidden="1" customHeight="1" x14ac:dyDescent="0.15">
      <c r="A197" s="98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59.25" hidden="1" customHeight="1" x14ac:dyDescent="0.15">
      <c r="A198" s="98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59.25" hidden="1" customHeight="1" x14ac:dyDescent="0.15">
      <c r="A199" s="98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59.25" hidden="1" customHeight="1" x14ac:dyDescent="0.15">
      <c r="A200" s="98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59.25" hidden="1" customHeight="1" x14ac:dyDescent="0.15">
      <c r="A201" s="98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59.25" hidden="1" customHeight="1" x14ac:dyDescent="0.15">
      <c r="A202" s="98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59.25" hidden="1" customHeight="1" x14ac:dyDescent="0.15">
      <c r="A203" s="98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59.25" hidden="1" customHeight="1" x14ac:dyDescent="0.15">
      <c r="A204" s="98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59.25" hidden="1" customHeight="1" x14ac:dyDescent="0.15">
      <c r="A205" s="98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59.25" hidden="1" customHeight="1" x14ac:dyDescent="0.15">
      <c r="A206" s="98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59.25" hidden="1" customHeight="1" x14ac:dyDescent="0.15">
      <c r="A207" s="98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59.25" hidden="1" customHeight="1" x14ac:dyDescent="0.15">
      <c r="A208" s="98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59.25" hidden="1" customHeight="1" x14ac:dyDescent="0.15">
      <c r="A209" s="98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59.25" hidden="1" customHeight="1" x14ac:dyDescent="0.15">
      <c r="A210" s="98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59.25" hidden="1" customHeight="1" x14ac:dyDescent="0.15">
      <c r="A211" s="98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59.25" hidden="1" customHeight="1" x14ac:dyDescent="0.15">
      <c r="A212" s="985"/>
      <c r="B212" s="238"/>
      <c r="C212" s="237"/>
      <c r="D212" s="238"/>
      <c r="E212" s="237"/>
      <c r="F212" s="299"/>
      <c r="G212" s="257" t="s">
        <v>201</v>
      </c>
      <c r="H212" s="184"/>
      <c r="I212" s="184"/>
      <c r="J212" s="184"/>
      <c r="K212" s="184"/>
      <c r="L212" s="184"/>
      <c r="M212" s="184"/>
      <c r="N212" s="184"/>
      <c r="O212" s="184"/>
      <c r="P212" s="185"/>
      <c r="Q212" s="200" t="s">
        <v>252</v>
      </c>
      <c r="R212" s="184"/>
      <c r="S212" s="184"/>
      <c r="T212" s="184"/>
      <c r="U212" s="184"/>
      <c r="V212" s="184"/>
      <c r="W212" s="184"/>
      <c r="X212" s="184"/>
      <c r="Y212" s="184"/>
      <c r="Z212" s="184"/>
      <c r="AA212" s="184"/>
      <c r="AB212" s="272" t="s">
        <v>253</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0"/>
      <c r="AY212">
        <f>COUNTA($G$214)</f>
        <v>0</v>
      </c>
    </row>
    <row r="213" spans="1:51" ht="59.25" hidden="1" customHeight="1" x14ac:dyDescent="0.15">
      <c r="A213" s="98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59.25" hidden="1" customHeight="1" x14ac:dyDescent="0.15">
      <c r="A214" s="985"/>
      <c r="B214" s="238"/>
      <c r="C214" s="237"/>
      <c r="D214" s="238"/>
      <c r="E214" s="237"/>
      <c r="F214" s="299"/>
      <c r="G214" s="217"/>
      <c r="H214" s="176"/>
      <c r="I214" s="176"/>
      <c r="J214" s="176"/>
      <c r="K214" s="176"/>
      <c r="L214" s="176"/>
      <c r="M214" s="176"/>
      <c r="N214" s="176"/>
      <c r="O214" s="176"/>
      <c r="P214" s="218"/>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59.25" hidden="1" customHeight="1" x14ac:dyDescent="0.15">
      <c r="A215" s="985"/>
      <c r="B215" s="238"/>
      <c r="C215" s="237"/>
      <c r="D215" s="238"/>
      <c r="E215" s="237"/>
      <c r="F215" s="299"/>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59.25" hidden="1" customHeight="1" x14ac:dyDescent="0.15">
      <c r="A216" s="985"/>
      <c r="B216" s="238"/>
      <c r="C216" s="237"/>
      <c r="D216" s="238"/>
      <c r="E216" s="237"/>
      <c r="F216" s="299"/>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59.25" hidden="1" customHeight="1" x14ac:dyDescent="0.15">
      <c r="A217" s="985"/>
      <c r="B217" s="238"/>
      <c r="C217" s="237"/>
      <c r="D217" s="238"/>
      <c r="E217" s="237"/>
      <c r="F217" s="299"/>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59.25" hidden="1" customHeight="1" x14ac:dyDescent="0.15">
      <c r="A218" s="985"/>
      <c r="B218" s="238"/>
      <c r="C218" s="237"/>
      <c r="D218" s="238"/>
      <c r="E218" s="237"/>
      <c r="F218" s="299"/>
      <c r="G218" s="222"/>
      <c r="H218" s="179"/>
      <c r="I218" s="179"/>
      <c r="J218" s="179"/>
      <c r="K218" s="179"/>
      <c r="L218" s="179"/>
      <c r="M218" s="179"/>
      <c r="N218" s="179"/>
      <c r="O218" s="179"/>
      <c r="P218" s="223"/>
      <c r="Q218" s="978"/>
      <c r="R218" s="979"/>
      <c r="S218" s="979"/>
      <c r="T218" s="979"/>
      <c r="U218" s="979"/>
      <c r="V218" s="979"/>
      <c r="W218" s="979"/>
      <c r="X218" s="979"/>
      <c r="Y218" s="979"/>
      <c r="Z218" s="979"/>
      <c r="AA218" s="98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59.25" hidden="1" customHeight="1" x14ac:dyDescent="0.15">
      <c r="A219" s="985"/>
      <c r="B219" s="238"/>
      <c r="C219" s="237"/>
      <c r="D219" s="238"/>
      <c r="E219" s="237"/>
      <c r="F219" s="299"/>
      <c r="G219" s="257" t="s">
        <v>201</v>
      </c>
      <c r="H219" s="184"/>
      <c r="I219" s="184"/>
      <c r="J219" s="184"/>
      <c r="K219" s="184"/>
      <c r="L219" s="184"/>
      <c r="M219" s="184"/>
      <c r="N219" s="184"/>
      <c r="O219" s="184"/>
      <c r="P219" s="185"/>
      <c r="Q219" s="200" t="s">
        <v>252</v>
      </c>
      <c r="R219" s="184"/>
      <c r="S219" s="184"/>
      <c r="T219" s="184"/>
      <c r="U219" s="184"/>
      <c r="V219" s="184"/>
      <c r="W219" s="184"/>
      <c r="X219" s="184"/>
      <c r="Y219" s="184"/>
      <c r="Z219" s="184"/>
      <c r="AA219" s="184"/>
      <c r="AB219" s="272" t="s">
        <v>253</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59.25" hidden="1" customHeight="1" x14ac:dyDescent="0.15">
      <c r="A220" s="98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59.25" hidden="1" customHeight="1" x14ac:dyDescent="0.15">
      <c r="A221" s="985"/>
      <c r="B221" s="238"/>
      <c r="C221" s="237"/>
      <c r="D221" s="238"/>
      <c r="E221" s="237"/>
      <c r="F221" s="299"/>
      <c r="G221" s="217"/>
      <c r="H221" s="176"/>
      <c r="I221" s="176"/>
      <c r="J221" s="176"/>
      <c r="K221" s="176"/>
      <c r="L221" s="176"/>
      <c r="M221" s="176"/>
      <c r="N221" s="176"/>
      <c r="O221" s="176"/>
      <c r="P221" s="218"/>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59.25" hidden="1" customHeight="1" x14ac:dyDescent="0.15">
      <c r="A222" s="985"/>
      <c r="B222" s="238"/>
      <c r="C222" s="237"/>
      <c r="D222" s="238"/>
      <c r="E222" s="237"/>
      <c r="F222" s="299"/>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59.25" hidden="1" customHeight="1" x14ac:dyDescent="0.15">
      <c r="A223" s="985"/>
      <c r="B223" s="238"/>
      <c r="C223" s="237"/>
      <c r="D223" s="238"/>
      <c r="E223" s="237"/>
      <c r="F223" s="299"/>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59.25" hidden="1" customHeight="1" x14ac:dyDescent="0.15">
      <c r="A224" s="985"/>
      <c r="B224" s="238"/>
      <c r="C224" s="237"/>
      <c r="D224" s="238"/>
      <c r="E224" s="237"/>
      <c r="F224" s="299"/>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59.25" hidden="1" customHeight="1" x14ac:dyDescent="0.15">
      <c r="A225" s="985"/>
      <c r="B225" s="238"/>
      <c r="C225" s="237"/>
      <c r="D225" s="238"/>
      <c r="E225" s="237"/>
      <c r="F225" s="299"/>
      <c r="G225" s="222"/>
      <c r="H225" s="179"/>
      <c r="I225" s="179"/>
      <c r="J225" s="179"/>
      <c r="K225" s="179"/>
      <c r="L225" s="179"/>
      <c r="M225" s="179"/>
      <c r="N225" s="179"/>
      <c r="O225" s="179"/>
      <c r="P225" s="223"/>
      <c r="Q225" s="978"/>
      <c r="R225" s="979"/>
      <c r="S225" s="979"/>
      <c r="T225" s="979"/>
      <c r="U225" s="979"/>
      <c r="V225" s="979"/>
      <c r="W225" s="979"/>
      <c r="X225" s="979"/>
      <c r="Y225" s="979"/>
      <c r="Z225" s="979"/>
      <c r="AA225" s="98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59.25" hidden="1" customHeight="1" x14ac:dyDescent="0.15">
      <c r="A226" s="985"/>
      <c r="B226" s="238"/>
      <c r="C226" s="237"/>
      <c r="D226" s="238"/>
      <c r="E226" s="237"/>
      <c r="F226" s="299"/>
      <c r="G226" s="257" t="s">
        <v>201</v>
      </c>
      <c r="H226" s="184"/>
      <c r="I226" s="184"/>
      <c r="J226" s="184"/>
      <c r="K226" s="184"/>
      <c r="L226" s="184"/>
      <c r="M226" s="184"/>
      <c r="N226" s="184"/>
      <c r="O226" s="184"/>
      <c r="P226" s="185"/>
      <c r="Q226" s="200" t="s">
        <v>252</v>
      </c>
      <c r="R226" s="184"/>
      <c r="S226" s="184"/>
      <c r="T226" s="184"/>
      <c r="U226" s="184"/>
      <c r="V226" s="184"/>
      <c r="W226" s="184"/>
      <c r="X226" s="184"/>
      <c r="Y226" s="184"/>
      <c r="Z226" s="184"/>
      <c r="AA226" s="184"/>
      <c r="AB226" s="272" t="s">
        <v>253</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59.25" hidden="1" customHeight="1" x14ac:dyDescent="0.15">
      <c r="A227" s="98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59.25" hidden="1" customHeight="1" x14ac:dyDescent="0.15">
      <c r="A228" s="985"/>
      <c r="B228" s="238"/>
      <c r="C228" s="237"/>
      <c r="D228" s="238"/>
      <c r="E228" s="237"/>
      <c r="F228" s="299"/>
      <c r="G228" s="217"/>
      <c r="H228" s="176"/>
      <c r="I228" s="176"/>
      <c r="J228" s="176"/>
      <c r="K228" s="176"/>
      <c r="L228" s="176"/>
      <c r="M228" s="176"/>
      <c r="N228" s="176"/>
      <c r="O228" s="176"/>
      <c r="P228" s="218"/>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59.25" hidden="1" customHeight="1" x14ac:dyDescent="0.15">
      <c r="A229" s="985"/>
      <c r="B229" s="238"/>
      <c r="C229" s="237"/>
      <c r="D229" s="238"/>
      <c r="E229" s="237"/>
      <c r="F229" s="299"/>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59.25" hidden="1" customHeight="1" x14ac:dyDescent="0.15">
      <c r="A230" s="985"/>
      <c r="B230" s="238"/>
      <c r="C230" s="237"/>
      <c r="D230" s="238"/>
      <c r="E230" s="237"/>
      <c r="F230" s="299"/>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59.25" hidden="1" customHeight="1" x14ac:dyDescent="0.15">
      <c r="A231" s="985"/>
      <c r="B231" s="238"/>
      <c r="C231" s="237"/>
      <c r="D231" s="238"/>
      <c r="E231" s="237"/>
      <c r="F231" s="299"/>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59.25" hidden="1" customHeight="1" x14ac:dyDescent="0.15">
      <c r="A232" s="985"/>
      <c r="B232" s="238"/>
      <c r="C232" s="237"/>
      <c r="D232" s="238"/>
      <c r="E232" s="237"/>
      <c r="F232" s="299"/>
      <c r="G232" s="222"/>
      <c r="H232" s="179"/>
      <c r="I232" s="179"/>
      <c r="J232" s="179"/>
      <c r="K232" s="179"/>
      <c r="L232" s="179"/>
      <c r="M232" s="179"/>
      <c r="N232" s="179"/>
      <c r="O232" s="179"/>
      <c r="P232" s="223"/>
      <c r="Q232" s="978"/>
      <c r="R232" s="979"/>
      <c r="S232" s="979"/>
      <c r="T232" s="979"/>
      <c r="U232" s="979"/>
      <c r="V232" s="979"/>
      <c r="W232" s="979"/>
      <c r="X232" s="979"/>
      <c r="Y232" s="979"/>
      <c r="Z232" s="979"/>
      <c r="AA232" s="98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59.25" hidden="1" customHeight="1" x14ac:dyDescent="0.15">
      <c r="A233" s="985"/>
      <c r="B233" s="238"/>
      <c r="C233" s="237"/>
      <c r="D233" s="238"/>
      <c r="E233" s="237"/>
      <c r="F233" s="299"/>
      <c r="G233" s="257" t="s">
        <v>201</v>
      </c>
      <c r="H233" s="184"/>
      <c r="I233" s="184"/>
      <c r="J233" s="184"/>
      <c r="K233" s="184"/>
      <c r="L233" s="184"/>
      <c r="M233" s="184"/>
      <c r="N233" s="184"/>
      <c r="O233" s="184"/>
      <c r="P233" s="185"/>
      <c r="Q233" s="200" t="s">
        <v>252</v>
      </c>
      <c r="R233" s="184"/>
      <c r="S233" s="184"/>
      <c r="T233" s="184"/>
      <c r="U233" s="184"/>
      <c r="V233" s="184"/>
      <c r="W233" s="184"/>
      <c r="X233" s="184"/>
      <c r="Y233" s="184"/>
      <c r="Z233" s="184"/>
      <c r="AA233" s="184"/>
      <c r="AB233" s="272" t="s">
        <v>253</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59.25" hidden="1" customHeight="1" x14ac:dyDescent="0.15">
      <c r="A234" s="98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59.25" hidden="1" customHeight="1" x14ac:dyDescent="0.15">
      <c r="A235" s="985"/>
      <c r="B235" s="238"/>
      <c r="C235" s="237"/>
      <c r="D235" s="238"/>
      <c r="E235" s="237"/>
      <c r="F235" s="299"/>
      <c r="G235" s="217"/>
      <c r="H235" s="176"/>
      <c r="I235" s="176"/>
      <c r="J235" s="176"/>
      <c r="K235" s="176"/>
      <c r="L235" s="176"/>
      <c r="M235" s="176"/>
      <c r="N235" s="176"/>
      <c r="O235" s="176"/>
      <c r="P235" s="218"/>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59.25" hidden="1" customHeight="1" x14ac:dyDescent="0.15">
      <c r="A236" s="985"/>
      <c r="B236" s="238"/>
      <c r="C236" s="237"/>
      <c r="D236" s="238"/>
      <c r="E236" s="237"/>
      <c r="F236" s="299"/>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59.25" hidden="1" customHeight="1" x14ac:dyDescent="0.15">
      <c r="A237" s="985"/>
      <c r="B237" s="238"/>
      <c r="C237" s="237"/>
      <c r="D237" s="238"/>
      <c r="E237" s="237"/>
      <c r="F237" s="299"/>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59.25" hidden="1" customHeight="1" x14ac:dyDescent="0.15">
      <c r="A238" s="985"/>
      <c r="B238" s="238"/>
      <c r="C238" s="237"/>
      <c r="D238" s="238"/>
      <c r="E238" s="237"/>
      <c r="F238" s="299"/>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59.25" hidden="1" customHeight="1" x14ac:dyDescent="0.15">
      <c r="A239" s="985"/>
      <c r="B239" s="238"/>
      <c r="C239" s="237"/>
      <c r="D239" s="238"/>
      <c r="E239" s="237"/>
      <c r="F239" s="299"/>
      <c r="G239" s="222"/>
      <c r="H239" s="179"/>
      <c r="I239" s="179"/>
      <c r="J239" s="179"/>
      <c r="K239" s="179"/>
      <c r="L239" s="179"/>
      <c r="M239" s="179"/>
      <c r="N239" s="179"/>
      <c r="O239" s="179"/>
      <c r="P239" s="223"/>
      <c r="Q239" s="978"/>
      <c r="R239" s="979"/>
      <c r="S239" s="979"/>
      <c r="T239" s="979"/>
      <c r="U239" s="979"/>
      <c r="V239" s="979"/>
      <c r="W239" s="979"/>
      <c r="X239" s="979"/>
      <c r="Y239" s="979"/>
      <c r="Z239" s="979"/>
      <c r="AA239" s="98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59.25" hidden="1" customHeight="1" x14ac:dyDescent="0.15">
      <c r="A240" s="985"/>
      <c r="B240" s="238"/>
      <c r="C240" s="237"/>
      <c r="D240" s="238"/>
      <c r="E240" s="237"/>
      <c r="F240" s="299"/>
      <c r="G240" s="257" t="s">
        <v>201</v>
      </c>
      <c r="H240" s="184"/>
      <c r="I240" s="184"/>
      <c r="J240" s="184"/>
      <c r="K240" s="184"/>
      <c r="L240" s="184"/>
      <c r="M240" s="184"/>
      <c r="N240" s="184"/>
      <c r="O240" s="184"/>
      <c r="P240" s="185"/>
      <c r="Q240" s="200" t="s">
        <v>252</v>
      </c>
      <c r="R240" s="184"/>
      <c r="S240" s="184"/>
      <c r="T240" s="184"/>
      <c r="U240" s="184"/>
      <c r="V240" s="184"/>
      <c r="W240" s="184"/>
      <c r="X240" s="184"/>
      <c r="Y240" s="184"/>
      <c r="Z240" s="184"/>
      <c r="AA240" s="184"/>
      <c r="AB240" s="272" t="s">
        <v>253</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59.25" hidden="1" customHeight="1" x14ac:dyDescent="0.15">
      <c r="A241" s="98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59.25" hidden="1" customHeight="1" x14ac:dyDescent="0.15">
      <c r="A242" s="985"/>
      <c r="B242" s="238"/>
      <c r="C242" s="237"/>
      <c r="D242" s="238"/>
      <c r="E242" s="237"/>
      <c r="F242" s="299"/>
      <c r="G242" s="217"/>
      <c r="H242" s="176"/>
      <c r="I242" s="176"/>
      <c r="J242" s="176"/>
      <c r="K242" s="176"/>
      <c r="L242" s="176"/>
      <c r="M242" s="176"/>
      <c r="N242" s="176"/>
      <c r="O242" s="176"/>
      <c r="P242" s="218"/>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59.25" hidden="1" customHeight="1" x14ac:dyDescent="0.15">
      <c r="A243" s="985"/>
      <c r="B243" s="238"/>
      <c r="C243" s="237"/>
      <c r="D243" s="238"/>
      <c r="E243" s="237"/>
      <c r="F243" s="299"/>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59.25" hidden="1" customHeight="1" x14ac:dyDescent="0.15">
      <c r="A244" s="985"/>
      <c r="B244" s="238"/>
      <c r="C244" s="237"/>
      <c r="D244" s="238"/>
      <c r="E244" s="237"/>
      <c r="F244" s="299"/>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59.25" hidden="1" customHeight="1" x14ac:dyDescent="0.15">
      <c r="A245" s="985"/>
      <c r="B245" s="238"/>
      <c r="C245" s="237"/>
      <c r="D245" s="238"/>
      <c r="E245" s="237"/>
      <c r="F245" s="299"/>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59.25" hidden="1" customHeight="1" x14ac:dyDescent="0.15">
      <c r="A246" s="985"/>
      <c r="B246" s="238"/>
      <c r="C246" s="237"/>
      <c r="D246" s="238"/>
      <c r="E246" s="300"/>
      <c r="F246" s="301"/>
      <c r="G246" s="222"/>
      <c r="H246" s="179"/>
      <c r="I246" s="179"/>
      <c r="J246" s="179"/>
      <c r="K246" s="179"/>
      <c r="L246" s="179"/>
      <c r="M246" s="179"/>
      <c r="N246" s="179"/>
      <c r="O246" s="179"/>
      <c r="P246" s="223"/>
      <c r="Q246" s="978"/>
      <c r="R246" s="979"/>
      <c r="S246" s="979"/>
      <c r="T246" s="979"/>
      <c r="U246" s="979"/>
      <c r="V246" s="979"/>
      <c r="W246" s="979"/>
      <c r="X246" s="979"/>
      <c r="Y246" s="979"/>
      <c r="Z246" s="979"/>
      <c r="AA246" s="98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59.25" hidden="1" customHeight="1" x14ac:dyDescent="0.15">
      <c r="A247" s="98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59.25" hidden="1" customHeight="1" x14ac:dyDescent="0.15">
      <c r="A248" s="98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59.25" hidden="1" customHeight="1" thickBot="1" x14ac:dyDescent="0.2">
      <c r="A249" s="985"/>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59.25" hidden="1" customHeight="1" x14ac:dyDescent="0.15">
      <c r="A250" s="98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59.25" hidden="1" customHeight="1" x14ac:dyDescent="0.15">
      <c r="A251" s="98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59.25" hidden="1" customHeight="1" x14ac:dyDescent="0.15">
      <c r="A252" s="98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59.25" hidden="1" customHeight="1" x14ac:dyDescent="0.15">
      <c r="A253" s="98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59.25" hidden="1" customHeight="1" x14ac:dyDescent="0.15">
      <c r="A254" s="98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59.25" hidden="1" customHeight="1" x14ac:dyDescent="0.15">
      <c r="A255" s="98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59.25" hidden="1" customHeight="1" x14ac:dyDescent="0.15">
      <c r="A256" s="98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59.25" hidden="1" customHeight="1" x14ac:dyDescent="0.15">
      <c r="A257" s="98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59.25" hidden="1" customHeight="1" x14ac:dyDescent="0.15">
      <c r="A258" s="98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59.25" hidden="1" customHeight="1" x14ac:dyDescent="0.15">
      <c r="A259" s="98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59.25" hidden="1" customHeight="1" x14ac:dyDescent="0.15">
      <c r="A260" s="98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59.25" hidden="1" customHeight="1" x14ac:dyDescent="0.15">
      <c r="A261" s="98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59.25" hidden="1" customHeight="1" x14ac:dyDescent="0.15">
      <c r="A262" s="98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59.25" hidden="1" customHeight="1" x14ac:dyDescent="0.15">
      <c r="A263" s="98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59.25" hidden="1" customHeight="1" x14ac:dyDescent="0.15">
      <c r="A264" s="98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59.25" hidden="1" customHeight="1" x14ac:dyDescent="0.15">
      <c r="A265" s="98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59.25" hidden="1" customHeight="1" x14ac:dyDescent="0.15">
      <c r="A266" s="98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59.25" hidden="1" customHeight="1" x14ac:dyDescent="0.15">
      <c r="A267" s="98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59.25" hidden="1" customHeight="1" x14ac:dyDescent="0.15">
      <c r="A268" s="98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59.25" hidden="1" customHeight="1" x14ac:dyDescent="0.15">
      <c r="A269" s="98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59.25" hidden="1" customHeight="1" x14ac:dyDescent="0.15">
      <c r="A270" s="98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59.25" hidden="1" customHeight="1" x14ac:dyDescent="0.15">
      <c r="A271" s="98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59.25" hidden="1" customHeight="1" x14ac:dyDescent="0.15">
      <c r="A272" s="985"/>
      <c r="B272" s="238"/>
      <c r="C272" s="237"/>
      <c r="D272" s="238"/>
      <c r="E272" s="237"/>
      <c r="F272" s="299"/>
      <c r="G272" s="257" t="s">
        <v>201</v>
      </c>
      <c r="H272" s="184"/>
      <c r="I272" s="184"/>
      <c r="J272" s="184"/>
      <c r="K272" s="184"/>
      <c r="L272" s="184"/>
      <c r="M272" s="184"/>
      <c r="N272" s="184"/>
      <c r="O272" s="184"/>
      <c r="P272" s="185"/>
      <c r="Q272" s="200" t="s">
        <v>252</v>
      </c>
      <c r="R272" s="184"/>
      <c r="S272" s="184"/>
      <c r="T272" s="184"/>
      <c r="U272" s="184"/>
      <c r="V272" s="184"/>
      <c r="W272" s="184"/>
      <c r="X272" s="184"/>
      <c r="Y272" s="184"/>
      <c r="Z272" s="184"/>
      <c r="AA272" s="184"/>
      <c r="AB272" s="272" t="s">
        <v>253</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0"/>
      <c r="AY272">
        <f>COUNTA($G$274)</f>
        <v>0</v>
      </c>
    </row>
    <row r="273" spans="1:51" ht="59.25" hidden="1" customHeight="1" x14ac:dyDescent="0.15">
      <c r="A273" s="98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59.25" hidden="1" customHeight="1" x14ac:dyDescent="0.15">
      <c r="A274" s="985"/>
      <c r="B274" s="238"/>
      <c r="C274" s="237"/>
      <c r="D274" s="238"/>
      <c r="E274" s="237"/>
      <c r="F274" s="299"/>
      <c r="G274" s="217"/>
      <c r="H274" s="176"/>
      <c r="I274" s="176"/>
      <c r="J274" s="176"/>
      <c r="K274" s="176"/>
      <c r="L274" s="176"/>
      <c r="M274" s="176"/>
      <c r="N274" s="176"/>
      <c r="O274" s="176"/>
      <c r="P274" s="218"/>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59.25" hidden="1" customHeight="1" x14ac:dyDescent="0.15">
      <c r="A275" s="985"/>
      <c r="B275" s="238"/>
      <c r="C275" s="237"/>
      <c r="D275" s="238"/>
      <c r="E275" s="237"/>
      <c r="F275" s="299"/>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59.25" hidden="1" customHeight="1" x14ac:dyDescent="0.15">
      <c r="A276" s="985"/>
      <c r="B276" s="238"/>
      <c r="C276" s="237"/>
      <c r="D276" s="238"/>
      <c r="E276" s="237"/>
      <c r="F276" s="299"/>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59.25" hidden="1" customHeight="1" x14ac:dyDescent="0.15">
      <c r="A277" s="985"/>
      <c r="B277" s="238"/>
      <c r="C277" s="237"/>
      <c r="D277" s="238"/>
      <c r="E277" s="237"/>
      <c r="F277" s="299"/>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59.25" hidden="1" customHeight="1" x14ac:dyDescent="0.15">
      <c r="A278" s="985"/>
      <c r="B278" s="238"/>
      <c r="C278" s="237"/>
      <c r="D278" s="238"/>
      <c r="E278" s="237"/>
      <c r="F278" s="299"/>
      <c r="G278" s="222"/>
      <c r="H278" s="179"/>
      <c r="I278" s="179"/>
      <c r="J278" s="179"/>
      <c r="K278" s="179"/>
      <c r="L278" s="179"/>
      <c r="M278" s="179"/>
      <c r="N278" s="179"/>
      <c r="O278" s="179"/>
      <c r="P278" s="223"/>
      <c r="Q278" s="978"/>
      <c r="R278" s="979"/>
      <c r="S278" s="979"/>
      <c r="T278" s="979"/>
      <c r="U278" s="979"/>
      <c r="V278" s="979"/>
      <c r="W278" s="979"/>
      <c r="X278" s="979"/>
      <c r="Y278" s="979"/>
      <c r="Z278" s="979"/>
      <c r="AA278" s="98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59.25" hidden="1" customHeight="1" x14ac:dyDescent="0.15">
      <c r="A279" s="985"/>
      <c r="B279" s="238"/>
      <c r="C279" s="237"/>
      <c r="D279" s="238"/>
      <c r="E279" s="237"/>
      <c r="F279" s="299"/>
      <c r="G279" s="257" t="s">
        <v>201</v>
      </c>
      <c r="H279" s="184"/>
      <c r="I279" s="184"/>
      <c r="J279" s="184"/>
      <c r="K279" s="184"/>
      <c r="L279" s="184"/>
      <c r="M279" s="184"/>
      <c r="N279" s="184"/>
      <c r="O279" s="184"/>
      <c r="P279" s="185"/>
      <c r="Q279" s="200" t="s">
        <v>252</v>
      </c>
      <c r="R279" s="184"/>
      <c r="S279" s="184"/>
      <c r="T279" s="184"/>
      <c r="U279" s="184"/>
      <c r="V279" s="184"/>
      <c r="W279" s="184"/>
      <c r="X279" s="184"/>
      <c r="Y279" s="184"/>
      <c r="Z279" s="184"/>
      <c r="AA279" s="184"/>
      <c r="AB279" s="272" t="s">
        <v>253</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59.25" hidden="1" customHeight="1" x14ac:dyDescent="0.15">
      <c r="A280" s="98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59.25" hidden="1" customHeight="1" x14ac:dyDescent="0.15">
      <c r="A281" s="985"/>
      <c r="B281" s="238"/>
      <c r="C281" s="237"/>
      <c r="D281" s="238"/>
      <c r="E281" s="237"/>
      <c r="F281" s="299"/>
      <c r="G281" s="217"/>
      <c r="H281" s="176"/>
      <c r="I281" s="176"/>
      <c r="J281" s="176"/>
      <c r="K281" s="176"/>
      <c r="L281" s="176"/>
      <c r="M281" s="176"/>
      <c r="N281" s="176"/>
      <c r="O281" s="176"/>
      <c r="P281" s="218"/>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59.25" hidden="1" customHeight="1" x14ac:dyDescent="0.15">
      <c r="A282" s="985"/>
      <c r="B282" s="238"/>
      <c r="C282" s="237"/>
      <c r="D282" s="238"/>
      <c r="E282" s="237"/>
      <c r="F282" s="299"/>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59.25" hidden="1" customHeight="1" x14ac:dyDescent="0.15">
      <c r="A283" s="985"/>
      <c r="B283" s="238"/>
      <c r="C283" s="237"/>
      <c r="D283" s="238"/>
      <c r="E283" s="237"/>
      <c r="F283" s="299"/>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59.25" hidden="1" customHeight="1" x14ac:dyDescent="0.15">
      <c r="A284" s="985"/>
      <c r="B284" s="238"/>
      <c r="C284" s="237"/>
      <c r="D284" s="238"/>
      <c r="E284" s="237"/>
      <c r="F284" s="299"/>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59.25" hidden="1" customHeight="1" x14ac:dyDescent="0.15">
      <c r="A285" s="985"/>
      <c r="B285" s="238"/>
      <c r="C285" s="237"/>
      <c r="D285" s="238"/>
      <c r="E285" s="237"/>
      <c r="F285" s="299"/>
      <c r="G285" s="222"/>
      <c r="H285" s="179"/>
      <c r="I285" s="179"/>
      <c r="J285" s="179"/>
      <c r="K285" s="179"/>
      <c r="L285" s="179"/>
      <c r="M285" s="179"/>
      <c r="N285" s="179"/>
      <c r="O285" s="179"/>
      <c r="P285" s="223"/>
      <c r="Q285" s="978"/>
      <c r="R285" s="979"/>
      <c r="S285" s="979"/>
      <c r="T285" s="979"/>
      <c r="U285" s="979"/>
      <c r="V285" s="979"/>
      <c r="W285" s="979"/>
      <c r="X285" s="979"/>
      <c r="Y285" s="979"/>
      <c r="Z285" s="979"/>
      <c r="AA285" s="98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59.25" hidden="1" customHeight="1" x14ac:dyDescent="0.15">
      <c r="A286" s="985"/>
      <c r="B286" s="238"/>
      <c r="C286" s="237"/>
      <c r="D286" s="238"/>
      <c r="E286" s="237"/>
      <c r="F286" s="299"/>
      <c r="G286" s="257" t="s">
        <v>201</v>
      </c>
      <c r="H286" s="184"/>
      <c r="I286" s="184"/>
      <c r="J286" s="184"/>
      <c r="K286" s="184"/>
      <c r="L286" s="184"/>
      <c r="M286" s="184"/>
      <c r="N286" s="184"/>
      <c r="O286" s="184"/>
      <c r="P286" s="185"/>
      <c r="Q286" s="200" t="s">
        <v>252</v>
      </c>
      <c r="R286" s="184"/>
      <c r="S286" s="184"/>
      <c r="T286" s="184"/>
      <c r="U286" s="184"/>
      <c r="V286" s="184"/>
      <c r="W286" s="184"/>
      <c r="X286" s="184"/>
      <c r="Y286" s="184"/>
      <c r="Z286" s="184"/>
      <c r="AA286" s="184"/>
      <c r="AB286" s="272" t="s">
        <v>253</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59.25" hidden="1" customHeight="1" x14ac:dyDescent="0.15">
      <c r="A287" s="98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59.25" hidden="1" customHeight="1" x14ac:dyDescent="0.15">
      <c r="A288" s="985"/>
      <c r="B288" s="238"/>
      <c r="C288" s="237"/>
      <c r="D288" s="238"/>
      <c r="E288" s="237"/>
      <c r="F288" s="299"/>
      <c r="G288" s="217"/>
      <c r="H288" s="176"/>
      <c r="I288" s="176"/>
      <c r="J288" s="176"/>
      <c r="K288" s="176"/>
      <c r="L288" s="176"/>
      <c r="M288" s="176"/>
      <c r="N288" s="176"/>
      <c r="O288" s="176"/>
      <c r="P288" s="218"/>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59.25" hidden="1" customHeight="1" x14ac:dyDescent="0.15">
      <c r="A289" s="985"/>
      <c r="B289" s="238"/>
      <c r="C289" s="237"/>
      <c r="D289" s="238"/>
      <c r="E289" s="237"/>
      <c r="F289" s="299"/>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59.25" hidden="1" customHeight="1" x14ac:dyDescent="0.15">
      <c r="A290" s="985"/>
      <c r="B290" s="238"/>
      <c r="C290" s="237"/>
      <c r="D290" s="238"/>
      <c r="E290" s="237"/>
      <c r="F290" s="299"/>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59.25" hidden="1" customHeight="1" x14ac:dyDescent="0.15">
      <c r="A291" s="985"/>
      <c r="B291" s="238"/>
      <c r="C291" s="237"/>
      <c r="D291" s="238"/>
      <c r="E291" s="237"/>
      <c r="F291" s="299"/>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59.25" hidden="1" customHeight="1" x14ac:dyDescent="0.15">
      <c r="A292" s="985"/>
      <c r="B292" s="238"/>
      <c r="C292" s="237"/>
      <c r="D292" s="238"/>
      <c r="E292" s="237"/>
      <c r="F292" s="299"/>
      <c r="G292" s="222"/>
      <c r="H292" s="179"/>
      <c r="I292" s="179"/>
      <c r="J292" s="179"/>
      <c r="K292" s="179"/>
      <c r="L292" s="179"/>
      <c r="M292" s="179"/>
      <c r="N292" s="179"/>
      <c r="O292" s="179"/>
      <c r="P292" s="223"/>
      <c r="Q292" s="978"/>
      <c r="R292" s="979"/>
      <c r="S292" s="979"/>
      <c r="T292" s="979"/>
      <c r="U292" s="979"/>
      <c r="V292" s="979"/>
      <c r="W292" s="979"/>
      <c r="X292" s="979"/>
      <c r="Y292" s="979"/>
      <c r="Z292" s="979"/>
      <c r="AA292" s="98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59.25" hidden="1" customHeight="1" x14ac:dyDescent="0.15">
      <c r="A293" s="985"/>
      <c r="B293" s="238"/>
      <c r="C293" s="237"/>
      <c r="D293" s="238"/>
      <c r="E293" s="237"/>
      <c r="F293" s="299"/>
      <c r="G293" s="257" t="s">
        <v>201</v>
      </c>
      <c r="H293" s="184"/>
      <c r="I293" s="184"/>
      <c r="J293" s="184"/>
      <c r="K293" s="184"/>
      <c r="L293" s="184"/>
      <c r="M293" s="184"/>
      <c r="N293" s="184"/>
      <c r="O293" s="184"/>
      <c r="P293" s="185"/>
      <c r="Q293" s="200" t="s">
        <v>252</v>
      </c>
      <c r="R293" s="184"/>
      <c r="S293" s="184"/>
      <c r="T293" s="184"/>
      <c r="U293" s="184"/>
      <c r="V293" s="184"/>
      <c r="W293" s="184"/>
      <c r="X293" s="184"/>
      <c r="Y293" s="184"/>
      <c r="Z293" s="184"/>
      <c r="AA293" s="184"/>
      <c r="AB293" s="272" t="s">
        <v>253</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59.25" hidden="1" customHeight="1" x14ac:dyDescent="0.15">
      <c r="A294" s="98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59.25" hidden="1" customHeight="1" x14ac:dyDescent="0.15">
      <c r="A295" s="985"/>
      <c r="B295" s="238"/>
      <c r="C295" s="237"/>
      <c r="D295" s="238"/>
      <c r="E295" s="237"/>
      <c r="F295" s="299"/>
      <c r="G295" s="217"/>
      <c r="H295" s="176"/>
      <c r="I295" s="176"/>
      <c r="J295" s="176"/>
      <c r="K295" s="176"/>
      <c r="L295" s="176"/>
      <c r="M295" s="176"/>
      <c r="N295" s="176"/>
      <c r="O295" s="176"/>
      <c r="P295" s="218"/>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59.25" hidden="1" customHeight="1" x14ac:dyDescent="0.15">
      <c r="A296" s="985"/>
      <c r="B296" s="238"/>
      <c r="C296" s="237"/>
      <c r="D296" s="238"/>
      <c r="E296" s="237"/>
      <c r="F296" s="299"/>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59.25" hidden="1" customHeight="1" x14ac:dyDescent="0.15">
      <c r="A297" s="985"/>
      <c r="B297" s="238"/>
      <c r="C297" s="237"/>
      <c r="D297" s="238"/>
      <c r="E297" s="237"/>
      <c r="F297" s="299"/>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59.25" hidden="1" customHeight="1" x14ac:dyDescent="0.15">
      <c r="A298" s="985"/>
      <c r="B298" s="238"/>
      <c r="C298" s="237"/>
      <c r="D298" s="238"/>
      <c r="E298" s="237"/>
      <c r="F298" s="299"/>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59.25" hidden="1" customHeight="1" x14ac:dyDescent="0.15">
      <c r="A299" s="985"/>
      <c r="B299" s="238"/>
      <c r="C299" s="237"/>
      <c r="D299" s="238"/>
      <c r="E299" s="237"/>
      <c r="F299" s="299"/>
      <c r="G299" s="222"/>
      <c r="H299" s="179"/>
      <c r="I299" s="179"/>
      <c r="J299" s="179"/>
      <c r="K299" s="179"/>
      <c r="L299" s="179"/>
      <c r="M299" s="179"/>
      <c r="N299" s="179"/>
      <c r="O299" s="179"/>
      <c r="P299" s="223"/>
      <c r="Q299" s="978"/>
      <c r="R299" s="979"/>
      <c r="S299" s="979"/>
      <c r="T299" s="979"/>
      <c r="U299" s="979"/>
      <c r="V299" s="979"/>
      <c r="W299" s="979"/>
      <c r="X299" s="979"/>
      <c r="Y299" s="979"/>
      <c r="Z299" s="979"/>
      <c r="AA299" s="98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59.25" hidden="1" customHeight="1" x14ac:dyDescent="0.15">
      <c r="A300" s="985"/>
      <c r="B300" s="238"/>
      <c r="C300" s="237"/>
      <c r="D300" s="238"/>
      <c r="E300" s="237"/>
      <c r="F300" s="299"/>
      <c r="G300" s="257" t="s">
        <v>201</v>
      </c>
      <c r="H300" s="184"/>
      <c r="I300" s="184"/>
      <c r="J300" s="184"/>
      <c r="K300" s="184"/>
      <c r="L300" s="184"/>
      <c r="M300" s="184"/>
      <c r="N300" s="184"/>
      <c r="O300" s="184"/>
      <c r="P300" s="185"/>
      <c r="Q300" s="200" t="s">
        <v>252</v>
      </c>
      <c r="R300" s="184"/>
      <c r="S300" s="184"/>
      <c r="T300" s="184"/>
      <c r="U300" s="184"/>
      <c r="V300" s="184"/>
      <c r="W300" s="184"/>
      <c r="X300" s="184"/>
      <c r="Y300" s="184"/>
      <c r="Z300" s="184"/>
      <c r="AA300" s="184"/>
      <c r="AB300" s="272" t="s">
        <v>253</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59.25" hidden="1" customHeight="1" x14ac:dyDescent="0.15">
      <c r="A301" s="98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59.25" hidden="1" customHeight="1" x14ac:dyDescent="0.15">
      <c r="A302" s="985"/>
      <c r="B302" s="238"/>
      <c r="C302" s="237"/>
      <c r="D302" s="238"/>
      <c r="E302" s="237"/>
      <c r="F302" s="299"/>
      <c r="G302" s="217"/>
      <c r="H302" s="176"/>
      <c r="I302" s="176"/>
      <c r="J302" s="176"/>
      <c r="K302" s="176"/>
      <c r="L302" s="176"/>
      <c r="M302" s="176"/>
      <c r="N302" s="176"/>
      <c r="O302" s="176"/>
      <c r="P302" s="218"/>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59.25" hidden="1" customHeight="1" x14ac:dyDescent="0.15">
      <c r="A303" s="985"/>
      <c r="B303" s="238"/>
      <c r="C303" s="237"/>
      <c r="D303" s="238"/>
      <c r="E303" s="237"/>
      <c r="F303" s="299"/>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59.25" hidden="1" customHeight="1" x14ac:dyDescent="0.15">
      <c r="A304" s="985"/>
      <c r="B304" s="238"/>
      <c r="C304" s="237"/>
      <c r="D304" s="238"/>
      <c r="E304" s="237"/>
      <c r="F304" s="299"/>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59.25" hidden="1" customHeight="1" x14ac:dyDescent="0.15">
      <c r="A305" s="985"/>
      <c r="B305" s="238"/>
      <c r="C305" s="237"/>
      <c r="D305" s="238"/>
      <c r="E305" s="237"/>
      <c r="F305" s="299"/>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59.25" hidden="1" customHeight="1" x14ac:dyDescent="0.15">
      <c r="A306" s="985"/>
      <c r="B306" s="238"/>
      <c r="C306" s="237"/>
      <c r="D306" s="238"/>
      <c r="E306" s="300"/>
      <c r="F306" s="301"/>
      <c r="G306" s="222"/>
      <c r="H306" s="179"/>
      <c r="I306" s="179"/>
      <c r="J306" s="179"/>
      <c r="K306" s="179"/>
      <c r="L306" s="179"/>
      <c r="M306" s="179"/>
      <c r="N306" s="179"/>
      <c r="O306" s="179"/>
      <c r="P306" s="223"/>
      <c r="Q306" s="978"/>
      <c r="R306" s="979"/>
      <c r="S306" s="979"/>
      <c r="T306" s="979"/>
      <c r="U306" s="979"/>
      <c r="V306" s="979"/>
      <c r="W306" s="979"/>
      <c r="X306" s="979"/>
      <c r="Y306" s="979"/>
      <c r="Z306" s="979"/>
      <c r="AA306" s="98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59.25" hidden="1" customHeight="1" x14ac:dyDescent="0.15">
      <c r="A307" s="98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59.25" hidden="1" customHeight="1" x14ac:dyDescent="0.15">
      <c r="A308" s="98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59.2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59.25" hidden="1" customHeight="1" x14ac:dyDescent="0.15">
      <c r="A310" s="98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59.25" hidden="1" customHeight="1" x14ac:dyDescent="0.15">
      <c r="A311" s="98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59.25" hidden="1" customHeight="1" x14ac:dyDescent="0.15">
      <c r="A312" s="98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59.25" hidden="1" customHeight="1" x14ac:dyDescent="0.15">
      <c r="A313" s="98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59.25" hidden="1" customHeight="1" x14ac:dyDescent="0.15">
      <c r="A314" s="98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59.25" hidden="1" customHeight="1" x14ac:dyDescent="0.15">
      <c r="A315" s="98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59.25" hidden="1" customHeight="1" x14ac:dyDescent="0.15">
      <c r="A316" s="98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59.25" hidden="1" customHeight="1" x14ac:dyDescent="0.15">
      <c r="A317" s="98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59.25" hidden="1" customHeight="1" x14ac:dyDescent="0.15">
      <c r="A318" s="98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59.25" hidden="1" customHeight="1" x14ac:dyDescent="0.15">
      <c r="A319" s="98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59.25" hidden="1" customHeight="1" x14ac:dyDescent="0.15">
      <c r="A320" s="98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59.25" hidden="1" customHeight="1" x14ac:dyDescent="0.15">
      <c r="A321" s="98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59.25" hidden="1" customHeight="1" x14ac:dyDescent="0.15">
      <c r="A322" s="98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59.25" hidden="1" customHeight="1" x14ac:dyDescent="0.15">
      <c r="A323" s="98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59.25" hidden="1" customHeight="1" x14ac:dyDescent="0.15">
      <c r="A324" s="98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59.25" hidden="1" customHeight="1" x14ac:dyDescent="0.15">
      <c r="A325" s="98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59.25" hidden="1" customHeight="1" x14ac:dyDescent="0.15">
      <c r="A326" s="98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59.25" hidden="1" customHeight="1" x14ac:dyDescent="0.15">
      <c r="A327" s="98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59.25" hidden="1" customHeight="1" x14ac:dyDescent="0.15">
      <c r="A328" s="98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59.25" hidden="1" customHeight="1" x14ac:dyDescent="0.15">
      <c r="A329" s="98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59.25" hidden="1" customHeight="1" x14ac:dyDescent="0.15">
      <c r="A330" s="98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59.25" hidden="1" customHeight="1" x14ac:dyDescent="0.15">
      <c r="A331" s="98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59.25" hidden="1" customHeight="1" x14ac:dyDescent="0.15">
      <c r="A332" s="985"/>
      <c r="B332" s="238"/>
      <c r="C332" s="237"/>
      <c r="D332" s="238"/>
      <c r="E332" s="237"/>
      <c r="F332" s="299"/>
      <c r="G332" s="257" t="s">
        <v>201</v>
      </c>
      <c r="H332" s="184"/>
      <c r="I332" s="184"/>
      <c r="J332" s="184"/>
      <c r="K332" s="184"/>
      <c r="L332" s="184"/>
      <c r="M332" s="184"/>
      <c r="N332" s="184"/>
      <c r="O332" s="184"/>
      <c r="P332" s="185"/>
      <c r="Q332" s="200" t="s">
        <v>252</v>
      </c>
      <c r="R332" s="184"/>
      <c r="S332" s="184"/>
      <c r="T332" s="184"/>
      <c r="U332" s="184"/>
      <c r="V332" s="184"/>
      <c r="W332" s="184"/>
      <c r="X332" s="184"/>
      <c r="Y332" s="184"/>
      <c r="Z332" s="184"/>
      <c r="AA332" s="184"/>
      <c r="AB332" s="272" t="s">
        <v>253</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0"/>
      <c r="AY332">
        <f>COUNTA($G$334)</f>
        <v>0</v>
      </c>
    </row>
    <row r="333" spans="1:51" ht="59.25" hidden="1" customHeight="1" x14ac:dyDescent="0.15">
      <c r="A333" s="98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59.25" hidden="1" customHeight="1" x14ac:dyDescent="0.15">
      <c r="A334" s="985"/>
      <c r="B334" s="238"/>
      <c r="C334" s="237"/>
      <c r="D334" s="238"/>
      <c r="E334" s="237"/>
      <c r="F334" s="299"/>
      <c r="G334" s="217"/>
      <c r="H334" s="176"/>
      <c r="I334" s="176"/>
      <c r="J334" s="176"/>
      <c r="K334" s="176"/>
      <c r="L334" s="176"/>
      <c r="M334" s="176"/>
      <c r="N334" s="176"/>
      <c r="O334" s="176"/>
      <c r="P334" s="218"/>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59.25" hidden="1" customHeight="1" x14ac:dyDescent="0.15">
      <c r="A335" s="985"/>
      <c r="B335" s="238"/>
      <c r="C335" s="237"/>
      <c r="D335" s="238"/>
      <c r="E335" s="237"/>
      <c r="F335" s="299"/>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59.25" hidden="1" customHeight="1" x14ac:dyDescent="0.15">
      <c r="A336" s="985"/>
      <c r="B336" s="238"/>
      <c r="C336" s="237"/>
      <c r="D336" s="238"/>
      <c r="E336" s="237"/>
      <c r="F336" s="299"/>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59.25" hidden="1" customHeight="1" x14ac:dyDescent="0.15">
      <c r="A337" s="985"/>
      <c r="B337" s="238"/>
      <c r="C337" s="237"/>
      <c r="D337" s="238"/>
      <c r="E337" s="237"/>
      <c r="F337" s="299"/>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59.25" hidden="1" customHeight="1" x14ac:dyDescent="0.15">
      <c r="A338" s="985"/>
      <c r="B338" s="238"/>
      <c r="C338" s="237"/>
      <c r="D338" s="238"/>
      <c r="E338" s="237"/>
      <c r="F338" s="299"/>
      <c r="G338" s="222"/>
      <c r="H338" s="179"/>
      <c r="I338" s="179"/>
      <c r="J338" s="179"/>
      <c r="K338" s="179"/>
      <c r="L338" s="179"/>
      <c r="M338" s="179"/>
      <c r="N338" s="179"/>
      <c r="O338" s="179"/>
      <c r="P338" s="223"/>
      <c r="Q338" s="978"/>
      <c r="R338" s="979"/>
      <c r="S338" s="979"/>
      <c r="T338" s="979"/>
      <c r="U338" s="979"/>
      <c r="V338" s="979"/>
      <c r="W338" s="979"/>
      <c r="X338" s="979"/>
      <c r="Y338" s="979"/>
      <c r="Z338" s="979"/>
      <c r="AA338" s="98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59.25" hidden="1" customHeight="1" x14ac:dyDescent="0.15">
      <c r="A339" s="985"/>
      <c r="B339" s="238"/>
      <c r="C339" s="237"/>
      <c r="D339" s="238"/>
      <c r="E339" s="237"/>
      <c r="F339" s="299"/>
      <c r="G339" s="257" t="s">
        <v>201</v>
      </c>
      <c r="H339" s="184"/>
      <c r="I339" s="184"/>
      <c r="J339" s="184"/>
      <c r="K339" s="184"/>
      <c r="L339" s="184"/>
      <c r="M339" s="184"/>
      <c r="N339" s="184"/>
      <c r="O339" s="184"/>
      <c r="P339" s="185"/>
      <c r="Q339" s="200" t="s">
        <v>252</v>
      </c>
      <c r="R339" s="184"/>
      <c r="S339" s="184"/>
      <c r="T339" s="184"/>
      <c r="U339" s="184"/>
      <c r="V339" s="184"/>
      <c r="W339" s="184"/>
      <c r="X339" s="184"/>
      <c r="Y339" s="184"/>
      <c r="Z339" s="184"/>
      <c r="AA339" s="184"/>
      <c r="AB339" s="272" t="s">
        <v>253</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59.25" hidden="1" customHeight="1" x14ac:dyDescent="0.15">
      <c r="A340" s="98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59.25" hidden="1" customHeight="1" x14ac:dyDescent="0.15">
      <c r="A341" s="985"/>
      <c r="B341" s="238"/>
      <c r="C341" s="237"/>
      <c r="D341" s="238"/>
      <c r="E341" s="237"/>
      <c r="F341" s="299"/>
      <c r="G341" s="217"/>
      <c r="H341" s="176"/>
      <c r="I341" s="176"/>
      <c r="J341" s="176"/>
      <c r="K341" s="176"/>
      <c r="L341" s="176"/>
      <c r="M341" s="176"/>
      <c r="N341" s="176"/>
      <c r="O341" s="176"/>
      <c r="P341" s="218"/>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59.25" hidden="1" customHeight="1" x14ac:dyDescent="0.15">
      <c r="A342" s="985"/>
      <c r="B342" s="238"/>
      <c r="C342" s="237"/>
      <c r="D342" s="238"/>
      <c r="E342" s="237"/>
      <c r="F342" s="299"/>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59.25" hidden="1" customHeight="1" x14ac:dyDescent="0.15">
      <c r="A343" s="985"/>
      <c r="B343" s="238"/>
      <c r="C343" s="237"/>
      <c r="D343" s="238"/>
      <c r="E343" s="237"/>
      <c r="F343" s="299"/>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59.25" hidden="1" customHeight="1" x14ac:dyDescent="0.15">
      <c r="A344" s="985"/>
      <c r="B344" s="238"/>
      <c r="C344" s="237"/>
      <c r="D344" s="238"/>
      <c r="E344" s="237"/>
      <c r="F344" s="299"/>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59.25" hidden="1" customHeight="1" x14ac:dyDescent="0.15">
      <c r="A345" s="985"/>
      <c r="B345" s="238"/>
      <c r="C345" s="237"/>
      <c r="D345" s="238"/>
      <c r="E345" s="237"/>
      <c r="F345" s="299"/>
      <c r="G345" s="222"/>
      <c r="H345" s="179"/>
      <c r="I345" s="179"/>
      <c r="J345" s="179"/>
      <c r="K345" s="179"/>
      <c r="L345" s="179"/>
      <c r="M345" s="179"/>
      <c r="N345" s="179"/>
      <c r="O345" s="179"/>
      <c r="P345" s="223"/>
      <c r="Q345" s="978"/>
      <c r="R345" s="979"/>
      <c r="S345" s="979"/>
      <c r="T345" s="979"/>
      <c r="U345" s="979"/>
      <c r="V345" s="979"/>
      <c r="W345" s="979"/>
      <c r="X345" s="979"/>
      <c r="Y345" s="979"/>
      <c r="Z345" s="979"/>
      <c r="AA345" s="98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59.25" hidden="1" customHeight="1" x14ac:dyDescent="0.15">
      <c r="A346" s="985"/>
      <c r="B346" s="238"/>
      <c r="C346" s="237"/>
      <c r="D346" s="238"/>
      <c r="E346" s="237"/>
      <c r="F346" s="299"/>
      <c r="G346" s="257" t="s">
        <v>201</v>
      </c>
      <c r="H346" s="184"/>
      <c r="I346" s="184"/>
      <c r="J346" s="184"/>
      <c r="K346" s="184"/>
      <c r="L346" s="184"/>
      <c r="M346" s="184"/>
      <c r="N346" s="184"/>
      <c r="O346" s="184"/>
      <c r="P346" s="185"/>
      <c r="Q346" s="200" t="s">
        <v>252</v>
      </c>
      <c r="R346" s="184"/>
      <c r="S346" s="184"/>
      <c r="T346" s="184"/>
      <c r="U346" s="184"/>
      <c r="V346" s="184"/>
      <c r="W346" s="184"/>
      <c r="X346" s="184"/>
      <c r="Y346" s="184"/>
      <c r="Z346" s="184"/>
      <c r="AA346" s="184"/>
      <c r="AB346" s="272" t="s">
        <v>253</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59.25" hidden="1" customHeight="1" x14ac:dyDescent="0.15">
      <c r="A347" s="98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59.25" hidden="1" customHeight="1" x14ac:dyDescent="0.15">
      <c r="A348" s="985"/>
      <c r="B348" s="238"/>
      <c r="C348" s="237"/>
      <c r="D348" s="238"/>
      <c r="E348" s="237"/>
      <c r="F348" s="299"/>
      <c r="G348" s="217"/>
      <c r="H348" s="176"/>
      <c r="I348" s="176"/>
      <c r="J348" s="176"/>
      <c r="K348" s="176"/>
      <c r="L348" s="176"/>
      <c r="M348" s="176"/>
      <c r="N348" s="176"/>
      <c r="O348" s="176"/>
      <c r="P348" s="218"/>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59.25" hidden="1" customHeight="1" x14ac:dyDescent="0.15">
      <c r="A349" s="985"/>
      <c r="B349" s="238"/>
      <c r="C349" s="237"/>
      <c r="D349" s="238"/>
      <c r="E349" s="237"/>
      <c r="F349" s="299"/>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59.25" hidden="1" customHeight="1" x14ac:dyDescent="0.15">
      <c r="A350" s="985"/>
      <c r="B350" s="238"/>
      <c r="C350" s="237"/>
      <c r="D350" s="238"/>
      <c r="E350" s="237"/>
      <c r="F350" s="299"/>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59.25" hidden="1" customHeight="1" x14ac:dyDescent="0.15">
      <c r="A351" s="985"/>
      <c r="B351" s="238"/>
      <c r="C351" s="237"/>
      <c r="D351" s="238"/>
      <c r="E351" s="237"/>
      <c r="F351" s="299"/>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59.25" hidden="1" customHeight="1" x14ac:dyDescent="0.15">
      <c r="A352" s="985"/>
      <c r="B352" s="238"/>
      <c r="C352" s="237"/>
      <c r="D352" s="238"/>
      <c r="E352" s="237"/>
      <c r="F352" s="299"/>
      <c r="G352" s="222"/>
      <c r="H352" s="179"/>
      <c r="I352" s="179"/>
      <c r="J352" s="179"/>
      <c r="K352" s="179"/>
      <c r="L352" s="179"/>
      <c r="M352" s="179"/>
      <c r="N352" s="179"/>
      <c r="O352" s="179"/>
      <c r="P352" s="223"/>
      <c r="Q352" s="978"/>
      <c r="R352" s="979"/>
      <c r="S352" s="979"/>
      <c r="T352" s="979"/>
      <c r="U352" s="979"/>
      <c r="V352" s="979"/>
      <c r="W352" s="979"/>
      <c r="X352" s="979"/>
      <c r="Y352" s="979"/>
      <c r="Z352" s="979"/>
      <c r="AA352" s="98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59.25" hidden="1" customHeight="1" x14ac:dyDescent="0.15">
      <c r="A353" s="985"/>
      <c r="B353" s="238"/>
      <c r="C353" s="237"/>
      <c r="D353" s="238"/>
      <c r="E353" s="237"/>
      <c r="F353" s="299"/>
      <c r="G353" s="257" t="s">
        <v>201</v>
      </c>
      <c r="H353" s="184"/>
      <c r="I353" s="184"/>
      <c r="J353" s="184"/>
      <c r="K353" s="184"/>
      <c r="L353" s="184"/>
      <c r="M353" s="184"/>
      <c r="N353" s="184"/>
      <c r="O353" s="184"/>
      <c r="P353" s="185"/>
      <c r="Q353" s="200" t="s">
        <v>252</v>
      </c>
      <c r="R353" s="184"/>
      <c r="S353" s="184"/>
      <c r="T353" s="184"/>
      <c r="U353" s="184"/>
      <c r="V353" s="184"/>
      <c r="W353" s="184"/>
      <c r="X353" s="184"/>
      <c r="Y353" s="184"/>
      <c r="Z353" s="184"/>
      <c r="AA353" s="184"/>
      <c r="AB353" s="272" t="s">
        <v>253</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59.25" hidden="1" customHeight="1" x14ac:dyDescent="0.15">
      <c r="A354" s="98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59.25" hidden="1" customHeight="1" x14ac:dyDescent="0.15">
      <c r="A355" s="985"/>
      <c r="B355" s="238"/>
      <c r="C355" s="237"/>
      <c r="D355" s="238"/>
      <c r="E355" s="237"/>
      <c r="F355" s="299"/>
      <c r="G355" s="217"/>
      <c r="H355" s="176"/>
      <c r="I355" s="176"/>
      <c r="J355" s="176"/>
      <c r="K355" s="176"/>
      <c r="L355" s="176"/>
      <c r="M355" s="176"/>
      <c r="N355" s="176"/>
      <c r="O355" s="176"/>
      <c r="P355" s="218"/>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59.25" hidden="1" customHeight="1" x14ac:dyDescent="0.15">
      <c r="A356" s="985"/>
      <c r="B356" s="238"/>
      <c r="C356" s="237"/>
      <c r="D356" s="238"/>
      <c r="E356" s="237"/>
      <c r="F356" s="299"/>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59.25" hidden="1" customHeight="1" x14ac:dyDescent="0.15">
      <c r="A357" s="985"/>
      <c r="B357" s="238"/>
      <c r="C357" s="237"/>
      <c r="D357" s="238"/>
      <c r="E357" s="237"/>
      <c r="F357" s="299"/>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59.25" hidden="1" customHeight="1" x14ac:dyDescent="0.15">
      <c r="A358" s="985"/>
      <c r="B358" s="238"/>
      <c r="C358" s="237"/>
      <c r="D358" s="238"/>
      <c r="E358" s="237"/>
      <c r="F358" s="299"/>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59.25" hidden="1" customHeight="1" x14ac:dyDescent="0.15">
      <c r="A359" s="985"/>
      <c r="B359" s="238"/>
      <c r="C359" s="237"/>
      <c r="D359" s="238"/>
      <c r="E359" s="237"/>
      <c r="F359" s="299"/>
      <c r="G359" s="222"/>
      <c r="H359" s="179"/>
      <c r="I359" s="179"/>
      <c r="J359" s="179"/>
      <c r="K359" s="179"/>
      <c r="L359" s="179"/>
      <c r="M359" s="179"/>
      <c r="N359" s="179"/>
      <c r="O359" s="179"/>
      <c r="P359" s="223"/>
      <c r="Q359" s="978"/>
      <c r="R359" s="979"/>
      <c r="S359" s="979"/>
      <c r="T359" s="979"/>
      <c r="U359" s="979"/>
      <c r="V359" s="979"/>
      <c r="W359" s="979"/>
      <c r="X359" s="979"/>
      <c r="Y359" s="979"/>
      <c r="Z359" s="979"/>
      <c r="AA359" s="98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59.25" hidden="1" customHeight="1" x14ac:dyDescent="0.15">
      <c r="A360" s="985"/>
      <c r="B360" s="238"/>
      <c r="C360" s="237"/>
      <c r="D360" s="238"/>
      <c r="E360" s="237"/>
      <c r="F360" s="299"/>
      <c r="G360" s="257" t="s">
        <v>201</v>
      </c>
      <c r="H360" s="184"/>
      <c r="I360" s="184"/>
      <c r="J360" s="184"/>
      <c r="K360" s="184"/>
      <c r="L360" s="184"/>
      <c r="M360" s="184"/>
      <c r="N360" s="184"/>
      <c r="O360" s="184"/>
      <c r="P360" s="185"/>
      <c r="Q360" s="200" t="s">
        <v>252</v>
      </c>
      <c r="R360" s="184"/>
      <c r="S360" s="184"/>
      <c r="T360" s="184"/>
      <c r="U360" s="184"/>
      <c r="V360" s="184"/>
      <c r="W360" s="184"/>
      <c r="X360" s="184"/>
      <c r="Y360" s="184"/>
      <c r="Z360" s="184"/>
      <c r="AA360" s="184"/>
      <c r="AB360" s="272" t="s">
        <v>253</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59.25" hidden="1" customHeight="1" x14ac:dyDescent="0.15">
      <c r="A361" s="98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59.25" hidden="1" customHeight="1" x14ac:dyDescent="0.15">
      <c r="A362" s="985"/>
      <c r="B362" s="238"/>
      <c r="C362" s="237"/>
      <c r="D362" s="238"/>
      <c r="E362" s="237"/>
      <c r="F362" s="299"/>
      <c r="G362" s="217"/>
      <c r="H362" s="176"/>
      <c r="I362" s="176"/>
      <c r="J362" s="176"/>
      <c r="K362" s="176"/>
      <c r="L362" s="176"/>
      <c r="M362" s="176"/>
      <c r="N362" s="176"/>
      <c r="O362" s="176"/>
      <c r="P362" s="218"/>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59.25" hidden="1" customHeight="1" x14ac:dyDescent="0.15">
      <c r="A363" s="985"/>
      <c r="B363" s="238"/>
      <c r="C363" s="237"/>
      <c r="D363" s="238"/>
      <c r="E363" s="237"/>
      <c r="F363" s="299"/>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59.25" hidden="1" customHeight="1" x14ac:dyDescent="0.15">
      <c r="A364" s="985"/>
      <c r="B364" s="238"/>
      <c r="C364" s="237"/>
      <c r="D364" s="238"/>
      <c r="E364" s="237"/>
      <c r="F364" s="299"/>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59.25" hidden="1" customHeight="1" x14ac:dyDescent="0.15">
      <c r="A365" s="985"/>
      <c r="B365" s="238"/>
      <c r="C365" s="237"/>
      <c r="D365" s="238"/>
      <c r="E365" s="237"/>
      <c r="F365" s="299"/>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59.25" hidden="1" customHeight="1" x14ac:dyDescent="0.15">
      <c r="A366" s="985"/>
      <c r="B366" s="238"/>
      <c r="C366" s="237"/>
      <c r="D366" s="238"/>
      <c r="E366" s="300"/>
      <c r="F366" s="301"/>
      <c r="G366" s="222"/>
      <c r="H366" s="179"/>
      <c r="I366" s="179"/>
      <c r="J366" s="179"/>
      <c r="K366" s="179"/>
      <c r="L366" s="179"/>
      <c r="M366" s="179"/>
      <c r="N366" s="179"/>
      <c r="O366" s="179"/>
      <c r="P366" s="223"/>
      <c r="Q366" s="978"/>
      <c r="R366" s="979"/>
      <c r="S366" s="979"/>
      <c r="T366" s="979"/>
      <c r="U366" s="979"/>
      <c r="V366" s="979"/>
      <c r="W366" s="979"/>
      <c r="X366" s="979"/>
      <c r="Y366" s="979"/>
      <c r="Z366" s="979"/>
      <c r="AA366" s="98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59.25" hidden="1" customHeight="1" x14ac:dyDescent="0.15">
      <c r="A367" s="98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59.25" hidden="1" customHeight="1" x14ac:dyDescent="0.15">
      <c r="A368" s="98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59.25" hidden="1" customHeight="1" thickBot="1" x14ac:dyDescent="0.2">
      <c r="A369" s="985"/>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59.25" hidden="1" customHeight="1" x14ac:dyDescent="0.15">
      <c r="A370" s="98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59.25" hidden="1" customHeight="1" x14ac:dyDescent="0.15">
      <c r="A371" s="98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59.25" hidden="1" customHeight="1" x14ac:dyDescent="0.15">
      <c r="A372" s="98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59.25" hidden="1" customHeight="1" x14ac:dyDescent="0.15">
      <c r="A373" s="98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59.25" hidden="1" customHeight="1" x14ac:dyDescent="0.15">
      <c r="A374" s="98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59.25" hidden="1" customHeight="1" x14ac:dyDescent="0.15">
      <c r="A375" s="98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59.25" hidden="1" customHeight="1" x14ac:dyDescent="0.15">
      <c r="A376" s="98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59.25" hidden="1" customHeight="1" x14ac:dyDescent="0.15">
      <c r="A377" s="98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59.25" hidden="1" customHeight="1" x14ac:dyDescent="0.15">
      <c r="A378" s="98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59.25" hidden="1" customHeight="1" x14ac:dyDescent="0.15">
      <c r="A379" s="98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59.25" hidden="1" customHeight="1" x14ac:dyDescent="0.15">
      <c r="A380" s="98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59.25" hidden="1" customHeight="1" x14ac:dyDescent="0.15">
      <c r="A381" s="98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59.25" hidden="1" customHeight="1" x14ac:dyDescent="0.15">
      <c r="A382" s="98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59.25" hidden="1" customHeight="1" x14ac:dyDescent="0.15">
      <c r="A383" s="98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59.25" hidden="1" customHeight="1" x14ac:dyDescent="0.15">
      <c r="A384" s="98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59.25" hidden="1" customHeight="1" x14ac:dyDescent="0.15">
      <c r="A385" s="98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59.25" hidden="1" customHeight="1" x14ac:dyDescent="0.15">
      <c r="A386" s="98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59.25" hidden="1" customHeight="1" x14ac:dyDescent="0.15">
      <c r="A387" s="98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59.25" hidden="1" customHeight="1" x14ac:dyDescent="0.15">
      <c r="A388" s="98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59.25" hidden="1" customHeight="1" x14ac:dyDescent="0.15">
      <c r="A389" s="98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59.25" hidden="1" customHeight="1" x14ac:dyDescent="0.15">
      <c r="A390" s="98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59.25" hidden="1" customHeight="1" x14ac:dyDescent="0.15">
      <c r="A391" s="98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59.25" hidden="1" customHeight="1" x14ac:dyDescent="0.15">
      <c r="A392" s="985"/>
      <c r="B392" s="238"/>
      <c r="C392" s="237"/>
      <c r="D392" s="238"/>
      <c r="E392" s="237"/>
      <c r="F392" s="299"/>
      <c r="G392" s="257" t="s">
        <v>201</v>
      </c>
      <c r="H392" s="184"/>
      <c r="I392" s="184"/>
      <c r="J392" s="184"/>
      <c r="K392" s="184"/>
      <c r="L392" s="184"/>
      <c r="M392" s="184"/>
      <c r="N392" s="184"/>
      <c r="O392" s="184"/>
      <c r="P392" s="185"/>
      <c r="Q392" s="200" t="s">
        <v>252</v>
      </c>
      <c r="R392" s="184"/>
      <c r="S392" s="184"/>
      <c r="T392" s="184"/>
      <c r="U392" s="184"/>
      <c r="V392" s="184"/>
      <c r="W392" s="184"/>
      <c r="X392" s="184"/>
      <c r="Y392" s="184"/>
      <c r="Z392" s="184"/>
      <c r="AA392" s="184"/>
      <c r="AB392" s="272" t="s">
        <v>253</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0"/>
      <c r="AY392">
        <f>COUNTA($G$394)</f>
        <v>0</v>
      </c>
    </row>
    <row r="393" spans="1:51" ht="59.25" hidden="1" customHeight="1" x14ac:dyDescent="0.15">
      <c r="A393" s="98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59.25" hidden="1" customHeight="1" x14ac:dyDescent="0.15">
      <c r="A394" s="985"/>
      <c r="B394" s="238"/>
      <c r="C394" s="237"/>
      <c r="D394" s="238"/>
      <c r="E394" s="237"/>
      <c r="F394" s="299"/>
      <c r="G394" s="217"/>
      <c r="H394" s="176"/>
      <c r="I394" s="176"/>
      <c r="J394" s="176"/>
      <c r="K394" s="176"/>
      <c r="L394" s="176"/>
      <c r="M394" s="176"/>
      <c r="N394" s="176"/>
      <c r="O394" s="176"/>
      <c r="P394" s="218"/>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59.25" hidden="1" customHeight="1" x14ac:dyDescent="0.15">
      <c r="A395" s="985"/>
      <c r="B395" s="238"/>
      <c r="C395" s="237"/>
      <c r="D395" s="238"/>
      <c r="E395" s="237"/>
      <c r="F395" s="299"/>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59.25" hidden="1" customHeight="1" x14ac:dyDescent="0.15">
      <c r="A396" s="985"/>
      <c r="B396" s="238"/>
      <c r="C396" s="237"/>
      <c r="D396" s="238"/>
      <c r="E396" s="237"/>
      <c r="F396" s="299"/>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59.25" hidden="1" customHeight="1" x14ac:dyDescent="0.15">
      <c r="A397" s="985"/>
      <c r="B397" s="238"/>
      <c r="C397" s="237"/>
      <c r="D397" s="238"/>
      <c r="E397" s="237"/>
      <c r="F397" s="299"/>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59.25" hidden="1" customHeight="1" x14ac:dyDescent="0.15">
      <c r="A398" s="985"/>
      <c r="B398" s="238"/>
      <c r="C398" s="237"/>
      <c r="D398" s="238"/>
      <c r="E398" s="237"/>
      <c r="F398" s="299"/>
      <c r="G398" s="222"/>
      <c r="H398" s="179"/>
      <c r="I398" s="179"/>
      <c r="J398" s="179"/>
      <c r="K398" s="179"/>
      <c r="L398" s="179"/>
      <c r="M398" s="179"/>
      <c r="N398" s="179"/>
      <c r="O398" s="179"/>
      <c r="P398" s="223"/>
      <c r="Q398" s="978"/>
      <c r="R398" s="979"/>
      <c r="S398" s="979"/>
      <c r="T398" s="979"/>
      <c r="U398" s="979"/>
      <c r="V398" s="979"/>
      <c r="W398" s="979"/>
      <c r="X398" s="979"/>
      <c r="Y398" s="979"/>
      <c r="Z398" s="979"/>
      <c r="AA398" s="98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59.25" hidden="1" customHeight="1" x14ac:dyDescent="0.15">
      <c r="A399" s="985"/>
      <c r="B399" s="238"/>
      <c r="C399" s="237"/>
      <c r="D399" s="238"/>
      <c r="E399" s="237"/>
      <c r="F399" s="299"/>
      <c r="G399" s="257" t="s">
        <v>201</v>
      </c>
      <c r="H399" s="184"/>
      <c r="I399" s="184"/>
      <c r="J399" s="184"/>
      <c r="K399" s="184"/>
      <c r="L399" s="184"/>
      <c r="M399" s="184"/>
      <c r="N399" s="184"/>
      <c r="O399" s="184"/>
      <c r="P399" s="185"/>
      <c r="Q399" s="200" t="s">
        <v>252</v>
      </c>
      <c r="R399" s="184"/>
      <c r="S399" s="184"/>
      <c r="T399" s="184"/>
      <c r="U399" s="184"/>
      <c r="V399" s="184"/>
      <c r="W399" s="184"/>
      <c r="X399" s="184"/>
      <c r="Y399" s="184"/>
      <c r="Z399" s="184"/>
      <c r="AA399" s="184"/>
      <c r="AB399" s="272" t="s">
        <v>253</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59.25" hidden="1" customHeight="1" x14ac:dyDescent="0.15">
      <c r="A400" s="98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59.25" hidden="1" customHeight="1" x14ac:dyDescent="0.15">
      <c r="A401" s="985"/>
      <c r="B401" s="238"/>
      <c r="C401" s="237"/>
      <c r="D401" s="238"/>
      <c r="E401" s="237"/>
      <c r="F401" s="299"/>
      <c r="G401" s="217"/>
      <c r="H401" s="176"/>
      <c r="I401" s="176"/>
      <c r="J401" s="176"/>
      <c r="K401" s="176"/>
      <c r="L401" s="176"/>
      <c r="M401" s="176"/>
      <c r="N401" s="176"/>
      <c r="O401" s="176"/>
      <c r="P401" s="218"/>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59.25" hidden="1" customHeight="1" x14ac:dyDescent="0.15">
      <c r="A402" s="985"/>
      <c r="B402" s="238"/>
      <c r="C402" s="237"/>
      <c r="D402" s="238"/>
      <c r="E402" s="237"/>
      <c r="F402" s="299"/>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59.25" hidden="1" customHeight="1" x14ac:dyDescent="0.15">
      <c r="A403" s="985"/>
      <c r="B403" s="238"/>
      <c r="C403" s="237"/>
      <c r="D403" s="238"/>
      <c r="E403" s="237"/>
      <c r="F403" s="299"/>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59.25" hidden="1" customHeight="1" x14ac:dyDescent="0.15">
      <c r="A404" s="985"/>
      <c r="B404" s="238"/>
      <c r="C404" s="237"/>
      <c r="D404" s="238"/>
      <c r="E404" s="237"/>
      <c r="F404" s="299"/>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59.25" hidden="1" customHeight="1" x14ac:dyDescent="0.15">
      <c r="A405" s="985"/>
      <c r="B405" s="238"/>
      <c r="C405" s="237"/>
      <c r="D405" s="238"/>
      <c r="E405" s="237"/>
      <c r="F405" s="299"/>
      <c r="G405" s="222"/>
      <c r="H405" s="179"/>
      <c r="I405" s="179"/>
      <c r="J405" s="179"/>
      <c r="K405" s="179"/>
      <c r="L405" s="179"/>
      <c r="M405" s="179"/>
      <c r="N405" s="179"/>
      <c r="O405" s="179"/>
      <c r="P405" s="223"/>
      <c r="Q405" s="978"/>
      <c r="R405" s="979"/>
      <c r="S405" s="979"/>
      <c r="T405" s="979"/>
      <c r="U405" s="979"/>
      <c r="V405" s="979"/>
      <c r="W405" s="979"/>
      <c r="X405" s="979"/>
      <c r="Y405" s="979"/>
      <c r="Z405" s="979"/>
      <c r="AA405" s="98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59.25" hidden="1" customHeight="1" x14ac:dyDescent="0.15">
      <c r="A406" s="985"/>
      <c r="B406" s="238"/>
      <c r="C406" s="237"/>
      <c r="D406" s="238"/>
      <c r="E406" s="237"/>
      <c r="F406" s="299"/>
      <c r="G406" s="257" t="s">
        <v>201</v>
      </c>
      <c r="H406" s="184"/>
      <c r="I406" s="184"/>
      <c r="J406" s="184"/>
      <c r="K406" s="184"/>
      <c r="L406" s="184"/>
      <c r="M406" s="184"/>
      <c r="N406" s="184"/>
      <c r="O406" s="184"/>
      <c r="P406" s="185"/>
      <c r="Q406" s="200" t="s">
        <v>252</v>
      </c>
      <c r="R406" s="184"/>
      <c r="S406" s="184"/>
      <c r="T406" s="184"/>
      <c r="U406" s="184"/>
      <c r="V406" s="184"/>
      <c r="W406" s="184"/>
      <c r="X406" s="184"/>
      <c r="Y406" s="184"/>
      <c r="Z406" s="184"/>
      <c r="AA406" s="184"/>
      <c r="AB406" s="272" t="s">
        <v>253</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59.25" hidden="1" customHeight="1" x14ac:dyDescent="0.15">
      <c r="A407" s="98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59.25" hidden="1" customHeight="1" x14ac:dyDescent="0.15">
      <c r="A408" s="985"/>
      <c r="B408" s="238"/>
      <c r="C408" s="237"/>
      <c r="D408" s="238"/>
      <c r="E408" s="237"/>
      <c r="F408" s="299"/>
      <c r="G408" s="217"/>
      <c r="H408" s="176"/>
      <c r="I408" s="176"/>
      <c r="J408" s="176"/>
      <c r="K408" s="176"/>
      <c r="L408" s="176"/>
      <c r="M408" s="176"/>
      <c r="N408" s="176"/>
      <c r="O408" s="176"/>
      <c r="P408" s="218"/>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59.25" hidden="1" customHeight="1" x14ac:dyDescent="0.15">
      <c r="A409" s="985"/>
      <c r="B409" s="238"/>
      <c r="C409" s="237"/>
      <c r="D409" s="238"/>
      <c r="E409" s="237"/>
      <c r="F409" s="299"/>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59.25" hidden="1" customHeight="1" x14ac:dyDescent="0.15">
      <c r="A410" s="985"/>
      <c r="B410" s="238"/>
      <c r="C410" s="237"/>
      <c r="D410" s="238"/>
      <c r="E410" s="237"/>
      <c r="F410" s="299"/>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59.25" hidden="1" customHeight="1" x14ac:dyDescent="0.15">
      <c r="A411" s="985"/>
      <c r="B411" s="238"/>
      <c r="C411" s="237"/>
      <c r="D411" s="238"/>
      <c r="E411" s="237"/>
      <c r="F411" s="299"/>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59.25" hidden="1" customHeight="1" x14ac:dyDescent="0.15">
      <c r="A412" s="985"/>
      <c r="B412" s="238"/>
      <c r="C412" s="237"/>
      <c r="D412" s="238"/>
      <c r="E412" s="237"/>
      <c r="F412" s="299"/>
      <c r="G412" s="222"/>
      <c r="H412" s="179"/>
      <c r="I412" s="179"/>
      <c r="J412" s="179"/>
      <c r="K412" s="179"/>
      <c r="L412" s="179"/>
      <c r="M412" s="179"/>
      <c r="N412" s="179"/>
      <c r="O412" s="179"/>
      <c r="P412" s="223"/>
      <c r="Q412" s="978"/>
      <c r="R412" s="979"/>
      <c r="S412" s="979"/>
      <c r="T412" s="979"/>
      <c r="U412" s="979"/>
      <c r="V412" s="979"/>
      <c r="W412" s="979"/>
      <c r="X412" s="979"/>
      <c r="Y412" s="979"/>
      <c r="Z412" s="979"/>
      <c r="AA412" s="98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59.25" hidden="1" customHeight="1" x14ac:dyDescent="0.15">
      <c r="A413" s="985"/>
      <c r="B413" s="238"/>
      <c r="C413" s="237"/>
      <c r="D413" s="238"/>
      <c r="E413" s="237"/>
      <c r="F413" s="299"/>
      <c r="G413" s="257" t="s">
        <v>201</v>
      </c>
      <c r="H413" s="184"/>
      <c r="I413" s="184"/>
      <c r="J413" s="184"/>
      <c r="K413" s="184"/>
      <c r="L413" s="184"/>
      <c r="M413" s="184"/>
      <c r="N413" s="184"/>
      <c r="O413" s="184"/>
      <c r="P413" s="185"/>
      <c r="Q413" s="200" t="s">
        <v>252</v>
      </c>
      <c r="R413" s="184"/>
      <c r="S413" s="184"/>
      <c r="T413" s="184"/>
      <c r="U413" s="184"/>
      <c r="V413" s="184"/>
      <c r="W413" s="184"/>
      <c r="X413" s="184"/>
      <c r="Y413" s="184"/>
      <c r="Z413" s="184"/>
      <c r="AA413" s="184"/>
      <c r="AB413" s="272" t="s">
        <v>253</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59.25" hidden="1" customHeight="1" x14ac:dyDescent="0.15">
      <c r="A414" s="98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59.25" hidden="1" customHeight="1" x14ac:dyDescent="0.15">
      <c r="A415" s="985"/>
      <c r="B415" s="238"/>
      <c r="C415" s="237"/>
      <c r="D415" s="238"/>
      <c r="E415" s="237"/>
      <c r="F415" s="299"/>
      <c r="G415" s="217"/>
      <c r="H415" s="176"/>
      <c r="I415" s="176"/>
      <c r="J415" s="176"/>
      <c r="K415" s="176"/>
      <c r="L415" s="176"/>
      <c r="M415" s="176"/>
      <c r="N415" s="176"/>
      <c r="O415" s="176"/>
      <c r="P415" s="218"/>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59.25" hidden="1" customHeight="1" x14ac:dyDescent="0.15">
      <c r="A416" s="985"/>
      <c r="B416" s="238"/>
      <c r="C416" s="237"/>
      <c r="D416" s="238"/>
      <c r="E416" s="237"/>
      <c r="F416" s="299"/>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59.25" hidden="1" customHeight="1" x14ac:dyDescent="0.15">
      <c r="A417" s="985"/>
      <c r="B417" s="238"/>
      <c r="C417" s="237"/>
      <c r="D417" s="238"/>
      <c r="E417" s="237"/>
      <c r="F417" s="299"/>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59.25" hidden="1" customHeight="1" x14ac:dyDescent="0.15">
      <c r="A418" s="985"/>
      <c r="B418" s="238"/>
      <c r="C418" s="237"/>
      <c r="D418" s="238"/>
      <c r="E418" s="237"/>
      <c r="F418" s="299"/>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59.25" hidden="1" customHeight="1" x14ac:dyDescent="0.15">
      <c r="A419" s="985"/>
      <c r="B419" s="238"/>
      <c r="C419" s="237"/>
      <c r="D419" s="238"/>
      <c r="E419" s="237"/>
      <c r="F419" s="299"/>
      <c r="G419" s="222"/>
      <c r="H419" s="179"/>
      <c r="I419" s="179"/>
      <c r="J419" s="179"/>
      <c r="K419" s="179"/>
      <c r="L419" s="179"/>
      <c r="M419" s="179"/>
      <c r="N419" s="179"/>
      <c r="O419" s="179"/>
      <c r="P419" s="223"/>
      <c r="Q419" s="978"/>
      <c r="R419" s="979"/>
      <c r="S419" s="979"/>
      <c r="T419" s="979"/>
      <c r="U419" s="979"/>
      <c r="V419" s="979"/>
      <c r="W419" s="979"/>
      <c r="X419" s="979"/>
      <c r="Y419" s="979"/>
      <c r="Z419" s="979"/>
      <c r="AA419" s="98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59.25" hidden="1" customHeight="1" x14ac:dyDescent="0.15">
      <c r="A420" s="985"/>
      <c r="B420" s="238"/>
      <c r="C420" s="237"/>
      <c r="D420" s="238"/>
      <c r="E420" s="237"/>
      <c r="F420" s="299"/>
      <c r="G420" s="257" t="s">
        <v>201</v>
      </c>
      <c r="H420" s="184"/>
      <c r="I420" s="184"/>
      <c r="J420" s="184"/>
      <c r="K420" s="184"/>
      <c r="L420" s="184"/>
      <c r="M420" s="184"/>
      <c r="N420" s="184"/>
      <c r="O420" s="184"/>
      <c r="P420" s="185"/>
      <c r="Q420" s="200" t="s">
        <v>252</v>
      </c>
      <c r="R420" s="184"/>
      <c r="S420" s="184"/>
      <c r="T420" s="184"/>
      <c r="U420" s="184"/>
      <c r="V420" s="184"/>
      <c r="W420" s="184"/>
      <c r="X420" s="184"/>
      <c r="Y420" s="184"/>
      <c r="Z420" s="184"/>
      <c r="AA420" s="184"/>
      <c r="AB420" s="272" t="s">
        <v>253</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59.25" hidden="1" customHeight="1" x14ac:dyDescent="0.15">
      <c r="A421" s="98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40.5" hidden="1" customHeight="1" x14ac:dyDescent="0.15">
      <c r="A422" s="985"/>
      <c r="B422" s="238"/>
      <c r="C422" s="237"/>
      <c r="D422" s="238"/>
      <c r="E422" s="237"/>
      <c r="F422" s="299"/>
      <c r="G422" s="217"/>
      <c r="H422" s="176"/>
      <c r="I422" s="176"/>
      <c r="J422" s="176"/>
      <c r="K422" s="176"/>
      <c r="L422" s="176"/>
      <c r="M422" s="176"/>
      <c r="N422" s="176"/>
      <c r="O422" s="176"/>
      <c r="P422" s="218"/>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5.5" hidden="1" customHeight="1" x14ac:dyDescent="0.15">
      <c r="A423" s="985"/>
      <c r="B423" s="238"/>
      <c r="C423" s="237"/>
      <c r="D423" s="238"/>
      <c r="E423" s="237"/>
      <c r="F423" s="299"/>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44.25" hidden="1" customHeight="1" x14ac:dyDescent="0.15">
      <c r="A424" s="985"/>
      <c r="B424" s="238"/>
      <c r="C424" s="237"/>
      <c r="D424" s="238"/>
      <c r="E424" s="237"/>
      <c r="F424" s="299"/>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56.25" hidden="1" customHeight="1" x14ac:dyDescent="0.15">
      <c r="A425" s="985"/>
      <c r="B425" s="238"/>
      <c r="C425" s="237"/>
      <c r="D425" s="238"/>
      <c r="E425" s="237"/>
      <c r="F425" s="299"/>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66" hidden="1" customHeight="1" x14ac:dyDescent="0.15">
      <c r="A426" s="985"/>
      <c r="B426" s="238"/>
      <c r="C426" s="237"/>
      <c r="D426" s="238"/>
      <c r="E426" s="300"/>
      <c r="F426" s="301"/>
      <c r="G426" s="222"/>
      <c r="H426" s="179"/>
      <c r="I426" s="179"/>
      <c r="J426" s="179"/>
      <c r="K426" s="179"/>
      <c r="L426" s="179"/>
      <c r="M426" s="179"/>
      <c r="N426" s="179"/>
      <c r="O426" s="179"/>
      <c r="P426" s="223"/>
      <c r="Q426" s="978"/>
      <c r="R426" s="979"/>
      <c r="S426" s="979"/>
      <c r="T426" s="979"/>
      <c r="U426" s="979"/>
      <c r="V426" s="979"/>
      <c r="W426" s="979"/>
      <c r="X426" s="979"/>
      <c r="Y426" s="979"/>
      <c r="Z426" s="979"/>
      <c r="AA426" s="98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39.75" hidden="1" customHeight="1" x14ac:dyDescent="0.15">
      <c r="A428" s="985"/>
      <c r="B428" s="238"/>
      <c r="C428" s="237"/>
      <c r="D428" s="238"/>
      <c r="E428" s="175" t="s">
        <v>720</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39.75" hidden="1" customHeight="1" x14ac:dyDescent="0.15">
      <c r="A429" s="985"/>
      <c r="B429" s="238"/>
      <c r="C429" s="300"/>
      <c r="D429" s="98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hidden="1" customHeight="1" x14ac:dyDescent="0.15">
      <c r="A430" s="985"/>
      <c r="B430" s="238"/>
      <c r="C430" s="235" t="s">
        <v>585</v>
      </c>
      <c r="D430" s="236"/>
      <c r="E430" s="224" t="s">
        <v>313</v>
      </c>
      <c r="F430" s="432"/>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customHeight="1" x14ac:dyDescent="0.15">
      <c r="A433" s="985"/>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t="s">
        <v>723</v>
      </c>
      <c r="AN433" s="152"/>
      <c r="AO433" s="152"/>
      <c r="AP433" s="153"/>
      <c r="AQ433" s="151" t="s">
        <v>633</v>
      </c>
      <c r="AR433" s="152"/>
      <c r="AS433" s="152"/>
      <c r="AT433" s="153"/>
      <c r="AU433" s="152" t="s">
        <v>633</v>
      </c>
      <c r="AV433" s="152"/>
      <c r="AW433" s="152"/>
      <c r="AX433" s="193"/>
      <c r="AY433">
        <f t="shared" ref="AY433:AY435" si="63">$AY$431</f>
        <v>1</v>
      </c>
    </row>
    <row r="434" spans="1:51" ht="23.25" customHeight="1" x14ac:dyDescent="0.15">
      <c r="A434" s="98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t="s">
        <v>723</v>
      </c>
      <c r="AN434" s="152"/>
      <c r="AO434" s="152"/>
      <c r="AP434" s="153"/>
      <c r="AQ434" s="151" t="s">
        <v>633</v>
      </c>
      <c r="AR434" s="152"/>
      <c r="AS434" s="152"/>
      <c r="AT434" s="153"/>
      <c r="AU434" s="152" t="s">
        <v>633</v>
      </c>
      <c r="AV434" s="152"/>
      <c r="AW434" s="152"/>
      <c r="AX434" s="193"/>
      <c r="AY434">
        <f t="shared" si="63"/>
        <v>1</v>
      </c>
    </row>
    <row r="435" spans="1:51" ht="23.25" customHeight="1" x14ac:dyDescent="0.15">
      <c r="A435" s="98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t="s">
        <v>723</v>
      </c>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8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customHeight="1" x14ac:dyDescent="0.15">
      <c r="A458" s="985"/>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t="s">
        <v>723</v>
      </c>
      <c r="AN458" s="152"/>
      <c r="AO458" s="152"/>
      <c r="AP458" s="153"/>
      <c r="AQ458" s="151" t="s">
        <v>633</v>
      </c>
      <c r="AR458" s="152"/>
      <c r="AS458" s="152"/>
      <c r="AT458" s="153"/>
      <c r="AU458" s="152" t="s">
        <v>633</v>
      </c>
      <c r="AV458" s="152"/>
      <c r="AW458" s="152"/>
      <c r="AX458" s="193"/>
      <c r="AY458">
        <f t="shared" ref="AY458:AY460" si="68">$AY$456</f>
        <v>1</v>
      </c>
    </row>
    <row r="459" spans="1:51" ht="23.25" customHeight="1" x14ac:dyDescent="0.15">
      <c r="A459" s="98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t="s">
        <v>723</v>
      </c>
      <c r="AN459" s="152"/>
      <c r="AO459" s="152"/>
      <c r="AP459" s="153"/>
      <c r="AQ459" s="151" t="s">
        <v>633</v>
      </c>
      <c r="AR459" s="152"/>
      <c r="AS459" s="152"/>
      <c r="AT459" s="153"/>
      <c r="AU459" s="152" t="s">
        <v>633</v>
      </c>
      <c r="AV459" s="152"/>
      <c r="AW459" s="152"/>
      <c r="AX459" s="193"/>
      <c r="AY459">
        <f t="shared" si="68"/>
        <v>1</v>
      </c>
    </row>
    <row r="460" spans="1:51" ht="23.25" customHeight="1" x14ac:dyDescent="0.15">
      <c r="A460" s="98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t="s">
        <v>723</v>
      </c>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8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5"/>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5"/>
      <c r="B482" s="238"/>
      <c r="C482" s="237"/>
      <c r="D482" s="238"/>
      <c r="E482" s="175" t="s">
        <v>719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5"/>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5"/>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5"/>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5"/>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5"/>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5"/>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5"/>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5"/>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71"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2"/>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1" ht="27.95" customHeight="1" x14ac:dyDescent="0.15">
      <c r="A702" s="516" t="s">
        <v>139</v>
      </c>
      <c r="B702" s="517"/>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662</v>
      </c>
      <c r="AE702" s="887"/>
      <c r="AF702" s="887"/>
      <c r="AG702" s="873" t="s">
        <v>664</v>
      </c>
      <c r="AH702" s="874"/>
      <c r="AI702" s="874"/>
      <c r="AJ702" s="874"/>
      <c r="AK702" s="874"/>
      <c r="AL702" s="874"/>
      <c r="AM702" s="874"/>
      <c r="AN702" s="874"/>
      <c r="AO702" s="874"/>
      <c r="AP702" s="874"/>
      <c r="AQ702" s="874"/>
      <c r="AR702" s="874"/>
      <c r="AS702" s="874"/>
      <c r="AT702" s="874"/>
      <c r="AU702" s="874"/>
      <c r="AV702" s="874"/>
      <c r="AW702" s="874"/>
      <c r="AX702" s="875"/>
    </row>
    <row r="703" spans="1:51" ht="27.95" customHeight="1" x14ac:dyDescent="0.15">
      <c r="A703" s="518"/>
      <c r="B703" s="519"/>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69" t="s">
        <v>662</v>
      </c>
      <c r="AE703" s="170"/>
      <c r="AF703" s="170"/>
      <c r="AG703" s="660" t="s">
        <v>665</v>
      </c>
      <c r="AH703" s="661"/>
      <c r="AI703" s="661"/>
      <c r="AJ703" s="661"/>
      <c r="AK703" s="661"/>
      <c r="AL703" s="661"/>
      <c r="AM703" s="661"/>
      <c r="AN703" s="661"/>
      <c r="AO703" s="661"/>
      <c r="AP703" s="661"/>
      <c r="AQ703" s="661"/>
      <c r="AR703" s="661"/>
      <c r="AS703" s="661"/>
      <c r="AT703" s="661"/>
      <c r="AU703" s="661"/>
      <c r="AV703" s="661"/>
      <c r="AW703" s="661"/>
      <c r="AX703" s="662"/>
    </row>
    <row r="704" spans="1:51" ht="27.95" customHeight="1" x14ac:dyDescent="0.15">
      <c r="A704" s="520"/>
      <c r="B704" s="521"/>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662</v>
      </c>
      <c r="AE704" s="579"/>
      <c r="AF704" s="579"/>
      <c r="AG704" s="412" t="s">
        <v>666</v>
      </c>
      <c r="AH704" s="220"/>
      <c r="AI704" s="220"/>
      <c r="AJ704" s="220"/>
      <c r="AK704" s="220"/>
      <c r="AL704" s="220"/>
      <c r="AM704" s="220"/>
      <c r="AN704" s="220"/>
      <c r="AO704" s="220"/>
      <c r="AP704" s="220"/>
      <c r="AQ704" s="220"/>
      <c r="AR704" s="220"/>
      <c r="AS704" s="220"/>
      <c r="AT704" s="220"/>
      <c r="AU704" s="220"/>
      <c r="AV704" s="220"/>
      <c r="AW704" s="220"/>
      <c r="AX704" s="413"/>
    </row>
    <row r="705" spans="1:50" ht="27.95" customHeight="1" x14ac:dyDescent="0.15">
      <c r="A705" s="614" t="s">
        <v>38</v>
      </c>
      <c r="B705" s="759"/>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662</v>
      </c>
      <c r="AE705" s="729"/>
      <c r="AF705" s="729"/>
      <c r="AG705" s="175" t="s">
        <v>667</v>
      </c>
      <c r="AH705" s="176"/>
      <c r="AI705" s="176"/>
      <c r="AJ705" s="176"/>
      <c r="AK705" s="176"/>
      <c r="AL705" s="176"/>
      <c r="AM705" s="176"/>
      <c r="AN705" s="176"/>
      <c r="AO705" s="176"/>
      <c r="AP705" s="176"/>
      <c r="AQ705" s="176"/>
      <c r="AR705" s="176"/>
      <c r="AS705" s="176"/>
      <c r="AT705" s="176"/>
      <c r="AU705" s="176"/>
      <c r="AV705" s="176"/>
      <c r="AW705" s="176"/>
      <c r="AX705" s="177"/>
    </row>
    <row r="706" spans="1:50" ht="27.95" customHeight="1" x14ac:dyDescent="0.15">
      <c r="A706" s="651"/>
      <c r="B706" s="760"/>
      <c r="C706" s="607"/>
      <c r="D706" s="608"/>
      <c r="E706" s="679" t="s">
        <v>295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69" t="s">
        <v>668</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7.95" customHeight="1" x14ac:dyDescent="0.15">
      <c r="A707" s="651"/>
      <c r="B707" s="760"/>
      <c r="C707" s="609"/>
      <c r="D707" s="610"/>
      <c r="E707" s="682" t="s">
        <v>239</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669</v>
      </c>
      <c r="AE707" s="577"/>
      <c r="AF707" s="577"/>
      <c r="AG707" s="412"/>
      <c r="AH707" s="220"/>
      <c r="AI707" s="220"/>
      <c r="AJ707" s="220"/>
      <c r="AK707" s="220"/>
      <c r="AL707" s="220"/>
      <c r="AM707" s="220"/>
      <c r="AN707" s="220"/>
      <c r="AO707" s="220"/>
      <c r="AP707" s="220"/>
      <c r="AQ707" s="220"/>
      <c r="AR707" s="220"/>
      <c r="AS707" s="220"/>
      <c r="AT707" s="220"/>
      <c r="AU707" s="220"/>
      <c r="AV707" s="220"/>
      <c r="AW707" s="220"/>
      <c r="AX707" s="413"/>
    </row>
    <row r="708" spans="1:50" ht="27.9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670</v>
      </c>
      <c r="AE708" s="664"/>
      <c r="AF708" s="664"/>
      <c r="AG708" s="513" t="s">
        <v>671</v>
      </c>
      <c r="AH708" s="514"/>
      <c r="AI708" s="514"/>
      <c r="AJ708" s="514"/>
      <c r="AK708" s="514"/>
      <c r="AL708" s="514"/>
      <c r="AM708" s="514"/>
      <c r="AN708" s="514"/>
      <c r="AO708" s="514"/>
      <c r="AP708" s="514"/>
      <c r="AQ708" s="514"/>
      <c r="AR708" s="514"/>
      <c r="AS708" s="514"/>
      <c r="AT708" s="514"/>
      <c r="AU708" s="514"/>
      <c r="AV708" s="514"/>
      <c r="AW708" s="514"/>
      <c r="AX708" s="515"/>
    </row>
    <row r="709" spans="1:50" ht="27.9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69" t="s">
        <v>662</v>
      </c>
      <c r="AE709" s="170"/>
      <c r="AF709" s="170"/>
      <c r="AG709" s="660" t="s">
        <v>672</v>
      </c>
      <c r="AH709" s="661"/>
      <c r="AI709" s="661"/>
      <c r="AJ709" s="661"/>
      <c r="AK709" s="661"/>
      <c r="AL709" s="661"/>
      <c r="AM709" s="661"/>
      <c r="AN709" s="661"/>
      <c r="AO709" s="661"/>
      <c r="AP709" s="661"/>
      <c r="AQ709" s="661"/>
      <c r="AR709" s="661"/>
      <c r="AS709" s="661"/>
      <c r="AT709" s="661"/>
      <c r="AU709" s="661"/>
      <c r="AV709" s="661"/>
      <c r="AW709" s="661"/>
      <c r="AX709" s="662"/>
    </row>
    <row r="710" spans="1:50" ht="27.9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69" t="s">
        <v>670</v>
      </c>
      <c r="AE710" s="170"/>
      <c r="AF710" s="170"/>
      <c r="AG710" s="660" t="s">
        <v>671</v>
      </c>
      <c r="AH710" s="661"/>
      <c r="AI710" s="661"/>
      <c r="AJ710" s="661"/>
      <c r="AK710" s="661"/>
      <c r="AL710" s="661"/>
      <c r="AM710" s="661"/>
      <c r="AN710" s="661"/>
      <c r="AO710" s="661"/>
      <c r="AP710" s="661"/>
      <c r="AQ710" s="661"/>
      <c r="AR710" s="661"/>
      <c r="AS710" s="661"/>
      <c r="AT710" s="661"/>
      <c r="AU710" s="661"/>
      <c r="AV710" s="661"/>
      <c r="AW710" s="661"/>
      <c r="AX710" s="662"/>
    </row>
    <row r="711" spans="1:50" ht="27.9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69" t="s">
        <v>662</v>
      </c>
      <c r="AE711" s="170"/>
      <c r="AF711" s="170"/>
      <c r="AG711" s="660" t="s">
        <v>673</v>
      </c>
      <c r="AH711" s="661"/>
      <c r="AI711" s="661"/>
      <c r="AJ711" s="661"/>
      <c r="AK711" s="661"/>
      <c r="AL711" s="661"/>
      <c r="AM711" s="661"/>
      <c r="AN711" s="661"/>
      <c r="AO711" s="661"/>
      <c r="AP711" s="661"/>
      <c r="AQ711" s="661"/>
      <c r="AR711" s="661"/>
      <c r="AS711" s="661"/>
      <c r="AT711" s="661"/>
      <c r="AU711" s="661"/>
      <c r="AV711" s="661"/>
      <c r="AW711" s="661"/>
      <c r="AX711" s="662"/>
    </row>
    <row r="712" spans="1:50" ht="27.95" customHeight="1" x14ac:dyDescent="0.15">
      <c r="A712" s="651"/>
      <c r="B712" s="652"/>
      <c r="C712" s="581" t="s">
        <v>263</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670</v>
      </c>
      <c r="AE712" s="579"/>
      <c r="AF712" s="579"/>
      <c r="AG712" s="587" t="s">
        <v>671</v>
      </c>
      <c r="AH712" s="588"/>
      <c r="AI712" s="588"/>
      <c r="AJ712" s="588"/>
      <c r="AK712" s="588"/>
      <c r="AL712" s="588"/>
      <c r="AM712" s="588"/>
      <c r="AN712" s="588"/>
      <c r="AO712" s="588"/>
      <c r="AP712" s="588"/>
      <c r="AQ712" s="588"/>
      <c r="AR712" s="588"/>
      <c r="AS712" s="588"/>
      <c r="AT712" s="588"/>
      <c r="AU712" s="588"/>
      <c r="AV712" s="588"/>
      <c r="AW712" s="588"/>
      <c r="AX712" s="589"/>
    </row>
    <row r="713" spans="1:50" ht="27.95" customHeight="1" x14ac:dyDescent="0.15">
      <c r="A713" s="651"/>
      <c r="B713" s="652"/>
      <c r="C713" s="166" t="s">
        <v>264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60" t="s">
        <v>671</v>
      </c>
      <c r="AH713" s="661"/>
      <c r="AI713" s="661"/>
      <c r="AJ713" s="661"/>
      <c r="AK713" s="661"/>
      <c r="AL713" s="661"/>
      <c r="AM713" s="661"/>
      <c r="AN713" s="661"/>
      <c r="AO713" s="661"/>
      <c r="AP713" s="661"/>
      <c r="AQ713" s="661"/>
      <c r="AR713" s="661"/>
      <c r="AS713" s="661"/>
      <c r="AT713" s="661"/>
      <c r="AU713" s="661"/>
      <c r="AV713" s="661"/>
      <c r="AW713" s="661"/>
      <c r="AX713" s="662"/>
    </row>
    <row r="714" spans="1:50" ht="27.95" customHeight="1" x14ac:dyDescent="0.15">
      <c r="A714" s="653"/>
      <c r="B714" s="654"/>
      <c r="C714" s="761" t="s">
        <v>242</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4" t="s">
        <v>662</v>
      </c>
      <c r="AE714" s="585"/>
      <c r="AF714" s="586"/>
      <c r="AG714" s="685" t="s">
        <v>674</v>
      </c>
      <c r="AH714" s="686"/>
      <c r="AI714" s="686"/>
      <c r="AJ714" s="686"/>
      <c r="AK714" s="686"/>
      <c r="AL714" s="686"/>
      <c r="AM714" s="686"/>
      <c r="AN714" s="686"/>
      <c r="AO714" s="686"/>
      <c r="AP714" s="686"/>
      <c r="AQ714" s="686"/>
      <c r="AR714" s="686"/>
      <c r="AS714" s="686"/>
      <c r="AT714" s="686"/>
      <c r="AU714" s="686"/>
      <c r="AV714" s="686"/>
      <c r="AW714" s="686"/>
      <c r="AX714" s="687"/>
    </row>
    <row r="715" spans="1:50" ht="45" customHeight="1" x14ac:dyDescent="0.15">
      <c r="A715" s="614" t="s">
        <v>39</v>
      </c>
      <c r="B715" s="650"/>
      <c r="C715" s="655" t="s">
        <v>243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662</v>
      </c>
      <c r="AE715" s="664"/>
      <c r="AF715" s="767"/>
      <c r="AG715" s="513" t="s">
        <v>721</v>
      </c>
      <c r="AH715" s="514"/>
      <c r="AI715" s="514"/>
      <c r="AJ715" s="514"/>
      <c r="AK715" s="514"/>
      <c r="AL715" s="514"/>
      <c r="AM715" s="514"/>
      <c r="AN715" s="514"/>
      <c r="AO715" s="514"/>
      <c r="AP715" s="514"/>
      <c r="AQ715" s="514"/>
      <c r="AR715" s="514"/>
      <c r="AS715" s="514"/>
      <c r="AT715" s="514"/>
      <c r="AU715" s="514"/>
      <c r="AV715" s="514"/>
      <c r="AW715" s="514"/>
      <c r="AX715" s="515"/>
    </row>
    <row r="716" spans="1:50" ht="27.95" customHeight="1" x14ac:dyDescent="0.15">
      <c r="A716" s="651"/>
      <c r="B716" s="652"/>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51" t="s">
        <v>670</v>
      </c>
      <c r="AE716" s="752"/>
      <c r="AF716" s="752"/>
      <c r="AG716" s="660" t="s">
        <v>671</v>
      </c>
      <c r="AH716" s="661"/>
      <c r="AI716" s="661"/>
      <c r="AJ716" s="661"/>
      <c r="AK716" s="661"/>
      <c r="AL716" s="661"/>
      <c r="AM716" s="661"/>
      <c r="AN716" s="661"/>
      <c r="AO716" s="661"/>
      <c r="AP716" s="661"/>
      <c r="AQ716" s="661"/>
      <c r="AR716" s="661"/>
      <c r="AS716" s="661"/>
      <c r="AT716" s="661"/>
      <c r="AU716" s="661"/>
      <c r="AV716" s="661"/>
      <c r="AW716" s="661"/>
      <c r="AX716" s="662"/>
    </row>
    <row r="717" spans="1:50" ht="27.95" customHeight="1" x14ac:dyDescent="0.15">
      <c r="A717" s="651"/>
      <c r="B717" s="652"/>
      <c r="C717" s="581" t="s">
        <v>195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69" t="s">
        <v>662</v>
      </c>
      <c r="AE717" s="170"/>
      <c r="AF717" s="170"/>
      <c r="AG717" s="660" t="s">
        <v>675</v>
      </c>
      <c r="AH717" s="661"/>
      <c r="AI717" s="661"/>
      <c r="AJ717" s="661"/>
      <c r="AK717" s="661"/>
      <c r="AL717" s="661"/>
      <c r="AM717" s="661"/>
      <c r="AN717" s="661"/>
      <c r="AO717" s="661"/>
      <c r="AP717" s="661"/>
      <c r="AQ717" s="661"/>
      <c r="AR717" s="661"/>
      <c r="AS717" s="661"/>
      <c r="AT717" s="661"/>
      <c r="AU717" s="661"/>
      <c r="AV717" s="661"/>
      <c r="AW717" s="661"/>
      <c r="AX717" s="662"/>
    </row>
    <row r="718" spans="1:50" ht="56.25"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69" t="s">
        <v>662</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4" t="s">
        <v>57</v>
      </c>
      <c r="B719" s="645"/>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9"/>
      <c r="AD719" s="663" t="s">
        <v>670</v>
      </c>
      <c r="AE719" s="664"/>
      <c r="AF719" s="664"/>
      <c r="AG719" s="175" t="s">
        <v>671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6"/>
      <c r="B720" s="647"/>
      <c r="C720" s="925" t="s">
        <v>256</v>
      </c>
      <c r="D720" s="923"/>
      <c r="E720" s="923"/>
      <c r="F720" s="926"/>
      <c r="G720" s="922" t="s">
        <v>257</v>
      </c>
      <c r="H720" s="923"/>
      <c r="I720" s="923"/>
      <c r="J720" s="923"/>
      <c r="K720" s="923"/>
      <c r="L720" s="923"/>
      <c r="M720" s="923"/>
      <c r="N720" s="922" t="s">
        <v>260</v>
      </c>
      <c r="O720" s="923"/>
      <c r="P720" s="923"/>
      <c r="Q720" s="923"/>
      <c r="R720" s="923"/>
      <c r="S720" s="923"/>
      <c r="T720" s="923"/>
      <c r="U720" s="923"/>
      <c r="V720" s="923"/>
      <c r="W720" s="923"/>
      <c r="X720" s="923"/>
      <c r="Y720" s="923"/>
      <c r="Z720" s="923"/>
      <c r="AA720" s="923"/>
      <c r="AB720" s="923"/>
      <c r="AC720" s="923"/>
      <c r="AD720" s="923"/>
      <c r="AE720" s="923"/>
      <c r="AF720" s="924"/>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46"/>
      <c r="B721" s="647"/>
      <c r="C721" s="909"/>
      <c r="D721" s="910"/>
      <c r="E721" s="910"/>
      <c r="F721" s="911"/>
      <c r="G721" s="927"/>
      <c r="H721" s="928"/>
      <c r="I721" s="63" t="str">
        <f>IF(OR(G721="　", G721=""), "", "-")</f>
        <v/>
      </c>
      <c r="J721" s="908"/>
      <c r="K721" s="908"/>
      <c r="L721" s="63" t="str">
        <f>IF(M721="","","-")</f>
        <v/>
      </c>
      <c r="M721" s="64"/>
      <c r="N721" s="905"/>
      <c r="O721" s="906"/>
      <c r="P721" s="906"/>
      <c r="Q721" s="906"/>
      <c r="R721" s="906"/>
      <c r="S721" s="906"/>
      <c r="T721" s="906"/>
      <c r="U721" s="906"/>
      <c r="V721" s="906"/>
      <c r="W721" s="906"/>
      <c r="X721" s="906"/>
      <c r="Y721" s="906"/>
      <c r="Z721" s="906"/>
      <c r="AA721" s="906"/>
      <c r="AB721" s="906"/>
      <c r="AC721" s="906"/>
      <c r="AD721" s="906"/>
      <c r="AE721" s="906"/>
      <c r="AF721" s="907"/>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46"/>
      <c r="B722" s="647"/>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46"/>
      <c r="B723" s="647"/>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46"/>
      <c r="B724" s="647"/>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8"/>
      <c r="B725" s="649"/>
      <c r="C725" s="909"/>
      <c r="D725" s="910"/>
      <c r="E725" s="910"/>
      <c r="F725" s="911"/>
      <c r="G725" s="950"/>
      <c r="H725" s="951"/>
      <c r="I725" s="65" t="str">
        <f t="shared" si="113"/>
        <v/>
      </c>
      <c r="J725" s="952"/>
      <c r="K725" s="952"/>
      <c r="L725" s="65" t="str">
        <f t="shared" si="114"/>
        <v/>
      </c>
      <c r="M725" s="66"/>
      <c r="N725" s="943"/>
      <c r="O725" s="944"/>
      <c r="P725" s="944"/>
      <c r="Q725" s="944"/>
      <c r="R725" s="944"/>
      <c r="S725" s="944"/>
      <c r="T725" s="944"/>
      <c r="U725" s="944"/>
      <c r="V725" s="944"/>
      <c r="W725" s="944"/>
      <c r="X725" s="944"/>
      <c r="Y725" s="944"/>
      <c r="Z725" s="944"/>
      <c r="AA725" s="944"/>
      <c r="AB725" s="944"/>
      <c r="AC725" s="944"/>
      <c r="AD725" s="944"/>
      <c r="AE725" s="944"/>
      <c r="AF725" s="94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4" t="s">
        <v>47</v>
      </c>
      <c r="B726" s="615"/>
      <c r="C726" s="427" t="s">
        <v>52</v>
      </c>
      <c r="D726" s="574"/>
      <c r="E726" s="574"/>
      <c r="F726" s="575"/>
      <c r="G726" s="787" t="s">
        <v>722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16"/>
      <c r="B727" s="617"/>
      <c r="C727" s="691" t="s">
        <v>56</v>
      </c>
      <c r="D727" s="692"/>
      <c r="E727" s="692"/>
      <c r="F727" s="693"/>
      <c r="G727" s="785" t="s">
        <v>726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122.1" customHeight="1" thickBot="1" x14ac:dyDescent="0.2">
      <c r="A733" s="611"/>
      <c r="B733" s="612"/>
      <c r="C733" s="612"/>
      <c r="D733" s="612"/>
      <c r="E733" s="613"/>
      <c r="F733" s="676"/>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4" t="s">
        <v>269</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586</v>
      </c>
      <c r="B737" s="143"/>
      <c r="C737" s="143"/>
      <c r="D737" s="144"/>
      <c r="E737" s="90" t="s">
        <v>653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624</v>
      </c>
      <c r="F746" s="98"/>
      <c r="G746" s="98"/>
      <c r="H746" s="85" t="str">
        <f>IF(E746="","","-")</f>
        <v>-</v>
      </c>
      <c r="I746" s="98"/>
      <c r="J746" s="98"/>
      <c r="K746" s="85" t="str">
        <f>IF(I746="","","-")</f>
        <v/>
      </c>
      <c r="L746" s="89">
        <v>346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624</v>
      </c>
      <c r="F747" s="98"/>
      <c r="G747" s="98"/>
      <c r="H747" s="85" t="str">
        <f>IF(E747="","","-")</f>
        <v>-</v>
      </c>
      <c r="I747" s="98"/>
      <c r="J747" s="98"/>
      <c r="K747" s="85" t="str">
        <f>IF(I747="","","-")</f>
        <v/>
      </c>
      <c r="L747" s="89">
        <v>378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3" t="s">
        <v>300</v>
      </c>
      <c r="B787" s="754"/>
      <c r="C787" s="754"/>
      <c r="D787" s="754"/>
      <c r="E787" s="754"/>
      <c r="F787" s="755"/>
      <c r="G787" s="442" t="s">
        <v>700</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703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573"/>
    </row>
    <row r="788" spans="1:51" ht="24.75" customHeight="1" x14ac:dyDescent="0.15">
      <c r="A788" s="543"/>
      <c r="B788" s="756"/>
      <c r="C788" s="756"/>
      <c r="D788" s="756"/>
      <c r="E788" s="756"/>
      <c r="F788" s="757"/>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3"/>
      <c r="B789" s="756"/>
      <c r="C789" s="756"/>
      <c r="D789" s="756"/>
      <c r="E789" s="756"/>
      <c r="F789" s="757"/>
      <c r="G789" s="433" t="s">
        <v>701</v>
      </c>
      <c r="H789" s="568"/>
      <c r="I789" s="568"/>
      <c r="J789" s="568"/>
      <c r="K789" s="569"/>
      <c r="L789" s="570" t="s">
        <v>702</v>
      </c>
      <c r="M789" s="571"/>
      <c r="N789" s="571"/>
      <c r="O789" s="571"/>
      <c r="P789" s="571"/>
      <c r="Q789" s="571"/>
      <c r="R789" s="571"/>
      <c r="S789" s="571"/>
      <c r="T789" s="571"/>
      <c r="U789" s="571"/>
      <c r="V789" s="571"/>
      <c r="W789" s="571"/>
      <c r="X789" s="572"/>
      <c r="Y789" s="439">
        <v>3</v>
      </c>
      <c r="Z789" s="440"/>
      <c r="AA789" s="440"/>
      <c r="AB789" s="544"/>
      <c r="AC789" s="433" t="s">
        <v>704</v>
      </c>
      <c r="AD789" s="568"/>
      <c r="AE789" s="568"/>
      <c r="AF789" s="568"/>
      <c r="AG789" s="569"/>
      <c r="AH789" s="570" t="s">
        <v>705</v>
      </c>
      <c r="AI789" s="571"/>
      <c r="AJ789" s="571"/>
      <c r="AK789" s="571"/>
      <c r="AL789" s="571"/>
      <c r="AM789" s="571"/>
      <c r="AN789" s="571"/>
      <c r="AO789" s="571"/>
      <c r="AP789" s="571"/>
      <c r="AQ789" s="571"/>
      <c r="AR789" s="571"/>
      <c r="AS789" s="571"/>
      <c r="AT789" s="572"/>
      <c r="AU789" s="439">
        <v>18</v>
      </c>
      <c r="AV789" s="440"/>
      <c r="AW789" s="440"/>
      <c r="AX789" s="441"/>
    </row>
    <row r="790" spans="1:51" ht="24.75" customHeight="1" x14ac:dyDescent="0.15">
      <c r="A790" s="543"/>
      <c r="B790" s="756"/>
      <c r="C790" s="756"/>
      <c r="D790" s="756"/>
      <c r="E790" s="756"/>
      <c r="F790" s="757"/>
      <c r="G790" s="337"/>
      <c r="H790" s="338"/>
      <c r="I790" s="338"/>
      <c r="J790" s="338"/>
      <c r="K790" s="339"/>
      <c r="L790" s="387"/>
      <c r="M790" s="388"/>
      <c r="N790" s="388"/>
      <c r="O790" s="388"/>
      <c r="P790" s="388"/>
      <c r="Q790" s="388"/>
      <c r="R790" s="388"/>
      <c r="S790" s="388"/>
      <c r="T790" s="388"/>
      <c r="U790" s="388"/>
      <c r="V790" s="388"/>
      <c r="W790" s="388"/>
      <c r="X790" s="389"/>
      <c r="Y790" s="384"/>
      <c r="Z790" s="385"/>
      <c r="AA790" s="385"/>
      <c r="AB790" s="391"/>
      <c r="AC790" s="337"/>
      <c r="AD790" s="338"/>
      <c r="AE790" s="338"/>
      <c r="AF790" s="338"/>
      <c r="AG790" s="339"/>
      <c r="AH790" s="387"/>
      <c r="AI790" s="388"/>
      <c r="AJ790" s="388"/>
      <c r="AK790" s="388"/>
      <c r="AL790" s="388"/>
      <c r="AM790" s="388"/>
      <c r="AN790" s="388"/>
      <c r="AO790" s="388"/>
      <c r="AP790" s="388"/>
      <c r="AQ790" s="388"/>
      <c r="AR790" s="388"/>
      <c r="AS790" s="388"/>
      <c r="AT790" s="389"/>
      <c r="AU790" s="384"/>
      <c r="AV790" s="385"/>
      <c r="AW790" s="385"/>
      <c r="AX790" s="386"/>
    </row>
    <row r="791" spans="1:51" ht="24.75" customHeight="1" x14ac:dyDescent="0.15">
      <c r="A791" s="543"/>
      <c r="B791" s="756"/>
      <c r="C791" s="756"/>
      <c r="D791" s="756"/>
      <c r="E791" s="756"/>
      <c r="F791" s="757"/>
      <c r="G791" s="337"/>
      <c r="H791" s="338"/>
      <c r="I791" s="338"/>
      <c r="J791" s="338"/>
      <c r="K791" s="339"/>
      <c r="L791" s="387"/>
      <c r="M791" s="388"/>
      <c r="N791" s="388"/>
      <c r="O791" s="388"/>
      <c r="P791" s="388"/>
      <c r="Q791" s="388"/>
      <c r="R791" s="388"/>
      <c r="S791" s="388"/>
      <c r="T791" s="388"/>
      <c r="U791" s="388"/>
      <c r="V791" s="388"/>
      <c r="W791" s="388"/>
      <c r="X791" s="389"/>
      <c r="Y791" s="384"/>
      <c r="Z791" s="385"/>
      <c r="AA791" s="385"/>
      <c r="AB791" s="391"/>
      <c r="AC791" s="337"/>
      <c r="AD791" s="338"/>
      <c r="AE791" s="338"/>
      <c r="AF791" s="338"/>
      <c r="AG791" s="339"/>
      <c r="AH791" s="387"/>
      <c r="AI791" s="388"/>
      <c r="AJ791" s="388"/>
      <c r="AK791" s="388"/>
      <c r="AL791" s="388"/>
      <c r="AM791" s="388"/>
      <c r="AN791" s="388"/>
      <c r="AO791" s="388"/>
      <c r="AP791" s="388"/>
      <c r="AQ791" s="388"/>
      <c r="AR791" s="388"/>
      <c r="AS791" s="388"/>
      <c r="AT791" s="389"/>
      <c r="AU791" s="384"/>
      <c r="AV791" s="385"/>
      <c r="AW791" s="385"/>
      <c r="AX791" s="386"/>
    </row>
    <row r="792" spans="1:51" ht="24.75" customHeight="1" x14ac:dyDescent="0.15">
      <c r="A792" s="543"/>
      <c r="B792" s="756"/>
      <c r="C792" s="756"/>
      <c r="D792" s="756"/>
      <c r="E792" s="756"/>
      <c r="F792" s="757"/>
      <c r="G792" s="337"/>
      <c r="H792" s="338"/>
      <c r="I792" s="338"/>
      <c r="J792" s="338"/>
      <c r="K792" s="339"/>
      <c r="L792" s="387"/>
      <c r="M792" s="388"/>
      <c r="N792" s="388"/>
      <c r="O792" s="388"/>
      <c r="P792" s="388"/>
      <c r="Q792" s="388"/>
      <c r="R792" s="388"/>
      <c r="S792" s="388"/>
      <c r="T792" s="388"/>
      <c r="U792" s="388"/>
      <c r="V792" s="388"/>
      <c r="W792" s="388"/>
      <c r="X792" s="389"/>
      <c r="Y792" s="384"/>
      <c r="Z792" s="385"/>
      <c r="AA792" s="385"/>
      <c r="AB792" s="391"/>
      <c r="AC792" s="337"/>
      <c r="AD792" s="338"/>
      <c r="AE792" s="338"/>
      <c r="AF792" s="338"/>
      <c r="AG792" s="339"/>
      <c r="AH792" s="387"/>
      <c r="AI792" s="388"/>
      <c r="AJ792" s="388"/>
      <c r="AK792" s="388"/>
      <c r="AL792" s="388"/>
      <c r="AM792" s="388"/>
      <c r="AN792" s="388"/>
      <c r="AO792" s="388"/>
      <c r="AP792" s="388"/>
      <c r="AQ792" s="388"/>
      <c r="AR792" s="388"/>
      <c r="AS792" s="388"/>
      <c r="AT792" s="389"/>
      <c r="AU792" s="384"/>
      <c r="AV792" s="385"/>
      <c r="AW792" s="385"/>
      <c r="AX792" s="386"/>
    </row>
    <row r="793" spans="1:51" ht="24.75" customHeight="1" x14ac:dyDescent="0.15">
      <c r="A793" s="543"/>
      <c r="B793" s="756"/>
      <c r="C793" s="756"/>
      <c r="D793" s="756"/>
      <c r="E793" s="756"/>
      <c r="F793" s="757"/>
      <c r="G793" s="337"/>
      <c r="H793" s="338"/>
      <c r="I793" s="338"/>
      <c r="J793" s="338"/>
      <c r="K793" s="339"/>
      <c r="L793" s="387"/>
      <c r="M793" s="388"/>
      <c r="N793" s="388"/>
      <c r="O793" s="388"/>
      <c r="P793" s="388"/>
      <c r="Q793" s="388"/>
      <c r="R793" s="388"/>
      <c r="S793" s="388"/>
      <c r="T793" s="388"/>
      <c r="U793" s="388"/>
      <c r="V793" s="388"/>
      <c r="W793" s="388"/>
      <c r="X793" s="389"/>
      <c r="Y793" s="384"/>
      <c r="Z793" s="385"/>
      <c r="AA793" s="385"/>
      <c r="AB793" s="391"/>
      <c r="AC793" s="337"/>
      <c r="AD793" s="338"/>
      <c r="AE793" s="338"/>
      <c r="AF793" s="338"/>
      <c r="AG793" s="339"/>
      <c r="AH793" s="387"/>
      <c r="AI793" s="388"/>
      <c r="AJ793" s="388"/>
      <c r="AK793" s="388"/>
      <c r="AL793" s="388"/>
      <c r="AM793" s="388"/>
      <c r="AN793" s="388"/>
      <c r="AO793" s="388"/>
      <c r="AP793" s="388"/>
      <c r="AQ793" s="388"/>
      <c r="AR793" s="388"/>
      <c r="AS793" s="388"/>
      <c r="AT793" s="389"/>
      <c r="AU793" s="384"/>
      <c r="AV793" s="385"/>
      <c r="AW793" s="385"/>
      <c r="AX793" s="386"/>
    </row>
    <row r="794" spans="1:51" ht="24.75" customHeight="1" x14ac:dyDescent="0.15">
      <c r="A794" s="543"/>
      <c r="B794" s="756"/>
      <c r="C794" s="756"/>
      <c r="D794" s="756"/>
      <c r="E794" s="756"/>
      <c r="F794" s="757"/>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customHeight="1" x14ac:dyDescent="0.15">
      <c r="A795" s="543"/>
      <c r="B795" s="756"/>
      <c r="C795" s="756"/>
      <c r="D795" s="756"/>
      <c r="E795" s="756"/>
      <c r="F795" s="757"/>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customHeight="1" x14ac:dyDescent="0.15">
      <c r="A796" s="543"/>
      <c r="B796" s="756"/>
      <c r="C796" s="756"/>
      <c r="D796" s="756"/>
      <c r="E796" s="756"/>
      <c r="F796" s="757"/>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customHeight="1" x14ac:dyDescent="0.15">
      <c r="A797" s="543"/>
      <c r="B797" s="756"/>
      <c r="C797" s="756"/>
      <c r="D797" s="756"/>
      <c r="E797" s="756"/>
      <c r="F797" s="757"/>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customHeight="1" x14ac:dyDescent="0.15">
      <c r="A798" s="543"/>
      <c r="B798" s="756"/>
      <c r="C798" s="756"/>
      <c r="D798" s="756"/>
      <c r="E798" s="756"/>
      <c r="F798" s="757"/>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43"/>
      <c r="B799" s="756"/>
      <c r="C799" s="756"/>
      <c r="D799" s="756"/>
      <c r="E799" s="756"/>
      <c r="F799" s="757"/>
      <c r="G799" s="395" t="s">
        <v>20</v>
      </c>
      <c r="H799" s="396"/>
      <c r="I799" s="396"/>
      <c r="J799" s="396"/>
      <c r="K799" s="396"/>
      <c r="L799" s="397"/>
      <c r="M799" s="398"/>
      <c r="N799" s="398"/>
      <c r="O799" s="398"/>
      <c r="P799" s="398"/>
      <c r="Q799" s="398"/>
      <c r="R799" s="398"/>
      <c r="S799" s="398"/>
      <c r="T799" s="398"/>
      <c r="U799" s="398"/>
      <c r="V799" s="398"/>
      <c r="W799" s="398"/>
      <c r="X799" s="399"/>
      <c r="Y799" s="400">
        <f>SUM(Y789:AB798)</f>
        <v>3</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18</v>
      </c>
      <c r="AV799" s="401"/>
      <c r="AW799" s="401"/>
      <c r="AX799" s="403"/>
    </row>
    <row r="800" spans="1:51" ht="24.75" customHeight="1" x14ac:dyDescent="0.15">
      <c r="A800" s="543"/>
      <c r="B800" s="756"/>
      <c r="C800" s="756"/>
      <c r="D800" s="756"/>
      <c r="E800" s="756"/>
      <c r="F800" s="757"/>
      <c r="G800" s="442" t="s">
        <v>706</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710</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573"/>
      <c r="AY800">
        <f>COUNTA($G$802,$AC$802)</f>
        <v>2</v>
      </c>
    </row>
    <row r="801" spans="1:51" ht="24.75" customHeight="1" x14ac:dyDescent="0.15">
      <c r="A801" s="543"/>
      <c r="B801" s="756"/>
      <c r="C801" s="756"/>
      <c r="D801" s="756"/>
      <c r="E801" s="756"/>
      <c r="F801" s="757"/>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3"/>
      <c r="B802" s="756"/>
      <c r="C802" s="756"/>
      <c r="D802" s="756"/>
      <c r="E802" s="756"/>
      <c r="F802" s="757"/>
      <c r="G802" s="433" t="s">
        <v>707</v>
      </c>
      <c r="H802" s="568"/>
      <c r="I802" s="568"/>
      <c r="J802" s="568"/>
      <c r="K802" s="569"/>
      <c r="L802" s="570" t="s">
        <v>708</v>
      </c>
      <c r="M802" s="571"/>
      <c r="N802" s="571"/>
      <c r="O802" s="571"/>
      <c r="P802" s="571"/>
      <c r="Q802" s="571"/>
      <c r="R802" s="571"/>
      <c r="S802" s="571"/>
      <c r="T802" s="571"/>
      <c r="U802" s="571"/>
      <c r="V802" s="571"/>
      <c r="W802" s="571"/>
      <c r="X802" s="572"/>
      <c r="Y802" s="439">
        <v>41</v>
      </c>
      <c r="Z802" s="440"/>
      <c r="AA802" s="440"/>
      <c r="AB802" s="544"/>
      <c r="AC802" s="433" t="s">
        <v>701</v>
      </c>
      <c r="AD802" s="568"/>
      <c r="AE802" s="568"/>
      <c r="AF802" s="568"/>
      <c r="AG802" s="569"/>
      <c r="AH802" s="570" t="s">
        <v>709</v>
      </c>
      <c r="AI802" s="571"/>
      <c r="AJ802" s="571"/>
      <c r="AK802" s="571"/>
      <c r="AL802" s="571"/>
      <c r="AM802" s="571"/>
      <c r="AN802" s="571"/>
      <c r="AO802" s="571"/>
      <c r="AP802" s="571"/>
      <c r="AQ802" s="571"/>
      <c r="AR802" s="571"/>
      <c r="AS802" s="571"/>
      <c r="AT802" s="572"/>
      <c r="AU802" s="439">
        <v>0.9</v>
      </c>
      <c r="AV802" s="440"/>
      <c r="AW802" s="440"/>
      <c r="AX802" s="441"/>
      <c r="AY802">
        <f t="shared" ref="AY802:AY812" si="115">$AY$800</f>
        <v>2</v>
      </c>
    </row>
    <row r="803" spans="1:51" ht="24.75" customHeight="1" x14ac:dyDescent="0.15">
      <c r="A803" s="543"/>
      <c r="B803" s="756"/>
      <c r="C803" s="756"/>
      <c r="D803" s="756"/>
      <c r="E803" s="756"/>
      <c r="F803" s="757"/>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2</v>
      </c>
    </row>
    <row r="804" spans="1:51" ht="24.75" customHeight="1" x14ac:dyDescent="0.15">
      <c r="A804" s="543"/>
      <c r="B804" s="756"/>
      <c r="C804" s="756"/>
      <c r="D804" s="756"/>
      <c r="E804" s="756"/>
      <c r="F804" s="757"/>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2</v>
      </c>
    </row>
    <row r="805" spans="1:51" ht="24.75" customHeight="1" x14ac:dyDescent="0.15">
      <c r="A805" s="543"/>
      <c r="B805" s="756"/>
      <c r="C805" s="756"/>
      <c r="D805" s="756"/>
      <c r="E805" s="756"/>
      <c r="F805" s="757"/>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2</v>
      </c>
    </row>
    <row r="806" spans="1:51" ht="24.75" customHeight="1" x14ac:dyDescent="0.15">
      <c r="A806" s="543"/>
      <c r="B806" s="756"/>
      <c r="C806" s="756"/>
      <c r="D806" s="756"/>
      <c r="E806" s="756"/>
      <c r="F806" s="757"/>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2</v>
      </c>
    </row>
    <row r="807" spans="1:51" ht="24.75" customHeight="1" x14ac:dyDescent="0.15">
      <c r="A807" s="543"/>
      <c r="B807" s="756"/>
      <c r="C807" s="756"/>
      <c r="D807" s="756"/>
      <c r="E807" s="756"/>
      <c r="F807" s="757"/>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2</v>
      </c>
    </row>
    <row r="808" spans="1:51" ht="24.75" customHeight="1" x14ac:dyDescent="0.15">
      <c r="A808" s="543"/>
      <c r="B808" s="756"/>
      <c r="C808" s="756"/>
      <c r="D808" s="756"/>
      <c r="E808" s="756"/>
      <c r="F808" s="757"/>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2</v>
      </c>
    </row>
    <row r="809" spans="1:51" ht="24.75" customHeight="1" x14ac:dyDescent="0.15">
      <c r="A809" s="543"/>
      <c r="B809" s="756"/>
      <c r="C809" s="756"/>
      <c r="D809" s="756"/>
      <c r="E809" s="756"/>
      <c r="F809" s="757"/>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2</v>
      </c>
    </row>
    <row r="810" spans="1:51" ht="24.75" customHeight="1" x14ac:dyDescent="0.15">
      <c r="A810" s="543"/>
      <c r="B810" s="756"/>
      <c r="C810" s="756"/>
      <c r="D810" s="756"/>
      <c r="E810" s="756"/>
      <c r="F810" s="757"/>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2</v>
      </c>
    </row>
    <row r="811" spans="1:51" ht="24.75" customHeight="1" x14ac:dyDescent="0.15">
      <c r="A811" s="543"/>
      <c r="B811" s="756"/>
      <c r="C811" s="756"/>
      <c r="D811" s="756"/>
      <c r="E811" s="756"/>
      <c r="F811" s="757"/>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2</v>
      </c>
    </row>
    <row r="812" spans="1:51" ht="24.75" customHeight="1" thickBot="1" x14ac:dyDescent="0.2">
      <c r="A812" s="543"/>
      <c r="B812" s="756"/>
      <c r="C812" s="756"/>
      <c r="D812" s="756"/>
      <c r="E812" s="756"/>
      <c r="F812" s="757"/>
      <c r="G812" s="395" t="s">
        <v>20</v>
      </c>
      <c r="H812" s="396"/>
      <c r="I812" s="396"/>
      <c r="J812" s="396"/>
      <c r="K812" s="396"/>
      <c r="L812" s="397"/>
      <c r="M812" s="398"/>
      <c r="N812" s="398"/>
      <c r="O812" s="398"/>
      <c r="P812" s="398"/>
      <c r="Q812" s="398"/>
      <c r="R812" s="398"/>
      <c r="S812" s="398"/>
      <c r="T812" s="398"/>
      <c r="U812" s="398"/>
      <c r="V812" s="398"/>
      <c r="W812" s="398"/>
      <c r="X812" s="399"/>
      <c r="Y812" s="400">
        <f>SUM(Y802:AB811)</f>
        <v>41</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0.9</v>
      </c>
      <c r="AV812" s="401"/>
      <c r="AW812" s="401"/>
      <c r="AX812" s="403"/>
      <c r="AY812">
        <f t="shared" si="115"/>
        <v>2</v>
      </c>
    </row>
    <row r="813" spans="1:51" ht="24.75" customHeight="1" x14ac:dyDescent="0.15">
      <c r="A813" s="543"/>
      <c r="B813" s="756"/>
      <c r="C813" s="756"/>
      <c r="D813" s="756"/>
      <c r="E813" s="756"/>
      <c r="F813" s="757"/>
      <c r="G813" s="442" t="s">
        <v>711</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23" t="s">
        <v>716</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2</v>
      </c>
    </row>
    <row r="814" spans="1:51" ht="24.75" customHeight="1" x14ac:dyDescent="0.15">
      <c r="A814" s="543"/>
      <c r="B814" s="756"/>
      <c r="C814" s="756"/>
      <c r="D814" s="756"/>
      <c r="E814" s="756"/>
      <c r="F814" s="757"/>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2</v>
      </c>
    </row>
    <row r="815" spans="1:51" ht="24.75" customHeight="1" x14ac:dyDescent="0.15">
      <c r="A815" s="543"/>
      <c r="B815" s="756"/>
      <c r="C815" s="756"/>
      <c r="D815" s="756"/>
      <c r="E815" s="756"/>
      <c r="F815" s="757"/>
      <c r="G815" s="433" t="s">
        <v>704</v>
      </c>
      <c r="H815" s="568"/>
      <c r="I815" s="568"/>
      <c r="J815" s="568"/>
      <c r="K815" s="569"/>
      <c r="L815" s="570" t="s">
        <v>712</v>
      </c>
      <c r="M815" s="571"/>
      <c r="N815" s="571"/>
      <c r="O815" s="571"/>
      <c r="P815" s="571"/>
      <c r="Q815" s="571"/>
      <c r="R815" s="571"/>
      <c r="S815" s="571"/>
      <c r="T815" s="571"/>
      <c r="U815" s="571"/>
      <c r="V815" s="571"/>
      <c r="W815" s="571"/>
      <c r="X815" s="572"/>
      <c r="Y815" s="439">
        <v>0.4</v>
      </c>
      <c r="Z815" s="440"/>
      <c r="AA815" s="440"/>
      <c r="AB815" s="544"/>
      <c r="AC815" s="433" t="s">
        <v>717</v>
      </c>
      <c r="AD815" s="434"/>
      <c r="AE815" s="434"/>
      <c r="AF815" s="434"/>
      <c r="AG815" s="435"/>
      <c r="AH815" s="436" t="s">
        <v>718</v>
      </c>
      <c r="AI815" s="437"/>
      <c r="AJ815" s="437"/>
      <c r="AK815" s="437"/>
      <c r="AL815" s="437"/>
      <c r="AM815" s="437"/>
      <c r="AN815" s="437"/>
      <c r="AO815" s="437"/>
      <c r="AP815" s="437"/>
      <c r="AQ815" s="437"/>
      <c r="AR815" s="437"/>
      <c r="AS815" s="437"/>
      <c r="AT815" s="438"/>
      <c r="AU815" s="439">
        <v>0.8</v>
      </c>
      <c r="AV815" s="440"/>
      <c r="AW815" s="440"/>
      <c r="AX815" s="441"/>
      <c r="AY815">
        <f t="shared" ref="AY815:AY825" si="116">$AY$813</f>
        <v>2</v>
      </c>
    </row>
    <row r="816" spans="1:51" ht="24.75" customHeight="1" x14ac:dyDescent="0.15">
      <c r="A816" s="543"/>
      <c r="B816" s="756"/>
      <c r="C816" s="756"/>
      <c r="D816" s="756"/>
      <c r="E816" s="756"/>
      <c r="F816" s="757"/>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2</v>
      </c>
    </row>
    <row r="817" spans="1:51" ht="24.75" customHeight="1" x14ac:dyDescent="0.15">
      <c r="A817" s="543"/>
      <c r="B817" s="756"/>
      <c r="C817" s="756"/>
      <c r="D817" s="756"/>
      <c r="E817" s="756"/>
      <c r="F817" s="757"/>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2</v>
      </c>
    </row>
    <row r="818" spans="1:51" ht="24.75" customHeight="1" x14ac:dyDescent="0.15">
      <c r="A818" s="543"/>
      <c r="B818" s="756"/>
      <c r="C818" s="756"/>
      <c r="D818" s="756"/>
      <c r="E818" s="756"/>
      <c r="F818" s="757"/>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2</v>
      </c>
    </row>
    <row r="819" spans="1:51" ht="24.75" customHeight="1" x14ac:dyDescent="0.15">
      <c r="A819" s="543"/>
      <c r="B819" s="756"/>
      <c r="C819" s="756"/>
      <c r="D819" s="756"/>
      <c r="E819" s="756"/>
      <c r="F819" s="757"/>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2</v>
      </c>
    </row>
    <row r="820" spans="1:51" ht="24.75" customHeight="1" x14ac:dyDescent="0.15">
      <c r="A820" s="543"/>
      <c r="B820" s="756"/>
      <c r="C820" s="756"/>
      <c r="D820" s="756"/>
      <c r="E820" s="756"/>
      <c r="F820" s="757"/>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2</v>
      </c>
    </row>
    <row r="821" spans="1:51" ht="24.75" customHeight="1" x14ac:dyDescent="0.15">
      <c r="A821" s="543"/>
      <c r="B821" s="756"/>
      <c r="C821" s="756"/>
      <c r="D821" s="756"/>
      <c r="E821" s="756"/>
      <c r="F821" s="757"/>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2</v>
      </c>
    </row>
    <row r="822" spans="1:51" ht="24.75" customHeight="1" x14ac:dyDescent="0.15">
      <c r="A822" s="543"/>
      <c r="B822" s="756"/>
      <c r="C822" s="756"/>
      <c r="D822" s="756"/>
      <c r="E822" s="756"/>
      <c r="F822" s="757"/>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2</v>
      </c>
    </row>
    <row r="823" spans="1:51" ht="24.75" customHeight="1" x14ac:dyDescent="0.15">
      <c r="A823" s="543"/>
      <c r="B823" s="756"/>
      <c r="C823" s="756"/>
      <c r="D823" s="756"/>
      <c r="E823" s="756"/>
      <c r="F823" s="757"/>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2</v>
      </c>
    </row>
    <row r="824" spans="1:51" ht="24.75" customHeight="1" x14ac:dyDescent="0.15">
      <c r="A824" s="543"/>
      <c r="B824" s="756"/>
      <c r="C824" s="756"/>
      <c r="D824" s="756"/>
      <c r="E824" s="756"/>
      <c r="F824" s="757"/>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2</v>
      </c>
    </row>
    <row r="825" spans="1:51" ht="24.75" customHeight="1" x14ac:dyDescent="0.15">
      <c r="A825" s="543"/>
      <c r="B825" s="756"/>
      <c r="C825" s="756"/>
      <c r="D825" s="756"/>
      <c r="E825" s="756"/>
      <c r="F825" s="757"/>
      <c r="G825" s="395" t="s">
        <v>20</v>
      </c>
      <c r="H825" s="396"/>
      <c r="I825" s="396"/>
      <c r="J825" s="396"/>
      <c r="K825" s="396"/>
      <c r="L825" s="397"/>
      <c r="M825" s="398"/>
      <c r="N825" s="398"/>
      <c r="O825" s="398"/>
      <c r="P825" s="398"/>
      <c r="Q825" s="398"/>
      <c r="R825" s="398"/>
      <c r="S825" s="398"/>
      <c r="T825" s="398"/>
      <c r="U825" s="398"/>
      <c r="V825" s="398"/>
      <c r="W825" s="398"/>
      <c r="X825" s="399"/>
      <c r="Y825" s="400">
        <f>SUM(Y815:AB824)</f>
        <v>0.4</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0.8</v>
      </c>
      <c r="AV825" s="401"/>
      <c r="AW825" s="401"/>
      <c r="AX825" s="403"/>
      <c r="AY825">
        <f t="shared" si="116"/>
        <v>2</v>
      </c>
    </row>
    <row r="826" spans="1:51" ht="24.75" hidden="1" customHeight="1" x14ac:dyDescent="0.15">
      <c r="A826" s="543"/>
      <c r="B826" s="756"/>
      <c r="C826" s="756"/>
      <c r="D826" s="756"/>
      <c r="E826" s="756"/>
      <c r="F826" s="757"/>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3"/>
      <c r="B827" s="756"/>
      <c r="C827" s="756"/>
      <c r="D827" s="756"/>
      <c r="E827" s="756"/>
      <c r="F827" s="757"/>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3"/>
      <c r="B828" s="756"/>
      <c r="C828" s="756"/>
      <c r="D828" s="756"/>
      <c r="E828" s="756"/>
      <c r="F828" s="757"/>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4"/>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3"/>
      <c r="B829" s="756"/>
      <c r="C829" s="756"/>
      <c r="D829" s="756"/>
      <c r="E829" s="756"/>
      <c r="F829" s="757"/>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3"/>
      <c r="B830" s="756"/>
      <c r="C830" s="756"/>
      <c r="D830" s="756"/>
      <c r="E830" s="756"/>
      <c r="F830" s="757"/>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3"/>
      <c r="B831" s="756"/>
      <c r="C831" s="756"/>
      <c r="D831" s="756"/>
      <c r="E831" s="756"/>
      <c r="F831" s="757"/>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3"/>
      <c r="B832" s="756"/>
      <c r="C832" s="756"/>
      <c r="D832" s="756"/>
      <c r="E832" s="756"/>
      <c r="F832" s="757"/>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3"/>
      <c r="B833" s="756"/>
      <c r="C833" s="756"/>
      <c r="D833" s="756"/>
      <c r="E833" s="756"/>
      <c r="F833" s="757"/>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3"/>
      <c r="B834" s="756"/>
      <c r="C834" s="756"/>
      <c r="D834" s="756"/>
      <c r="E834" s="756"/>
      <c r="F834" s="757"/>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3"/>
      <c r="B835" s="756"/>
      <c r="C835" s="756"/>
      <c r="D835" s="756"/>
      <c r="E835" s="756"/>
      <c r="F835" s="757"/>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3"/>
      <c r="B836" s="756"/>
      <c r="C836" s="756"/>
      <c r="D836" s="756"/>
      <c r="E836" s="756"/>
      <c r="F836" s="757"/>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3"/>
      <c r="B837" s="756"/>
      <c r="C837" s="756"/>
      <c r="D837" s="756"/>
      <c r="E837" s="756"/>
      <c r="F837" s="757"/>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3"/>
      <c r="B838" s="756"/>
      <c r="C838" s="756"/>
      <c r="D838" s="756"/>
      <c r="E838" s="756"/>
      <c r="F838" s="757"/>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6" t="s">
        <v>261</v>
      </c>
      <c r="AM839" s="947"/>
      <c r="AN839" s="947"/>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32.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2" t="s">
        <v>221</v>
      </c>
      <c r="K844" s="94"/>
      <c r="L844" s="94"/>
      <c r="M844" s="94"/>
      <c r="N844" s="94"/>
      <c r="O844" s="94"/>
      <c r="P844" s="324" t="s">
        <v>196</v>
      </c>
      <c r="Q844" s="324"/>
      <c r="R844" s="324"/>
      <c r="S844" s="324"/>
      <c r="T844" s="324"/>
      <c r="U844" s="324"/>
      <c r="V844" s="324"/>
      <c r="W844" s="324"/>
      <c r="X844" s="324"/>
      <c r="Y844" s="334" t="s">
        <v>219</v>
      </c>
      <c r="Z844" s="335"/>
      <c r="AA844" s="335"/>
      <c r="AB844" s="335"/>
      <c r="AC844" s="262" t="s">
        <v>255</v>
      </c>
      <c r="AD844" s="262"/>
      <c r="AE844" s="262"/>
      <c r="AF844" s="262"/>
      <c r="AG844" s="262"/>
      <c r="AH844" s="334" t="s">
        <v>282</v>
      </c>
      <c r="AI844" s="336"/>
      <c r="AJ844" s="336"/>
      <c r="AK844" s="336"/>
      <c r="AL844" s="336" t="s">
        <v>21</v>
      </c>
      <c r="AM844" s="336"/>
      <c r="AN844" s="336"/>
      <c r="AO844" s="410"/>
      <c r="AP844" s="411" t="s">
        <v>222</v>
      </c>
      <c r="AQ844" s="411"/>
      <c r="AR844" s="411"/>
      <c r="AS844" s="411"/>
      <c r="AT844" s="411"/>
      <c r="AU844" s="411"/>
      <c r="AV844" s="411"/>
      <c r="AW844" s="411"/>
      <c r="AX844" s="411"/>
    </row>
    <row r="845" spans="1:51" ht="30" customHeight="1" x14ac:dyDescent="0.15">
      <c r="A845" s="390">
        <v>1</v>
      </c>
      <c r="B845" s="390">
        <v>1</v>
      </c>
      <c r="C845" s="883" t="s">
        <v>680</v>
      </c>
      <c r="D845" s="884"/>
      <c r="E845" s="884"/>
      <c r="F845" s="884"/>
      <c r="G845" s="884"/>
      <c r="H845" s="884"/>
      <c r="I845" s="885"/>
      <c r="J845" s="405">
        <v>2000012100001</v>
      </c>
      <c r="K845" s="405"/>
      <c r="L845" s="405"/>
      <c r="M845" s="405"/>
      <c r="N845" s="405"/>
      <c r="O845" s="405"/>
      <c r="P845" s="302" t="s">
        <v>681</v>
      </c>
      <c r="Q845" s="302"/>
      <c r="R845" s="302"/>
      <c r="S845" s="302"/>
      <c r="T845" s="302"/>
      <c r="U845" s="302"/>
      <c r="V845" s="302"/>
      <c r="W845" s="302"/>
      <c r="X845" s="302"/>
      <c r="Y845" s="304">
        <v>3</v>
      </c>
      <c r="Z845" s="305"/>
      <c r="AA845" s="305"/>
      <c r="AB845" s="306"/>
      <c r="AC845" s="315" t="s">
        <v>682</v>
      </c>
      <c r="AD845" s="316"/>
      <c r="AE845" s="316"/>
      <c r="AF845" s="316"/>
      <c r="AG845" s="316"/>
      <c r="AH845" s="317" t="s">
        <v>633</v>
      </c>
      <c r="AI845" s="317"/>
      <c r="AJ845" s="317"/>
      <c r="AK845" s="317"/>
      <c r="AL845" s="317" t="s">
        <v>633</v>
      </c>
      <c r="AM845" s="317"/>
      <c r="AN845" s="317"/>
      <c r="AO845" s="317"/>
      <c r="AP845" s="247" t="s">
        <v>633</v>
      </c>
      <c r="AQ845" s="247"/>
      <c r="AR845" s="247"/>
      <c r="AS845" s="247"/>
      <c r="AT845" s="247"/>
      <c r="AU845" s="247"/>
      <c r="AV845" s="247"/>
      <c r="AW845" s="247"/>
      <c r="AX845" s="247"/>
    </row>
    <row r="846" spans="1:51" ht="30" customHeight="1" x14ac:dyDescent="0.15">
      <c r="A846" s="390">
        <v>2</v>
      </c>
      <c r="B846" s="390">
        <v>1</v>
      </c>
      <c r="C846" s="883" t="s">
        <v>686</v>
      </c>
      <c r="D846" s="884"/>
      <c r="E846" s="884"/>
      <c r="F846" s="884"/>
      <c r="G846" s="884"/>
      <c r="H846" s="884"/>
      <c r="I846" s="885"/>
      <c r="J846" s="405">
        <v>2000012100001</v>
      </c>
      <c r="K846" s="405"/>
      <c r="L846" s="405"/>
      <c r="M846" s="405"/>
      <c r="N846" s="405"/>
      <c r="O846" s="405"/>
      <c r="P846" s="302" t="s">
        <v>681</v>
      </c>
      <c r="Q846" s="302"/>
      <c r="R846" s="302"/>
      <c r="S846" s="302"/>
      <c r="T846" s="302"/>
      <c r="U846" s="302"/>
      <c r="V846" s="302"/>
      <c r="W846" s="302"/>
      <c r="X846" s="302"/>
      <c r="Y846" s="304">
        <v>2</v>
      </c>
      <c r="Z846" s="305"/>
      <c r="AA846" s="305"/>
      <c r="AB846" s="306"/>
      <c r="AC846" s="315" t="s">
        <v>682</v>
      </c>
      <c r="AD846" s="316"/>
      <c r="AE846" s="316"/>
      <c r="AF846" s="316"/>
      <c r="AG846" s="316"/>
      <c r="AH846" s="317" t="s">
        <v>633</v>
      </c>
      <c r="AI846" s="317"/>
      <c r="AJ846" s="317"/>
      <c r="AK846" s="317"/>
      <c r="AL846" s="317" t="s">
        <v>633</v>
      </c>
      <c r="AM846" s="317"/>
      <c r="AN846" s="317"/>
      <c r="AO846" s="317"/>
      <c r="AP846" s="247" t="s">
        <v>633</v>
      </c>
      <c r="AQ846" s="247"/>
      <c r="AR846" s="247"/>
      <c r="AS846" s="247"/>
      <c r="AT846" s="247"/>
      <c r="AU846" s="247"/>
      <c r="AV846" s="247"/>
      <c r="AW846" s="247"/>
      <c r="AX846" s="247"/>
      <c r="AY846">
        <f>COUNTA($C$846)</f>
        <v>1</v>
      </c>
    </row>
    <row r="847" spans="1:51" ht="30" customHeight="1" x14ac:dyDescent="0.15">
      <c r="A847" s="390">
        <v>3</v>
      </c>
      <c r="B847" s="390">
        <v>1</v>
      </c>
      <c r="C847" s="883" t="s">
        <v>685</v>
      </c>
      <c r="D847" s="884"/>
      <c r="E847" s="884"/>
      <c r="F847" s="884"/>
      <c r="G847" s="884"/>
      <c r="H847" s="884"/>
      <c r="I847" s="885"/>
      <c r="J847" s="405">
        <v>2000012100001</v>
      </c>
      <c r="K847" s="405"/>
      <c r="L847" s="405"/>
      <c r="M847" s="405"/>
      <c r="N847" s="405"/>
      <c r="O847" s="405"/>
      <c r="P847" s="302" t="s">
        <v>681</v>
      </c>
      <c r="Q847" s="302"/>
      <c r="R847" s="302"/>
      <c r="S847" s="302"/>
      <c r="T847" s="302"/>
      <c r="U847" s="302"/>
      <c r="V847" s="302"/>
      <c r="W847" s="302"/>
      <c r="X847" s="302"/>
      <c r="Y847" s="304">
        <v>2</v>
      </c>
      <c r="Z847" s="305"/>
      <c r="AA847" s="305"/>
      <c r="AB847" s="306"/>
      <c r="AC847" s="315" t="s">
        <v>682</v>
      </c>
      <c r="AD847" s="316"/>
      <c r="AE847" s="316"/>
      <c r="AF847" s="316"/>
      <c r="AG847" s="316"/>
      <c r="AH847" s="317" t="s">
        <v>633</v>
      </c>
      <c r="AI847" s="317"/>
      <c r="AJ847" s="317"/>
      <c r="AK847" s="317"/>
      <c r="AL847" s="317" t="s">
        <v>633</v>
      </c>
      <c r="AM847" s="317"/>
      <c r="AN847" s="317"/>
      <c r="AO847" s="317"/>
      <c r="AP847" s="247" t="s">
        <v>633</v>
      </c>
      <c r="AQ847" s="247"/>
      <c r="AR847" s="247"/>
      <c r="AS847" s="247"/>
      <c r="AT847" s="247"/>
      <c r="AU847" s="247"/>
      <c r="AV847" s="247"/>
      <c r="AW847" s="247"/>
      <c r="AX847" s="247"/>
      <c r="AY847">
        <f>COUNTA($C$847)</f>
        <v>1</v>
      </c>
    </row>
    <row r="848" spans="1:51" ht="30" customHeight="1" x14ac:dyDescent="0.15">
      <c r="A848" s="390">
        <v>4</v>
      </c>
      <c r="B848" s="390">
        <v>1</v>
      </c>
      <c r="C848" s="883" t="s">
        <v>683</v>
      </c>
      <c r="D848" s="884"/>
      <c r="E848" s="884"/>
      <c r="F848" s="884"/>
      <c r="G848" s="884"/>
      <c r="H848" s="884"/>
      <c r="I848" s="885"/>
      <c r="J848" s="405">
        <v>2000012100001</v>
      </c>
      <c r="K848" s="405"/>
      <c r="L848" s="405"/>
      <c r="M848" s="405"/>
      <c r="N848" s="405"/>
      <c r="O848" s="405"/>
      <c r="P848" s="302" t="s">
        <v>681</v>
      </c>
      <c r="Q848" s="302"/>
      <c r="R848" s="302"/>
      <c r="S848" s="302"/>
      <c r="T848" s="302"/>
      <c r="U848" s="302"/>
      <c r="V848" s="302"/>
      <c r="W848" s="302"/>
      <c r="X848" s="302"/>
      <c r="Y848" s="304">
        <v>2</v>
      </c>
      <c r="Z848" s="305"/>
      <c r="AA848" s="305"/>
      <c r="AB848" s="306"/>
      <c r="AC848" s="315" t="s">
        <v>682</v>
      </c>
      <c r="AD848" s="316"/>
      <c r="AE848" s="316"/>
      <c r="AF848" s="316"/>
      <c r="AG848" s="316"/>
      <c r="AH848" s="317" t="s">
        <v>633</v>
      </c>
      <c r="AI848" s="317"/>
      <c r="AJ848" s="317"/>
      <c r="AK848" s="317"/>
      <c r="AL848" s="317" t="s">
        <v>633</v>
      </c>
      <c r="AM848" s="317"/>
      <c r="AN848" s="317"/>
      <c r="AO848" s="317"/>
      <c r="AP848" s="247" t="s">
        <v>633</v>
      </c>
      <c r="AQ848" s="247"/>
      <c r="AR848" s="247"/>
      <c r="AS848" s="247"/>
      <c r="AT848" s="247"/>
      <c r="AU848" s="247"/>
      <c r="AV848" s="247"/>
      <c r="AW848" s="247"/>
      <c r="AX848" s="247"/>
      <c r="AY848">
        <f>COUNTA($C$848)</f>
        <v>1</v>
      </c>
    </row>
    <row r="849" spans="1:51" ht="30" customHeight="1" x14ac:dyDescent="0.15">
      <c r="A849" s="390">
        <v>5</v>
      </c>
      <c r="B849" s="390">
        <v>1</v>
      </c>
      <c r="C849" s="883" t="s">
        <v>687</v>
      </c>
      <c r="D849" s="884"/>
      <c r="E849" s="884"/>
      <c r="F849" s="884"/>
      <c r="G849" s="884"/>
      <c r="H849" s="884"/>
      <c r="I849" s="885"/>
      <c r="J849" s="405">
        <v>2000012100001</v>
      </c>
      <c r="K849" s="405"/>
      <c r="L849" s="405"/>
      <c r="M849" s="405"/>
      <c r="N849" s="405"/>
      <c r="O849" s="405"/>
      <c r="P849" s="302" t="s">
        <v>681</v>
      </c>
      <c r="Q849" s="302"/>
      <c r="R849" s="302"/>
      <c r="S849" s="302"/>
      <c r="T849" s="302"/>
      <c r="U849" s="302"/>
      <c r="V849" s="302"/>
      <c r="W849" s="302"/>
      <c r="X849" s="302"/>
      <c r="Y849" s="304">
        <v>2</v>
      </c>
      <c r="Z849" s="305"/>
      <c r="AA849" s="305"/>
      <c r="AB849" s="306"/>
      <c r="AC849" s="315" t="s">
        <v>682</v>
      </c>
      <c r="AD849" s="316"/>
      <c r="AE849" s="316"/>
      <c r="AF849" s="316"/>
      <c r="AG849" s="316"/>
      <c r="AH849" s="317" t="s">
        <v>633</v>
      </c>
      <c r="AI849" s="317"/>
      <c r="AJ849" s="317"/>
      <c r="AK849" s="317"/>
      <c r="AL849" s="317" t="s">
        <v>633</v>
      </c>
      <c r="AM849" s="317"/>
      <c r="AN849" s="317"/>
      <c r="AO849" s="317"/>
      <c r="AP849" s="247" t="s">
        <v>633</v>
      </c>
      <c r="AQ849" s="247"/>
      <c r="AR849" s="247"/>
      <c r="AS849" s="247"/>
      <c r="AT849" s="247"/>
      <c r="AU849" s="247"/>
      <c r="AV849" s="247"/>
      <c r="AW849" s="247"/>
      <c r="AX849" s="247"/>
      <c r="AY849">
        <f>COUNTA($C$849)</f>
        <v>1</v>
      </c>
    </row>
    <row r="850" spans="1:51" ht="30" customHeight="1" x14ac:dyDescent="0.15">
      <c r="A850" s="390">
        <v>6</v>
      </c>
      <c r="B850" s="390">
        <v>1</v>
      </c>
      <c r="C850" s="883" t="s">
        <v>684</v>
      </c>
      <c r="D850" s="884"/>
      <c r="E850" s="884"/>
      <c r="F850" s="884"/>
      <c r="G850" s="884"/>
      <c r="H850" s="884"/>
      <c r="I850" s="885"/>
      <c r="J850" s="405">
        <v>2000012100001</v>
      </c>
      <c r="K850" s="405"/>
      <c r="L850" s="405"/>
      <c r="M850" s="405"/>
      <c r="N850" s="405"/>
      <c r="O850" s="405"/>
      <c r="P850" s="302" t="s">
        <v>681</v>
      </c>
      <c r="Q850" s="302"/>
      <c r="R850" s="302"/>
      <c r="S850" s="302"/>
      <c r="T850" s="302"/>
      <c r="U850" s="302"/>
      <c r="V850" s="302"/>
      <c r="W850" s="302"/>
      <c r="X850" s="302"/>
      <c r="Y850" s="304">
        <v>1</v>
      </c>
      <c r="Z850" s="305"/>
      <c r="AA850" s="305"/>
      <c r="AB850" s="306"/>
      <c r="AC850" s="315" t="s">
        <v>682</v>
      </c>
      <c r="AD850" s="316"/>
      <c r="AE850" s="316"/>
      <c r="AF850" s="316"/>
      <c r="AG850" s="316"/>
      <c r="AH850" s="317" t="s">
        <v>633</v>
      </c>
      <c r="AI850" s="317"/>
      <c r="AJ850" s="317"/>
      <c r="AK850" s="317"/>
      <c r="AL850" s="317" t="s">
        <v>633</v>
      </c>
      <c r="AM850" s="317"/>
      <c r="AN850" s="317"/>
      <c r="AO850" s="317"/>
      <c r="AP850" s="247" t="s">
        <v>633</v>
      </c>
      <c r="AQ850" s="247"/>
      <c r="AR850" s="247"/>
      <c r="AS850" s="247"/>
      <c r="AT850" s="247"/>
      <c r="AU850" s="247"/>
      <c r="AV850" s="247"/>
      <c r="AW850" s="247"/>
      <c r="AX850" s="247"/>
      <c r="AY850">
        <f>COUNTA($C$850)</f>
        <v>1</v>
      </c>
    </row>
    <row r="851" spans="1:51" ht="30" customHeight="1" x14ac:dyDescent="0.15">
      <c r="A851" s="390">
        <v>7</v>
      </c>
      <c r="B851" s="390">
        <v>1</v>
      </c>
      <c r="C851" s="883" t="s">
        <v>689</v>
      </c>
      <c r="D851" s="884"/>
      <c r="E851" s="884"/>
      <c r="F851" s="884"/>
      <c r="G851" s="884"/>
      <c r="H851" s="884"/>
      <c r="I851" s="885"/>
      <c r="J851" s="405">
        <v>2000012100001</v>
      </c>
      <c r="K851" s="405"/>
      <c r="L851" s="405"/>
      <c r="M851" s="405"/>
      <c r="N851" s="405"/>
      <c r="O851" s="405"/>
      <c r="P851" s="302" t="s">
        <v>681</v>
      </c>
      <c r="Q851" s="302"/>
      <c r="R851" s="302"/>
      <c r="S851" s="302"/>
      <c r="T851" s="302"/>
      <c r="U851" s="302"/>
      <c r="V851" s="302"/>
      <c r="W851" s="302"/>
      <c r="X851" s="302"/>
      <c r="Y851" s="304">
        <v>1</v>
      </c>
      <c r="Z851" s="305"/>
      <c r="AA851" s="305"/>
      <c r="AB851" s="306"/>
      <c r="AC851" s="315" t="s">
        <v>682</v>
      </c>
      <c r="AD851" s="316"/>
      <c r="AE851" s="316"/>
      <c r="AF851" s="316"/>
      <c r="AG851" s="316"/>
      <c r="AH851" s="317" t="s">
        <v>633</v>
      </c>
      <c r="AI851" s="317"/>
      <c r="AJ851" s="317"/>
      <c r="AK851" s="317"/>
      <c r="AL851" s="317" t="s">
        <v>633</v>
      </c>
      <c r="AM851" s="317"/>
      <c r="AN851" s="317"/>
      <c r="AO851" s="317"/>
      <c r="AP851" s="247" t="s">
        <v>633</v>
      </c>
      <c r="AQ851" s="247"/>
      <c r="AR851" s="247"/>
      <c r="AS851" s="247"/>
      <c r="AT851" s="247"/>
      <c r="AU851" s="247"/>
      <c r="AV851" s="247"/>
      <c r="AW851" s="247"/>
      <c r="AX851" s="247"/>
      <c r="AY851">
        <f>COUNTA($C$851)</f>
        <v>1</v>
      </c>
    </row>
    <row r="852" spans="1:51" ht="30" customHeight="1" x14ac:dyDescent="0.15">
      <c r="A852" s="390">
        <v>8</v>
      </c>
      <c r="B852" s="390">
        <v>1</v>
      </c>
      <c r="C852" s="883" t="s">
        <v>688</v>
      </c>
      <c r="D852" s="884"/>
      <c r="E852" s="884"/>
      <c r="F852" s="884"/>
      <c r="G852" s="884"/>
      <c r="H852" s="884"/>
      <c r="I852" s="885"/>
      <c r="J852" s="405">
        <v>2000012100001</v>
      </c>
      <c r="K852" s="405"/>
      <c r="L852" s="405"/>
      <c r="M852" s="405"/>
      <c r="N852" s="405"/>
      <c r="O852" s="405"/>
      <c r="P852" s="302" t="s">
        <v>681</v>
      </c>
      <c r="Q852" s="302"/>
      <c r="R852" s="302"/>
      <c r="S852" s="302"/>
      <c r="T852" s="302"/>
      <c r="U852" s="302"/>
      <c r="V852" s="302"/>
      <c r="W852" s="302"/>
      <c r="X852" s="302"/>
      <c r="Y852" s="304">
        <v>1</v>
      </c>
      <c r="Z852" s="305"/>
      <c r="AA852" s="305"/>
      <c r="AB852" s="306"/>
      <c r="AC852" s="315" t="s">
        <v>682</v>
      </c>
      <c r="AD852" s="316"/>
      <c r="AE852" s="316"/>
      <c r="AF852" s="316"/>
      <c r="AG852" s="316"/>
      <c r="AH852" s="317" t="s">
        <v>633</v>
      </c>
      <c r="AI852" s="317"/>
      <c r="AJ852" s="317"/>
      <c r="AK852" s="317"/>
      <c r="AL852" s="317" t="s">
        <v>633</v>
      </c>
      <c r="AM852" s="317"/>
      <c r="AN852" s="317"/>
      <c r="AO852" s="317"/>
      <c r="AP852" s="247" t="s">
        <v>633</v>
      </c>
      <c r="AQ852" s="247"/>
      <c r="AR852" s="247"/>
      <c r="AS852" s="247"/>
      <c r="AT852" s="247"/>
      <c r="AU852" s="247"/>
      <c r="AV852" s="247"/>
      <c r="AW852" s="247"/>
      <c r="AX852" s="247"/>
      <c r="AY852">
        <f>COUNTA($C$852)</f>
        <v>1</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2" t="s">
        <v>221</v>
      </c>
      <c r="K877" s="94"/>
      <c r="L877" s="94"/>
      <c r="M877" s="94"/>
      <c r="N877" s="94"/>
      <c r="O877" s="94"/>
      <c r="P877" s="324" t="s">
        <v>196</v>
      </c>
      <c r="Q877" s="324"/>
      <c r="R877" s="324"/>
      <c r="S877" s="324"/>
      <c r="T877" s="324"/>
      <c r="U877" s="324"/>
      <c r="V877" s="324"/>
      <c r="W877" s="324"/>
      <c r="X877" s="324"/>
      <c r="Y877" s="334" t="s">
        <v>219</v>
      </c>
      <c r="Z877" s="335"/>
      <c r="AA877" s="335"/>
      <c r="AB877" s="335"/>
      <c r="AC877" s="262" t="s">
        <v>255</v>
      </c>
      <c r="AD877" s="262"/>
      <c r="AE877" s="262"/>
      <c r="AF877" s="262"/>
      <c r="AG877" s="262"/>
      <c r="AH877" s="334" t="s">
        <v>282</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1</v>
      </c>
    </row>
    <row r="878" spans="1:51" ht="101.25" customHeight="1" x14ac:dyDescent="0.15">
      <c r="A878" s="390">
        <v>1</v>
      </c>
      <c r="B878" s="390">
        <v>1</v>
      </c>
      <c r="C878" s="408" t="s">
        <v>690</v>
      </c>
      <c r="D878" s="408"/>
      <c r="E878" s="408"/>
      <c r="F878" s="408"/>
      <c r="G878" s="408"/>
      <c r="H878" s="408"/>
      <c r="I878" s="408"/>
      <c r="J878" s="405">
        <v>7010501010507</v>
      </c>
      <c r="K878" s="405"/>
      <c r="L878" s="405"/>
      <c r="M878" s="405"/>
      <c r="N878" s="405"/>
      <c r="O878" s="405"/>
      <c r="P878" s="302" t="s">
        <v>691</v>
      </c>
      <c r="Q878" s="302"/>
      <c r="R878" s="302"/>
      <c r="S878" s="302"/>
      <c r="T878" s="302"/>
      <c r="U878" s="302"/>
      <c r="V878" s="302"/>
      <c r="W878" s="302"/>
      <c r="X878" s="302"/>
      <c r="Y878" s="304">
        <v>18</v>
      </c>
      <c r="Z878" s="305"/>
      <c r="AA878" s="305"/>
      <c r="AB878" s="306"/>
      <c r="AC878" s="315" t="s">
        <v>286</v>
      </c>
      <c r="AD878" s="316"/>
      <c r="AE878" s="316"/>
      <c r="AF878" s="316"/>
      <c r="AG878" s="316"/>
      <c r="AH878" s="317">
        <v>1</v>
      </c>
      <c r="AI878" s="317"/>
      <c r="AJ878" s="317"/>
      <c r="AK878" s="317"/>
      <c r="AL878" s="312">
        <v>87</v>
      </c>
      <c r="AM878" s="313"/>
      <c r="AN878" s="313"/>
      <c r="AO878" s="314"/>
      <c r="AP878" s="247" t="s">
        <v>633</v>
      </c>
      <c r="AQ878" s="247"/>
      <c r="AR878" s="247"/>
      <c r="AS878" s="247"/>
      <c r="AT878" s="247"/>
      <c r="AU878" s="247"/>
      <c r="AV878" s="247"/>
      <c r="AW878" s="247"/>
      <c r="AX878" s="247"/>
      <c r="AY878">
        <f t="shared" si="118"/>
        <v>1</v>
      </c>
    </row>
    <row r="879" spans="1:51" ht="30" hidden="1" customHeight="1" x14ac:dyDescent="0.15">
      <c r="A879" s="390">
        <v>2</v>
      </c>
      <c r="B879" s="390">
        <v>1</v>
      </c>
      <c r="C879" s="408"/>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9"/>
      <c r="AE879" s="309"/>
      <c r="AF879" s="309"/>
      <c r="AG879" s="309"/>
      <c r="AH879" s="317"/>
      <c r="AI879" s="407"/>
      <c r="AJ879" s="407"/>
      <c r="AK879" s="407"/>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90">
        <v>3</v>
      </c>
      <c r="B880" s="390">
        <v>1</v>
      </c>
      <c r="C880" s="408"/>
      <c r="D880" s="404"/>
      <c r="E880" s="404"/>
      <c r="F880" s="404"/>
      <c r="G880" s="404"/>
      <c r="H880" s="404"/>
      <c r="I880" s="404"/>
      <c r="J880" s="405"/>
      <c r="K880" s="406"/>
      <c r="L880" s="406"/>
      <c r="M880" s="406"/>
      <c r="N880" s="406"/>
      <c r="O880" s="406"/>
      <c r="P880" s="409"/>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90">
        <v>4</v>
      </c>
      <c r="B881" s="390">
        <v>1</v>
      </c>
      <c r="C881" s="408"/>
      <c r="D881" s="404"/>
      <c r="E881" s="404"/>
      <c r="F881" s="404"/>
      <c r="G881" s="404"/>
      <c r="H881" s="404"/>
      <c r="I881" s="404"/>
      <c r="J881" s="405"/>
      <c r="K881" s="406"/>
      <c r="L881" s="406"/>
      <c r="M881" s="406"/>
      <c r="N881" s="406"/>
      <c r="O881" s="406"/>
      <c r="P881" s="409"/>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6"/>
      <c r="B910" s="336"/>
      <c r="C910" s="336" t="s">
        <v>26</v>
      </c>
      <c r="D910" s="336"/>
      <c r="E910" s="336"/>
      <c r="F910" s="336"/>
      <c r="G910" s="336"/>
      <c r="H910" s="336"/>
      <c r="I910" s="336"/>
      <c r="J910" s="262" t="s">
        <v>221</v>
      </c>
      <c r="K910" s="94"/>
      <c r="L910" s="94"/>
      <c r="M910" s="94"/>
      <c r="N910" s="94"/>
      <c r="O910" s="94"/>
      <c r="P910" s="324" t="s">
        <v>196</v>
      </c>
      <c r="Q910" s="324"/>
      <c r="R910" s="324"/>
      <c r="S910" s="324"/>
      <c r="T910" s="324"/>
      <c r="U910" s="324"/>
      <c r="V910" s="324"/>
      <c r="W910" s="324"/>
      <c r="X910" s="324"/>
      <c r="Y910" s="334" t="s">
        <v>219</v>
      </c>
      <c r="Z910" s="335"/>
      <c r="AA910" s="335"/>
      <c r="AB910" s="335"/>
      <c r="AC910" s="262" t="s">
        <v>255</v>
      </c>
      <c r="AD910" s="262"/>
      <c r="AE910" s="262"/>
      <c r="AF910" s="262"/>
      <c r="AG910" s="262"/>
      <c r="AH910" s="334" t="s">
        <v>282</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1</v>
      </c>
    </row>
    <row r="911" spans="1:51" ht="101.25" customHeight="1" x14ac:dyDescent="0.15">
      <c r="A911" s="390">
        <v>1</v>
      </c>
      <c r="B911" s="390">
        <v>1</v>
      </c>
      <c r="C911" s="408" t="s">
        <v>692</v>
      </c>
      <c r="D911" s="408"/>
      <c r="E911" s="408"/>
      <c r="F911" s="408"/>
      <c r="G911" s="408"/>
      <c r="H911" s="408"/>
      <c r="I911" s="408"/>
      <c r="J911" s="405">
        <v>8010405000165</v>
      </c>
      <c r="K911" s="405"/>
      <c r="L911" s="405"/>
      <c r="M911" s="405"/>
      <c r="N911" s="405"/>
      <c r="O911" s="405"/>
      <c r="P911" s="302" t="s">
        <v>693</v>
      </c>
      <c r="Q911" s="302"/>
      <c r="R911" s="302"/>
      <c r="S911" s="302"/>
      <c r="T911" s="302"/>
      <c r="U911" s="302"/>
      <c r="V911" s="302"/>
      <c r="W911" s="302"/>
      <c r="X911" s="302"/>
      <c r="Y911" s="304">
        <v>41</v>
      </c>
      <c r="Z911" s="305"/>
      <c r="AA911" s="305"/>
      <c r="AB911" s="306"/>
      <c r="AC911" s="315" t="s">
        <v>694</v>
      </c>
      <c r="AD911" s="316"/>
      <c r="AE911" s="316"/>
      <c r="AF911" s="316"/>
      <c r="AG911" s="316"/>
      <c r="AH911" s="317">
        <v>1</v>
      </c>
      <c r="AI911" s="317"/>
      <c r="AJ911" s="317"/>
      <c r="AK911" s="317"/>
      <c r="AL911" s="312">
        <v>96.8</v>
      </c>
      <c r="AM911" s="313"/>
      <c r="AN911" s="313"/>
      <c r="AO911" s="314"/>
      <c r="AP911" s="247" t="s">
        <v>633</v>
      </c>
      <c r="AQ911" s="247"/>
      <c r="AR911" s="247"/>
      <c r="AS911" s="247"/>
      <c r="AT911" s="247"/>
      <c r="AU911" s="247"/>
      <c r="AV911" s="247"/>
      <c r="AW911" s="247"/>
      <c r="AX911" s="247"/>
      <c r="AY911">
        <f t="shared" si="119"/>
        <v>1</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9"/>
      <c r="AE912" s="309"/>
      <c r="AF912" s="309"/>
      <c r="AG912" s="309"/>
      <c r="AH912" s="317"/>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90">
        <v>3</v>
      </c>
      <c r="B913" s="390">
        <v>1</v>
      </c>
      <c r="C913" s="408"/>
      <c r="D913" s="404"/>
      <c r="E913" s="404"/>
      <c r="F913" s="404"/>
      <c r="G913" s="404"/>
      <c r="H913" s="404"/>
      <c r="I913" s="404"/>
      <c r="J913" s="405"/>
      <c r="K913" s="406"/>
      <c r="L913" s="406"/>
      <c r="M913" s="406"/>
      <c r="N913" s="406"/>
      <c r="O913" s="406"/>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90">
        <v>4</v>
      </c>
      <c r="B914" s="390">
        <v>1</v>
      </c>
      <c r="C914" s="408"/>
      <c r="D914" s="404"/>
      <c r="E914" s="404"/>
      <c r="F914" s="404"/>
      <c r="G914" s="404"/>
      <c r="H914" s="404"/>
      <c r="I914" s="404"/>
      <c r="J914" s="405"/>
      <c r="K914" s="406"/>
      <c r="L914" s="406"/>
      <c r="M914" s="406"/>
      <c r="N914" s="406"/>
      <c r="O914" s="406"/>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15.75" hidden="1" customHeight="1" x14ac:dyDescent="0.15">
      <c r="A940" s="390">
        <v>30</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6"/>
      <c r="B943" s="336"/>
      <c r="C943" s="336" t="s">
        <v>26</v>
      </c>
      <c r="D943" s="336"/>
      <c r="E943" s="336"/>
      <c r="F943" s="336"/>
      <c r="G943" s="336"/>
      <c r="H943" s="336"/>
      <c r="I943" s="336"/>
      <c r="J943" s="262" t="s">
        <v>221</v>
      </c>
      <c r="K943" s="94"/>
      <c r="L943" s="94"/>
      <c r="M943" s="94"/>
      <c r="N943" s="94"/>
      <c r="O943" s="94"/>
      <c r="P943" s="324" t="s">
        <v>196</v>
      </c>
      <c r="Q943" s="324"/>
      <c r="R943" s="324"/>
      <c r="S943" s="324"/>
      <c r="T943" s="324"/>
      <c r="U943" s="324"/>
      <c r="V943" s="324"/>
      <c r="W943" s="324"/>
      <c r="X943" s="324"/>
      <c r="Y943" s="334" t="s">
        <v>219</v>
      </c>
      <c r="Z943" s="335"/>
      <c r="AA943" s="335"/>
      <c r="AB943" s="335"/>
      <c r="AC943" s="262" t="s">
        <v>255</v>
      </c>
      <c r="AD943" s="262"/>
      <c r="AE943" s="262"/>
      <c r="AF943" s="262"/>
      <c r="AG943" s="262"/>
      <c r="AH943" s="334" t="s">
        <v>282</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1</v>
      </c>
    </row>
    <row r="944" spans="1:51" ht="101.25" customHeight="1" x14ac:dyDescent="0.15">
      <c r="A944" s="390">
        <v>1</v>
      </c>
      <c r="B944" s="390">
        <v>1</v>
      </c>
      <c r="C944" s="408" t="s">
        <v>697</v>
      </c>
      <c r="D944" s="408"/>
      <c r="E944" s="408"/>
      <c r="F944" s="408"/>
      <c r="G944" s="408"/>
      <c r="H944" s="408"/>
      <c r="I944" s="408"/>
      <c r="J944" s="405">
        <v>8010401021636</v>
      </c>
      <c r="K944" s="405"/>
      <c r="L944" s="405"/>
      <c r="M944" s="405"/>
      <c r="N944" s="405"/>
      <c r="O944" s="405"/>
      <c r="P944" s="302" t="s">
        <v>695</v>
      </c>
      <c r="Q944" s="302"/>
      <c r="R944" s="302"/>
      <c r="S944" s="302"/>
      <c r="T944" s="302"/>
      <c r="U944" s="302"/>
      <c r="V944" s="302"/>
      <c r="W944" s="302"/>
      <c r="X944" s="302"/>
      <c r="Y944" s="304">
        <v>0.9</v>
      </c>
      <c r="Z944" s="305"/>
      <c r="AA944" s="305"/>
      <c r="AB944" s="306"/>
      <c r="AC944" s="315" t="s">
        <v>696</v>
      </c>
      <c r="AD944" s="316"/>
      <c r="AE944" s="316"/>
      <c r="AF944" s="316"/>
      <c r="AG944" s="316"/>
      <c r="AH944" s="317" t="s">
        <v>633</v>
      </c>
      <c r="AI944" s="317"/>
      <c r="AJ944" s="317"/>
      <c r="AK944" s="317"/>
      <c r="AL944" s="312" t="s">
        <v>633</v>
      </c>
      <c r="AM944" s="313"/>
      <c r="AN944" s="313"/>
      <c r="AO944" s="314"/>
      <c r="AP944" s="247" t="s">
        <v>633</v>
      </c>
      <c r="AQ944" s="247"/>
      <c r="AR944" s="247"/>
      <c r="AS944" s="247"/>
      <c r="AT944" s="247"/>
      <c r="AU944" s="247"/>
      <c r="AV944" s="247"/>
      <c r="AW944" s="247"/>
      <c r="AX944" s="247"/>
      <c r="AY944">
        <f t="shared" si="120"/>
        <v>1</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9"/>
      <c r="AE945" s="309"/>
      <c r="AF945" s="309"/>
      <c r="AG945" s="309"/>
      <c r="AH945" s="317"/>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90">
        <v>3</v>
      </c>
      <c r="B946" s="390">
        <v>1</v>
      </c>
      <c r="C946" s="408"/>
      <c r="D946" s="404"/>
      <c r="E946" s="404"/>
      <c r="F946" s="404"/>
      <c r="G946" s="404"/>
      <c r="H946" s="404"/>
      <c r="I946" s="404"/>
      <c r="J946" s="405"/>
      <c r="K946" s="406"/>
      <c r="L946" s="406"/>
      <c r="M946" s="406"/>
      <c r="N946" s="406"/>
      <c r="O946" s="406"/>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90">
        <v>4</v>
      </c>
      <c r="B947" s="390">
        <v>1</v>
      </c>
      <c r="C947" s="408"/>
      <c r="D947" s="404"/>
      <c r="E947" s="404"/>
      <c r="F947" s="404"/>
      <c r="G947" s="404"/>
      <c r="H947" s="404"/>
      <c r="I947" s="404"/>
      <c r="J947" s="405"/>
      <c r="K947" s="406"/>
      <c r="L947" s="406"/>
      <c r="M947" s="406"/>
      <c r="N947" s="406"/>
      <c r="O947" s="406"/>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6"/>
      <c r="B976" s="336"/>
      <c r="C976" s="336" t="s">
        <v>26</v>
      </c>
      <c r="D976" s="336"/>
      <c r="E976" s="336"/>
      <c r="F976" s="336"/>
      <c r="G976" s="336"/>
      <c r="H976" s="336"/>
      <c r="I976" s="336"/>
      <c r="J976" s="262" t="s">
        <v>221</v>
      </c>
      <c r="K976" s="94"/>
      <c r="L976" s="94"/>
      <c r="M976" s="94"/>
      <c r="N976" s="94"/>
      <c r="O976" s="94"/>
      <c r="P976" s="324" t="s">
        <v>196</v>
      </c>
      <c r="Q976" s="324"/>
      <c r="R976" s="324"/>
      <c r="S976" s="324"/>
      <c r="T976" s="324"/>
      <c r="U976" s="324"/>
      <c r="V976" s="324"/>
      <c r="W976" s="324"/>
      <c r="X976" s="324"/>
      <c r="Y976" s="334" t="s">
        <v>219</v>
      </c>
      <c r="Z976" s="335"/>
      <c r="AA976" s="335"/>
      <c r="AB976" s="335"/>
      <c r="AC976" s="262" t="s">
        <v>255</v>
      </c>
      <c r="AD976" s="262"/>
      <c r="AE976" s="262"/>
      <c r="AF976" s="262"/>
      <c r="AG976" s="262"/>
      <c r="AH976" s="334" t="s">
        <v>282</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1</v>
      </c>
    </row>
    <row r="977" spans="1:51" ht="101.25" customHeight="1" x14ac:dyDescent="0.15">
      <c r="A977" s="390">
        <v>1</v>
      </c>
      <c r="B977" s="390">
        <v>1</v>
      </c>
      <c r="C977" s="408" t="s">
        <v>698</v>
      </c>
      <c r="D977" s="408"/>
      <c r="E977" s="408"/>
      <c r="F977" s="408"/>
      <c r="G977" s="408"/>
      <c r="H977" s="408"/>
      <c r="I977" s="408"/>
      <c r="J977" s="405">
        <v>5010601006745</v>
      </c>
      <c r="K977" s="405"/>
      <c r="L977" s="405"/>
      <c r="M977" s="405"/>
      <c r="N977" s="405"/>
      <c r="O977" s="405"/>
      <c r="P977" s="302" t="s">
        <v>699</v>
      </c>
      <c r="Q977" s="302"/>
      <c r="R977" s="302"/>
      <c r="S977" s="302"/>
      <c r="T977" s="302"/>
      <c r="U977" s="302"/>
      <c r="V977" s="302"/>
      <c r="W977" s="302"/>
      <c r="X977" s="302"/>
      <c r="Y977" s="304">
        <v>0.4</v>
      </c>
      <c r="Z977" s="305"/>
      <c r="AA977" s="305"/>
      <c r="AB977" s="306"/>
      <c r="AC977" s="315" t="s">
        <v>696</v>
      </c>
      <c r="AD977" s="316"/>
      <c r="AE977" s="316"/>
      <c r="AF977" s="316"/>
      <c r="AG977" s="316"/>
      <c r="AH977" s="317" t="s">
        <v>633</v>
      </c>
      <c r="AI977" s="317"/>
      <c r="AJ977" s="317"/>
      <c r="AK977" s="317"/>
      <c r="AL977" s="312" t="s">
        <v>633</v>
      </c>
      <c r="AM977" s="313"/>
      <c r="AN977" s="313"/>
      <c r="AO977" s="314"/>
      <c r="AP977" s="247" t="s">
        <v>633</v>
      </c>
      <c r="AQ977" s="247"/>
      <c r="AR977" s="247"/>
      <c r="AS977" s="247"/>
      <c r="AT977" s="247"/>
      <c r="AU977" s="247"/>
      <c r="AV977" s="247"/>
      <c r="AW977" s="247"/>
      <c r="AX977" s="247"/>
      <c r="AY977">
        <f t="shared" si="121"/>
        <v>1</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9"/>
      <c r="AE978" s="309"/>
      <c r="AF978" s="309"/>
      <c r="AG978" s="309"/>
      <c r="AH978" s="317"/>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90">
        <v>3</v>
      </c>
      <c r="B979" s="390">
        <v>1</v>
      </c>
      <c r="C979" s="408"/>
      <c r="D979" s="404"/>
      <c r="E979" s="404"/>
      <c r="F979" s="404"/>
      <c r="G979" s="404"/>
      <c r="H979" s="404"/>
      <c r="I979" s="404"/>
      <c r="J979" s="405"/>
      <c r="K979" s="406"/>
      <c r="L979" s="406"/>
      <c r="M979" s="406"/>
      <c r="N979" s="406"/>
      <c r="O979" s="406"/>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90">
        <v>4</v>
      </c>
      <c r="B980" s="390">
        <v>1</v>
      </c>
      <c r="C980" s="408"/>
      <c r="D980" s="404"/>
      <c r="E980" s="404"/>
      <c r="F980" s="404"/>
      <c r="G980" s="404"/>
      <c r="H980" s="404"/>
      <c r="I980" s="404"/>
      <c r="J980" s="405"/>
      <c r="K980" s="406"/>
      <c r="L980" s="406"/>
      <c r="M980" s="406"/>
      <c r="N980" s="406"/>
      <c r="O980" s="406"/>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6"/>
      <c r="B1009" s="336"/>
      <c r="C1009" s="336" t="s">
        <v>26</v>
      </c>
      <c r="D1009" s="336"/>
      <c r="E1009" s="336"/>
      <c r="F1009" s="336"/>
      <c r="G1009" s="336"/>
      <c r="H1009" s="336"/>
      <c r="I1009" s="336"/>
      <c r="J1009" s="262" t="s">
        <v>221</v>
      </c>
      <c r="K1009" s="94"/>
      <c r="L1009" s="94"/>
      <c r="M1009" s="94"/>
      <c r="N1009" s="94"/>
      <c r="O1009" s="94"/>
      <c r="P1009" s="324" t="s">
        <v>196</v>
      </c>
      <c r="Q1009" s="324"/>
      <c r="R1009" s="324"/>
      <c r="S1009" s="324"/>
      <c r="T1009" s="324"/>
      <c r="U1009" s="324"/>
      <c r="V1009" s="324"/>
      <c r="W1009" s="324"/>
      <c r="X1009" s="324"/>
      <c r="Y1009" s="334" t="s">
        <v>219</v>
      </c>
      <c r="Z1009" s="335"/>
      <c r="AA1009" s="335"/>
      <c r="AB1009" s="335"/>
      <c r="AC1009" s="262" t="s">
        <v>255</v>
      </c>
      <c r="AD1009" s="262"/>
      <c r="AE1009" s="262"/>
      <c r="AF1009" s="262"/>
      <c r="AG1009" s="262"/>
      <c r="AH1009" s="334" t="s">
        <v>282</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1</v>
      </c>
    </row>
    <row r="1010" spans="1:51" ht="101.25" customHeight="1" x14ac:dyDescent="0.15">
      <c r="A1010" s="390">
        <v>1</v>
      </c>
      <c r="B1010" s="390">
        <v>1</v>
      </c>
      <c r="C1010" s="408" t="s">
        <v>714</v>
      </c>
      <c r="D1010" s="404"/>
      <c r="E1010" s="404"/>
      <c r="F1010" s="404"/>
      <c r="G1010" s="404"/>
      <c r="H1010" s="404"/>
      <c r="I1010" s="404"/>
      <c r="J1010" s="405">
        <v>8010401021636</v>
      </c>
      <c r="K1010" s="406"/>
      <c r="L1010" s="406"/>
      <c r="M1010" s="406"/>
      <c r="N1010" s="406"/>
      <c r="O1010" s="406"/>
      <c r="P1010" s="409" t="s">
        <v>715</v>
      </c>
      <c r="Q1010" s="303"/>
      <c r="R1010" s="303"/>
      <c r="S1010" s="303"/>
      <c r="T1010" s="303"/>
      <c r="U1010" s="303"/>
      <c r="V1010" s="303"/>
      <c r="W1010" s="303"/>
      <c r="X1010" s="303"/>
      <c r="Y1010" s="304">
        <v>0.8</v>
      </c>
      <c r="Z1010" s="305"/>
      <c r="AA1010" s="305"/>
      <c r="AB1010" s="306"/>
      <c r="AC1010" s="308" t="s">
        <v>292</v>
      </c>
      <c r="AD1010" s="309"/>
      <c r="AE1010" s="309"/>
      <c r="AF1010" s="309"/>
      <c r="AG1010" s="309"/>
      <c r="AH1010" s="317" t="s">
        <v>633</v>
      </c>
      <c r="AI1010" s="317"/>
      <c r="AJ1010" s="317"/>
      <c r="AK1010" s="317"/>
      <c r="AL1010" s="312" t="s">
        <v>633</v>
      </c>
      <c r="AM1010" s="313"/>
      <c r="AN1010" s="313"/>
      <c r="AO1010" s="314"/>
      <c r="AP1010" s="247" t="s">
        <v>633</v>
      </c>
      <c r="AQ1010" s="247"/>
      <c r="AR1010" s="247"/>
      <c r="AS1010" s="247"/>
      <c r="AT1010" s="247"/>
      <c r="AU1010" s="247"/>
      <c r="AV1010" s="247"/>
      <c r="AW1010" s="247"/>
      <c r="AX1010" s="247"/>
      <c r="AY1010">
        <f t="shared" si="122"/>
        <v>1</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9"/>
      <c r="AE1011" s="309"/>
      <c r="AF1011" s="309"/>
      <c r="AG1011" s="309"/>
      <c r="AH1011" s="317"/>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90">
        <v>3</v>
      </c>
      <c r="B1012" s="390">
        <v>1</v>
      </c>
      <c r="C1012" s="408"/>
      <c r="D1012" s="404"/>
      <c r="E1012" s="404"/>
      <c r="F1012" s="404"/>
      <c r="G1012" s="404"/>
      <c r="H1012" s="404"/>
      <c r="I1012" s="404"/>
      <c r="J1012" s="405"/>
      <c r="K1012" s="406"/>
      <c r="L1012" s="406"/>
      <c r="M1012" s="406"/>
      <c r="N1012" s="406"/>
      <c r="O1012" s="406"/>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90">
        <v>4</v>
      </c>
      <c r="B1013" s="390">
        <v>1</v>
      </c>
      <c r="C1013" s="408"/>
      <c r="D1013" s="404"/>
      <c r="E1013" s="404"/>
      <c r="F1013" s="404"/>
      <c r="G1013" s="404"/>
      <c r="H1013" s="404"/>
      <c r="I1013" s="404"/>
      <c r="J1013" s="405"/>
      <c r="K1013" s="406"/>
      <c r="L1013" s="406"/>
      <c r="M1013" s="406"/>
      <c r="N1013" s="406"/>
      <c r="O1013" s="406"/>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2" t="s">
        <v>221</v>
      </c>
      <c r="K1042" s="94"/>
      <c r="L1042" s="94"/>
      <c r="M1042" s="94"/>
      <c r="N1042" s="94"/>
      <c r="O1042" s="94"/>
      <c r="P1042" s="324" t="s">
        <v>196</v>
      </c>
      <c r="Q1042" s="324"/>
      <c r="R1042" s="324"/>
      <c r="S1042" s="324"/>
      <c r="T1042" s="324"/>
      <c r="U1042" s="324"/>
      <c r="V1042" s="324"/>
      <c r="W1042" s="324"/>
      <c r="X1042" s="324"/>
      <c r="Y1042" s="334" t="s">
        <v>219</v>
      </c>
      <c r="Z1042" s="335"/>
      <c r="AA1042" s="335"/>
      <c r="AB1042" s="335"/>
      <c r="AC1042" s="262" t="s">
        <v>255</v>
      </c>
      <c r="AD1042" s="262"/>
      <c r="AE1042" s="262"/>
      <c r="AF1042" s="262"/>
      <c r="AG1042" s="262"/>
      <c r="AH1042" s="334" t="s">
        <v>282</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9"/>
      <c r="AE1043" s="309"/>
      <c r="AF1043" s="309"/>
      <c r="AG1043" s="309"/>
      <c r="AH1043" s="317"/>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9"/>
      <c r="AE1044" s="309"/>
      <c r="AF1044" s="309"/>
      <c r="AG1044" s="309"/>
      <c r="AH1044" s="317"/>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90">
        <v>3</v>
      </c>
      <c r="B1045" s="390">
        <v>1</v>
      </c>
      <c r="C1045" s="408"/>
      <c r="D1045" s="404"/>
      <c r="E1045" s="404"/>
      <c r="F1045" s="404"/>
      <c r="G1045" s="404"/>
      <c r="H1045" s="404"/>
      <c r="I1045" s="404"/>
      <c r="J1045" s="405"/>
      <c r="K1045" s="406"/>
      <c r="L1045" s="406"/>
      <c r="M1045" s="406"/>
      <c r="N1045" s="406"/>
      <c r="O1045" s="406"/>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90">
        <v>4</v>
      </c>
      <c r="B1046" s="390">
        <v>1</v>
      </c>
      <c r="C1046" s="408"/>
      <c r="D1046" s="404"/>
      <c r="E1046" s="404"/>
      <c r="F1046" s="404"/>
      <c r="G1046" s="404"/>
      <c r="H1046" s="404"/>
      <c r="I1046" s="404"/>
      <c r="J1046" s="405"/>
      <c r="K1046" s="406"/>
      <c r="L1046" s="406"/>
      <c r="M1046" s="406"/>
      <c r="N1046" s="406"/>
      <c r="O1046" s="406"/>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2" t="s">
        <v>221</v>
      </c>
      <c r="K1075" s="94"/>
      <c r="L1075" s="94"/>
      <c r="M1075" s="94"/>
      <c r="N1075" s="94"/>
      <c r="O1075" s="94"/>
      <c r="P1075" s="324" t="s">
        <v>196</v>
      </c>
      <c r="Q1075" s="324"/>
      <c r="R1075" s="324"/>
      <c r="S1075" s="324"/>
      <c r="T1075" s="324"/>
      <c r="U1075" s="324"/>
      <c r="V1075" s="324"/>
      <c r="W1075" s="324"/>
      <c r="X1075" s="324"/>
      <c r="Y1075" s="334" t="s">
        <v>219</v>
      </c>
      <c r="Z1075" s="335"/>
      <c r="AA1075" s="335"/>
      <c r="AB1075" s="335"/>
      <c r="AC1075" s="262" t="s">
        <v>255</v>
      </c>
      <c r="AD1075" s="262"/>
      <c r="AE1075" s="262"/>
      <c r="AF1075" s="262"/>
      <c r="AG1075" s="262"/>
      <c r="AH1075" s="334" t="s">
        <v>282</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9"/>
      <c r="AE1076" s="309"/>
      <c r="AF1076" s="309"/>
      <c r="AG1076" s="309"/>
      <c r="AH1076" s="317"/>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9"/>
      <c r="AE1077" s="309"/>
      <c r="AF1077" s="309"/>
      <c r="AG1077" s="309"/>
      <c r="AH1077" s="317"/>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90">
        <v>3</v>
      </c>
      <c r="B1078" s="390">
        <v>1</v>
      </c>
      <c r="C1078" s="408"/>
      <c r="D1078" s="404"/>
      <c r="E1078" s="404"/>
      <c r="F1078" s="404"/>
      <c r="G1078" s="404"/>
      <c r="H1078" s="404"/>
      <c r="I1078" s="404"/>
      <c r="J1078" s="405"/>
      <c r="K1078" s="406"/>
      <c r="L1078" s="406"/>
      <c r="M1078" s="406"/>
      <c r="N1078" s="406"/>
      <c r="O1078" s="406"/>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90">
        <v>4</v>
      </c>
      <c r="B1079" s="390">
        <v>1</v>
      </c>
      <c r="C1079" s="408"/>
      <c r="D1079" s="404"/>
      <c r="E1079" s="404"/>
      <c r="F1079" s="404"/>
      <c r="G1079" s="404"/>
      <c r="H1079" s="404"/>
      <c r="I1079" s="404"/>
      <c r="J1079" s="405"/>
      <c r="K1079" s="406"/>
      <c r="L1079" s="406"/>
      <c r="M1079" s="406"/>
      <c r="N1079" s="406"/>
      <c r="O1079" s="406"/>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6" t="s">
        <v>246</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8" t="s">
        <v>261</v>
      </c>
      <c r="AM1106" s="949"/>
      <c r="AN1106" s="94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0"/>
      <c r="B1109" s="390"/>
      <c r="C1109" s="262" t="s">
        <v>215</v>
      </c>
      <c r="D1109" s="879"/>
      <c r="E1109" s="262" t="s">
        <v>214</v>
      </c>
      <c r="F1109" s="879"/>
      <c r="G1109" s="879"/>
      <c r="H1109" s="879"/>
      <c r="I1109" s="879"/>
      <c r="J1109" s="262" t="s">
        <v>221</v>
      </c>
      <c r="K1109" s="262"/>
      <c r="L1109" s="262"/>
      <c r="M1109" s="262"/>
      <c r="N1109" s="262"/>
      <c r="O1109" s="262"/>
      <c r="P1109" s="334" t="s">
        <v>27</v>
      </c>
      <c r="Q1109" s="334"/>
      <c r="R1109" s="334"/>
      <c r="S1109" s="334"/>
      <c r="T1109" s="334"/>
      <c r="U1109" s="334"/>
      <c r="V1109" s="334"/>
      <c r="W1109" s="334"/>
      <c r="X1109" s="334"/>
      <c r="Y1109" s="262" t="s">
        <v>223</v>
      </c>
      <c r="Z1109" s="879"/>
      <c r="AA1109" s="879"/>
      <c r="AB1109" s="879"/>
      <c r="AC1109" s="262" t="s">
        <v>197</v>
      </c>
      <c r="AD1109" s="262"/>
      <c r="AE1109" s="262"/>
      <c r="AF1109" s="262"/>
      <c r="AG1109" s="262"/>
      <c r="AH1109" s="334" t="s">
        <v>210</v>
      </c>
      <c r="AI1109" s="335"/>
      <c r="AJ1109" s="335"/>
      <c r="AK1109" s="335"/>
      <c r="AL1109" s="335" t="s">
        <v>21</v>
      </c>
      <c r="AM1109" s="335"/>
      <c r="AN1109" s="335"/>
      <c r="AO1109" s="882"/>
      <c r="AP1109" s="411" t="s">
        <v>247</v>
      </c>
      <c r="AQ1109" s="411"/>
      <c r="AR1109" s="411"/>
      <c r="AS1109" s="411"/>
      <c r="AT1109" s="411"/>
      <c r="AU1109" s="411"/>
      <c r="AV1109" s="411"/>
      <c r="AW1109" s="411"/>
      <c r="AX1109" s="411"/>
    </row>
    <row r="1110" spans="1:51" ht="30" hidden="1" customHeight="1" x14ac:dyDescent="0.15">
      <c r="A1110" s="390">
        <v>1</v>
      </c>
      <c r="B1110" s="390">
        <v>1</v>
      </c>
      <c r="C1110" s="881"/>
      <c r="D1110" s="881"/>
      <c r="E1110" s="880"/>
      <c r="F1110" s="880"/>
      <c r="G1110" s="880"/>
      <c r="H1110" s="880"/>
      <c r="I1110" s="880"/>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90">
        <v>2</v>
      </c>
      <c r="B1111" s="390">
        <v>1</v>
      </c>
      <c r="C1111" s="881"/>
      <c r="D1111" s="881"/>
      <c r="E1111" s="880"/>
      <c r="F1111" s="880"/>
      <c r="G1111" s="880"/>
      <c r="H1111" s="880"/>
      <c r="I1111" s="880"/>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90">
        <v>3</v>
      </c>
      <c r="B1112" s="390">
        <v>1</v>
      </c>
      <c r="C1112" s="881"/>
      <c r="D1112" s="881"/>
      <c r="E1112" s="880"/>
      <c r="F1112" s="880"/>
      <c r="G1112" s="880"/>
      <c r="H1112" s="880"/>
      <c r="I1112" s="880"/>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90">
        <v>4</v>
      </c>
      <c r="B1113" s="390">
        <v>1</v>
      </c>
      <c r="C1113" s="881"/>
      <c r="D1113" s="881"/>
      <c r="E1113" s="880"/>
      <c r="F1113" s="880"/>
      <c r="G1113" s="880"/>
      <c r="H1113" s="880"/>
      <c r="I1113" s="880"/>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90">
        <v>5</v>
      </c>
      <c r="B1114" s="390">
        <v>1</v>
      </c>
      <c r="C1114" s="881"/>
      <c r="D1114" s="881"/>
      <c r="E1114" s="880"/>
      <c r="F1114" s="880"/>
      <c r="G1114" s="880"/>
      <c r="H1114" s="880"/>
      <c r="I1114" s="880"/>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90">
        <v>6</v>
      </c>
      <c r="B1115" s="390">
        <v>1</v>
      </c>
      <c r="C1115" s="881"/>
      <c r="D1115" s="881"/>
      <c r="E1115" s="880"/>
      <c r="F1115" s="880"/>
      <c r="G1115" s="880"/>
      <c r="H1115" s="880"/>
      <c r="I1115" s="880"/>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90">
        <v>7</v>
      </c>
      <c r="B1116" s="390">
        <v>1</v>
      </c>
      <c r="C1116" s="881"/>
      <c r="D1116" s="881"/>
      <c r="E1116" s="880"/>
      <c r="F1116" s="880"/>
      <c r="G1116" s="880"/>
      <c r="H1116" s="880"/>
      <c r="I1116" s="880"/>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90">
        <v>8</v>
      </c>
      <c r="B1117" s="390">
        <v>1</v>
      </c>
      <c r="C1117" s="881"/>
      <c r="D1117" s="881"/>
      <c r="E1117" s="880"/>
      <c r="F1117" s="880"/>
      <c r="G1117" s="880"/>
      <c r="H1117" s="880"/>
      <c r="I1117" s="880"/>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90">
        <v>9</v>
      </c>
      <c r="B1118" s="390">
        <v>1</v>
      </c>
      <c r="C1118" s="881"/>
      <c r="D1118" s="881"/>
      <c r="E1118" s="880"/>
      <c r="F1118" s="880"/>
      <c r="G1118" s="880"/>
      <c r="H1118" s="880"/>
      <c r="I1118" s="880"/>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90">
        <v>10</v>
      </c>
      <c r="B1119" s="390">
        <v>1</v>
      </c>
      <c r="C1119" s="881"/>
      <c r="D1119" s="881"/>
      <c r="E1119" s="880"/>
      <c r="F1119" s="880"/>
      <c r="G1119" s="880"/>
      <c r="H1119" s="880"/>
      <c r="I1119" s="880"/>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90">
        <v>11</v>
      </c>
      <c r="B1120" s="390">
        <v>1</v>
      </c>
      <c r="C1120" s="881"/>
      <c r="D1120" s="881"/>
      <c r="E1120" s="880"/>
      <c r="F1120" s="880"/>
      <c r="G1120" s="880"/>
      <c r="H1120" s="880"/>
      <c r="I1120" s="880"/>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90">
        <v>12</v>
      </c>
      <c r="B1121" s="390">
        <v>1</v>
      </c>
      <c r="C1121" s="881"/>
      <c r="D1121" s="881"/>
      <c r="E1121" s="880"/>
      <c r="F1121" s="880"/>
      <c r="G1121" s="880"/>
      <c r="H1121" s="880"/>
      <c r="I1121" s="880"/>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90">
        <v>13</v>
      </c>
      <c r="B1122" s="390">
        <v>1</v>
      </c>
      <c r="C1122" s="881"/>
      <c r="D1122" s="881"/>
      <c r="E1122" s="880"/>
      <c r="F1122" s="880"/>
      <c r="G1122" s="880"/>
      <c r="H1122" s="880"/>
      <c r="I1122" s="880"/>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90">
        <v>14</v>
      </c>
      <c r="B1123" s="390">
        <v>1</v>
      </c>
      <c r="C1123" s="881"/>
      <c r="D1123" s="881"/>
      <c r="E1123" s="880"/>
      <c r="F1123" s="880"/>
      <c r="G1123" s="880"/>
      <c r="H1123" s="880"/>
      <c r="I1123" s="880"/>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90">
        <v>15</v>
      </c>
      <c r="B1124" s="390">
        <v>1</v>
      </c>
      <c r="C1124" s="881"/>
      <c r="D1124" s="881"/>
      <c r="E1124" s="880"/>
      <c r="F1124" s="880"/>
      <c r="G1124" s="880"/>
      <c r="H1124" s="880"/>
      <c r="I1124" s="880"/>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90">
        <v>16</v>
      </c>
      <c r="B1125" s="390">
        <v>1</v>
      </c>
      <c r="C1125" s="881"/>
      <c r="D1125" s="881"/>
      <c r="E1125" s="880"/>
      <c r="F1125" s="880"/>
      <c r="G1125" s="880"/>
      <c r="H1125" s="880"/>
      <c r="I1125" s="880"/>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90">
        <v>17</v>
      </c>
      <c r="B1126" s="390">
        <v>1</v>
      </c>
      <c r="C1126" s="881"/>
      <c r="D1126" s="881"/>
      <c r="E1126" s="880"/>
      <c r="F1126" s="880"/>
      <c r="G1126" s="880"/>
      <c r="H1126" s="880"/>
      <c r="I1126" s="880"/>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90">
        <v>18</v>
      </c>
      <c r="B1127" s="390">
        <v>1</v>
      </c>
      <c r="C1127" s="881"/>
      <c r="D1127" s="881"/>
      <c r="E1127" s="247"/>
      <c r="F1127" s="880"/>
      <c r="G1127" s="880"/>
      <c r="H1127" s="880"/>
      <c r="I1127" s="880"/>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90">
        <v>19</v>
      </c>
      <c r="B1128" s="390">
        <v>1</v>
      </c>
      <c r="C1128" s="881"/>
      <c r="D1128" s="881"/>
      <c r="E1128" s="880"/>
      <c r="F1128" s="880"/>
      <c r="G1128" s="880"/>
      <c r="H1128" s="880"/>
      <c r="I1128" s="880"/>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90">
        <v>20</v>
      </c>
      <c r="B1129" s="390">
        <v>1</v>
      </c>
      <c r="C1129" s="881"/>
      <c r="D1129" s="881"/>
      <c r="E1129" s="880"/>
      <c r="F1129" s="880"/>
      <c r="G1129" s="880"/>
      <c r="H1129" s="880"/>
      <c r="I1129" s="880"/>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90">
        <v>21</v>
      </c>
      <c r="B1130" s="390">
        <v>1</v>
      </c>
      <c r="C1130" s="881"/>
      <c r="D1130" s="881"/>
      <c r="E1130" s="880"/>
      <c r="F1130" s="880"/>
      <c r="G1130" s="880"/>
      <c r="H1130" s="880"/>
      <c r="I1130" s="880"/>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90">
        <v>22</v>
      </c>
      <c r="B1131" s="390">
        <v>1</v>
      </c>
      <c r="C1131" s="881"/>
      <c r="D1131" s="881"/>
      <c r="E1131" s="880"/>
      <c r="F1131" s="880"/>
      <c r="G1131" s="880"/>
      <c r="H1131" s="880"/>
      <c r="I1131" s="880"/>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90">
        <v>23</v>
      </c>
      <c r="B1132" s="390">
        <v>1</v>
      </c>
      <c r="C1132" s="881"/>
      <c r="D1132" s="881"/>
      <c r="E1132" s="880"/>
      <c r="F1132" s="880"/>
      <c r="G1132" s="880"/>
      <c r="H1132" s="880"/>
      <c r="I1132" s="880"/>
      <c r="J1132" s="405"/>
      <c r="K1132" s="406"/>
      <c r="L1132" s="406"/>
      <c r="M1132" s="406"/>
      <c r="N1132" s="406"/>
      <c r="O1132" s="406"/>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90">
        <v>24</v>
      </c>
      <c r="B1133" s="390">
        <v>1</v>
      </c>
      <c r="C1133" s="881"/>
      <c r="D1133" s="881"/>
      <c r="E1133" s="880"/>
      <c r="F1133" s="880"/>
      <c r="G1133" s="880"/>
      <c r="H1133" s="880"/>
      <c r="I1133" s="880"/>
      <c r="J1133" s="405"/>
      <c r="K1133" s="406"/>
      <c r="L1133" s="406"/>
      <c r="M1133" s="406"/>
      <c r="N1133" s="406"/>
      <c r="O1133" s="406"/>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90">
        <v>25</v>
      </c>
      <c r="B1134" s="390">
        <v>1</v>
      </c>
      <c r="C1134" s="881"/>
      <c r="D1134" s="881"/>
      <c r="E1134" s="880"/>
      <c r="F1134" s="880"/>
      <c r="G1134" s="880"/>
      <c r="H1134" s="880"/>
      <c r="I1134" s="880"/>
      <c r="J1134" s="405"/>
      <c r="K1134" s="406"/>
      <c r="L1134" s="406"/>
      <c r="M1134" s="406"/>
      <c r="N1134" s="406"/>
      <c r="O1134" s="406"/>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90">
        <v>26</v>
      </c>
      <c r="B1135" s="390">
        <v>1</v>
      </c>
      <c r="C1135" s="881"/>
      <c r="D1135" s="881"/>
      <c r="E1135" s="880"/>
      <c r="F1135" s="880"/>
      <c r="G1135" s="880"/>
      <c r="H1135" s="880"/>
      <c r="I1135" s="880"/>
      <c r="J1135" s="405"/>
      <c r="K1135" s="406"/>
      <c r="L1135" s="406"/>
      <c r="M1135" s="406"/>
      <c r="N1135" s="406"/>
      <c r="O1135" s="406"/>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90">
        <v>27</v>
      </c>
      <c r="B1136" s="390">
        <v>1</v>
      </c>
      <c r="C1136" s="881"/>
      <c r="D1136" s="881"/>
      <c r="E1136" s="880"/>
      <c r="F1136" s="880"/>
      <c r="G1136" s="880"/>
      <c r="H1136" s="880"/>
      <c r="I1136" s="880"/>
      <c r="J1136" s="405"/>
      <c r="K1136" s="406"/>
      <c r="L1136" s="406"/>
      <c r="M1136" s="406"/>
      <c r="N1136" s="406"/>
      <c r="O1136" s="406"/>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90">
        <v>28</v>
      </c>
      <c r="B1137" s="390">
        <v>1</v>
      </c>
      <c r="C1137" s="881"/>
      <c r="D1137" s="881"/>
      <c r="E1137" s="880"/>
      <c r="F1137" s="880"/>
      <c r="G1137" s="880"/>
      <c r="H1137" s="880"/>
      <c r="I1137" s="880"/>
      <c r="J1137" s="405"/>
      <c r="K1137" s="406"/>
      <c r="L1137" s="406"/>
      <c r="M1137" s="406"/>
      <c r="N1137" s="406"/>
      <c r="O1137" s="406"/>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90">
        <v>29</v>
      </c>
      <c r="B1138" s="390">
        <v>1</v>
      </c>
      <c r="C1138" s="881"/>
      <c r="D1138" s="881"/>
      <c r="E1138" s="880"/>
      <c r="F1138" s="880"/>
      <c r="G1138" s="880"/>
      <c r="H1138" s="880"/>
      <c r="I1138" s="880"/>
      <c r="J1138" s="405"/>
      <c r="K1138" s="406"/>
      <c r="L1138" s="406"/>
      <c r="M1138" s="406"/>
      <c r="N1138" s="406"/>
      <c r="O1138" s="406"/>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90">
        <v>30</v>
      </c>
      <c r="B1139" s="390">
        <v>1</v>
      </c>
      <c r="C1139" s="881"/>
      <c r="D1139" s="881"/>
      <c r="E1139" s="880"/>
      <c r="F1139" s="880"/>
      <c r="G1139" s="880"/>
      <c r="H1139" s="880"/>
      <c r="I1139" s="880"/>
      <c r="J1139" s="405"/>
      <c r="K1139" s="406"/>
      <c r="L1139" s="406"/>
      <c r="M1139" s="406"/>
      <c r="N1139" s="406"/>
      <c r="O1139" s="406"/>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39" priority="14051">
      <formula>IF(RIGHT(TEXT(P14,"0.#"),1)=".",FALSE,TRUE)</formula>
    </cfRule>
    <cfRule type="expression" dxfId="2138" priority="14052">
      <formula>IF(RIGHT(TEXT(P14,"0.#"),1)=".",TRUE,FALSE)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90">
    <cfRule type="expression" dxfId="2133" priority="13923">
      <formula>IF(RIGHT(TEXT(Y790,"0.#"),1)=".",FALSE,TRUE)</formula>
    </cfRule>
    <cfRule type="expression" dxfId="2132" priority="13924">
      <formula>IF(RIGHT(TEXT(Y790,"0.#"),1)=".",TRUE,FALSE)</formula>
    </cfRule>
  </conditionalFormatting>
  <conditionalFormatting sqref="Y799">
    <cfRule type="expression" dxfId="2131" priority="13919">
      <formula>IF(RIGHT(TEXT(Y799,"0.#"),1)=".",FALSE,TRUE)</formula>
    </cfRule>
    <cfRule type="expression" dxfId="2130" priority="13920">
      <formula>IF(RIGHT(TEXT(Y799,"0.#"),1)=".",TRUE,FALSE)</formula>
    </cfRule>
  </conditionalFormatting>
  <conditionalFormatting sqref="Y830:Y837 Y828 Y817:Y824 Y804:Y811">
    <cfRule type="expression" dxfId="2129" priority="13701">
      <formula>IF(RIGHT(TEXT(Y804,"0.#"),1)=".",FALSE,TRUE)</formula>
    </cfRule>
    <cfRule type="expression" dxfId="2128" priority="13702">
      <formula>IF(RIGHT(TEXT(Y804,"0.#"),1)=".",TRUE,FALSE)</formula>
    </cfRule>
  </conditionalFormatting>
  <conditionalFormatting sqref="P15:AJ17 P13:AX13 AR15:AX15">
    <cfRule type="expression" dxfId="2127" priority="13749">
      <formula>IF(RIGHT(TEXT(P13,"0.#"),1)=".",FALSE,TRUE)</formula>
    </cfRule>
    <cfRule type="expression" dxfId="2126" priority="13750">
      <formula>IF(RIGHT(TEXT(P13,"0.#"),1)=".",TRUE,FALSE)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91:Y798">
    <cfRule type="expression" dxfId="2121" priority="13725">
      <formula>IF(RIGHT(TEXT(Y791,"0.#"),1)=".",FALSE,TRUE)</formula>
    </cfRule>
    <cfRule type="expression" dxfId="2120" priority="13726">
      <formula>IF(RIGHT(TEXT(Y791,"0.#"),1)=".",TRUE,FALSE)</formula>
    </cfRule>
  </conditionalFormatting>
  <conditionalFormatting sqref="AU790">
    <cfRule type="expression" dxfId="2119" priority="13723">
      <formula>IF(RIGHT(TEXT(AU790,"0.#"),1)=".",FALSE,TRUE)</formula>
    </cfRule>
    <cfRule type="expression" dxfId="2118" priority="13724">
      <formula>IF(RIGHT(TEXT(AU790,"0.#"),1)=".",TRUE,FALSE)</formula>
    </cfRule>
  </conditionalFormatting>
  <conditionalFormatting sqref="AU799">
    <cfRule type="expression" dxfId="2117" priority="13721">
      <formula>IF(RIGHT(TEXT(AU799,"0.#"),1)=".",FALSE,TRUE)</formula>
    </cfRule>
    <cfRule type="expression" dxfId="2116" priority="13722">
      <formula>IF(RIGHT(TEXT(AU799,"0.#"),1)=".",TRUE,FALSE)</formula>
    </cfRule>
  </conditionalFormatting>
  <conditionalFormatting sqref="AU791:AU798">
    <cfRule type="expression" dxfId="2115" priority="13719">
      <formula>IF(RIGHT(TEXT(AU791,"0.#"),1)=".",FALSE,TRUE)</formula>
    </cfRule>
    <cfRule type="expression" dxfId="2114" priority="13720">
      <formula>IF(RIGHT(TEXT(AU791,"0.#"),1)=".",TRUE,FALSE)</formula>
    </cfRule>
  </conditionalFormatting>
  <conditionalFormatting sqref="Y829 Y816 Y803">
    <cfRule type="expression" dxfId="2113" priority="13705">
      <formula>IF(RIGHT(TEXT(Y803,"0.#"),1)=".",FALSE,TRUE)</formula>
    </cfRule>
    <cfRule type="expression" dxfId="2112" priority="13706">
      <formula>IF(RIGHT(TEXT(Y803,"0.#"),1)=".",TRUE,FALSE)</formula>
    </cfRule>
  </conditionalFormatting>
  <conditionalFormatting sqref="Y838 Y825 Y812">
    <cfRule type="expression" dxfId="2111" priority="13703">
      <formula>IF(RIGHT(TEXT(Y812,"0.#"),1)=".",FALSE,TRUE)</formula>
    </cfRule>
    <cfRule type="expression" dxfId="2110" priority="13704">
      <formula>IF(RIGHT(TEXT(Y812,"0.#"),1)=".",TRUE,FALSE)</formula>
    </cfRule>
  </conditionalFormatting>
  <conditionalFormatting sqref="AU829 AU816 AU803">
    <cfRule type="expression" dxfId="2109" priority="13699">
      <formula>IF(RIGHT(TEXT(AU803,"0.#"),1)=".",FALSE,TRUE)</formula>
    </cfRule>
    <cfRule type="expression" dxfId="2108" priority="13700">
      <formula>IF(RIGHT(TEXT(AU803,"0.#"),1)=".",TRUE,FALSE)</formula>
    </cfRule>
  </conditionalFormatting>
  <conditionalFormatting sqref="AU838 AU825 AU812">
    <cfRule type="expression" dxfId="2107" priority="13697">
      <formula>IF(RIGHT(TEXT(AU812,"0.#"),1)=".",FALSE,TRUE)</formula>
    </cfRule>
    <cfRule type="expression" dxfId="2106" priority="13698">
      <formula>IF(RIGHT(TEXT(AU812,"0.#"),1)=".",TRUE,FALSE)</formula>
    </cfRule>
  </conditionalFormatting>
  <conditionalFormatting sqref="AU830:AU837 AU828 AU817:AU824 AU815 AU804:AU811">
    <cfRule type="expression" dxfId="2105" priority="13695">
      <formula>IF(RIGHT(TEXT(AU804,"0.#"),1)=".",FALSE,TRUE)</formula>
    </cfRule>
    <cfRule type="expression" dxfId="2104" priority="13696">
      <formula>IF(RIGHT(TEXT(AU804,"0.#"),1)=".",TRUE,FALSE)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53:AO874">
    <cfRule type="expression" dxfId="1839" priority="6673">
      <formula>IF(AND(AL853&gt;=0, RIGHT(TEXT(AL853,"0.#"),1)&lt;&gt;"."),TRUE,FALSE)</formula>
    </cfRule>
    <cfRule type="expression" dxfId="1838" priority="6674">
      <formula>IF(AND(AL853&gt;=0, RIGHT(TEXT(AL853,"0.#"),1)="."),TRUE,FALSE)</formula>
    </cfRule>
    <cfRule type="expression" dxfId="1837" priority="6675">
      <formula>IF(AND(AL853&lt;0, RIGHT(TEXT(AL853,"0.#"),1)&lt;&gt;"."),TRUE,FALSE)</formula>
    </cfRule>
    <cfRule type="expression" dxfId="1836" priority="6676">
      <formula>IF(AND(AL853&lt;0, RIGHT(TEXT(AL853,"0.#"),1)="."),TRUE,FALSE)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53:Y874">
    <cfRule type="expression" dxfId="1765" priority="3001">
      <formula>IF(RIGHT(TEXT(Y853,"0.#"),1)=".",FALSE,TRUE)</formula>
    </cfRule>
    <cfRule type="expression" dxfId="1764" priority="3002">
      <formula>IF(RIGHT(TEXT(Y853,"0.#"),1)=".",TRUE,FALSE)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 RIGHT(TEXT(AL1110,"0.#"),1)&lt;&gt;"."),TRUE,FALSE)</formula>
    </cfRule>
    <cfRule type="expression" dxfId="1734" priority="2908">
      <formula>IF(AND(AL1110&gt;=0, RIGHT(TEXT(AL1110,"0.#"),1)="."),TRUE,FALSE)</formula>
    </cfRule>
    <cfRule type="expression" dxfId="1733" priority="2909">
      <formula>IF(AND(AL1110&lt;0, RIGHT(TEXT(AL1110,"0.#"),1)&lt;&gt;"."),TRUE,FALSE)</formula>
    </cfRule>
    <cfRule type="expression" dxfId="1732" priority="2910">
      <formula>IF(AND(AL1110&lt;0, 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E492">
    <cfRule type="expression" dxfId="1721" priority="1645">
      <formula>IF(RIGHT(TEXT(AE492,"0.#"),1)=".",FALSE,TRUE)</formula>
    </cfRule>
    <cfRule type="expression" dxfId="1720" priority="1646">
      <formula>IF(RIGHT(TEXT(AE492,"0.#"),1)=".",TRUE,FALSE)</formula>
    </cfRule>
  </conditionalFormatting>
  <conditionalFormatting sqref="AE493">
    <cfRule type="expression" dxfId="1719" priority="1643">
      <formula>IF(RIGHT(TEXT(AE493,"0.#"),1)=".",FALSE,TRUE)</formula>
    </cfRule>
    <cfRule type="expression" dxfId="1718" priority="1644">
      <formula>IF(RIGHT(TEXT(AE493,"0.#"),1)=".",TRUE,FALSE)</formula>
    </cfRule>
  </conditionalFormatting>
  <conditionalFormatting sqref="AE494">
    <cfRule type="expression" dxfId="1717" priority="1641">
      <formula>IF(RIGHT(TEXT(AE494,"0.#"),1)=".",FALSE,TRUE)</formula>
    </cfRule>
    <cfRule type="expression" dxfId="1716" priority="1642">
      <formula>IF(RIGHT(TEXT(AE494,"0.#"),1)=".",TRUE,FALSE)</formula>
    </cfRule>
  </conditionalFormatting>
  <conditionalFormatting sqref="AQ493">
    <cfRule type="expression" dxfId="1715" priority="1621">
      <formula>IF(RIGHT(TEXT(AQ493,"0.#"),1)=".",FALSE,TRUE)</formula>
    </cfRule>
    <cfRule type="expression" dxfId="1714" priority="1622">
      <formula>IF(RIGHT(TEXT(AQ493,"0.#"),1)=".",TRUE,FALSE)</formula>
    </cfRule>
  </conditionalFormatting>
  <conditionalFormatting sqref="AQ494">
    <cfRule type="expression" dxfId="1713" priority="1619">
      <formula>IF(RIGHT(TEXT(AQ494,"0.#"),1)=".",FALSE,TRUE)</formula>
    </cfRule>
    <cfRule type="expression" dxfId="1712" priority="1620">
      <formula>IF(RIGHT(TEXT(AQ494,"0.#"),1)=".",TRUE,FALSE)</formula>
    </cfRule>
  </conditionalFormatting>
  <conditionalFormatting sqref="AQ492">
    <cfRule type="expression" dxfId="1711" priority="1617">
      <formula>IF(RIGHT(TEXT(AQ492,"0.#"),1)=".",FALSE,TRUE)</formula>
    </cfRule>
    <cfRule type="expression" dxfId="1710" priority="1618">
      <formula>IF(RIGHT(TEXT(AQ492,"0.#"),1)=".",TRUE,FALSE)</formula>
    </cfRule>
  </conditionalFormatting>
  <conditionalFormatting sqref="AU494">
    <cfRule type="expression" dxfId="1709" priority="1629">
      <formula>IF(RIGHT(TEXT(AU494,"0.#"),1)=".",FALSE,TRUE)</formula>
    </cfRule>
    <cfRule type="expression" dxfId="1708" priority="1630">
      <formula>IF(RIGHT(TEXT(AU494,"0.#"),1)=".",TRUE,FALSE)</formula>
    </cfRule>
  </conditionalFormatting>
  <conditionalFormatting sqref="AU492">
    <cfRule type="expression" dxfId="1707" priority="1633">
      <formula>IF(RIGHT(TEXT(AU492,"0.#"),1)=".",FALSE,TRUE)</formula>
    </cfRule>
    <cfRule type="expression" dxfId="1706" priority="1634">
      <formula>IF(RIGHT(TEXT(AU492,"0.#"),1)=".",TRUE,FALSE)</formula>
    </cfRule>
  </conditionalFormatting>
  <conditionalFormatting sqref="AU493">
    <cfRule type="expression" dxfId="1705" priority="1631">
      <formula>IF(RIGHT(TEXT(AU493,"0.#"),1)=".",FALSE,TRUE)</formula>
    </cfRule>
    <cfRule type="expression" dxfId="1704" priority="1632">
      <formula>IF(RIGHT(TEXT(AU493,"0.#"),1)=".",TRUE,FALSE)</formula>
    </cfRule>
  </conditionalFormatting>
  <conditionalFormatting sqref="AU583">
    <cfRule type="expression" dxfId="1703" priority="1149">
      <formula>IF(RIGHT(TEXT(AU583,"0.#"),1)=".",FALSE,TRUE)</formula>
    </cfRule>
    <cfRule type="expression" dxfId="1702" priority="1150">
      <formula>IF(RIGHT(TEXT(AU583,"0.#"),1)=".",TRUE,FALSE)</formula>
    </cfRule>
  </conditionalFormatting>
  <conditionalFormatting sqref="AU582">
    <cfRule type="expression" dxfId="1701" priority="1151">
      <formula>IF(RIGHT(TEXT(AU582,"0.#"),1)=".",FALSE,TRUE)</formula>
    </cfRule>
    <cfRule type="expression" dxfId="1700" priority="1152">
      <formula>IF(RIGHT(TEXT(AU582,"0.#"),1)=".",TRUE,FALSE)</formula>
    </cfRule>
  </conditionalFormatting>
  <conditionalFormatting sqref="AE499">
    <cfRule type="expression" dxfId="1699" priority="1611">
      <formula>IF(RIGHT(TEXT(AE499,"0.#"),1)=".",FALSE,TRUE)</formula>
    </cfRule>
    <cfRule type="expression" dxfId="1698" priority="1612">
      <formula>IF(RIGHT(TEXT(AE499,"0.#"),1)=".",TRUE,FALSE)</formula>
    </cfRule>
  </conditionalFormatting>
  <conditionalFormatting sqref="AE497">
    <cfRule type="expression" dxfId="1697" priority="1615">
      <formula>IF(RIGHT(TEXT(AE497,"0.#"),1)=".",FALSE,TRUE)</formula>
    </cfRule>
    <cfRule type="expression" dxfId="1696" priority="1616">
      <formula>IF(RIGHT(TEXT(AE497,"0.#"),1)=".",TRUE,FALSE)</formula>
    </cfRule>
  </conditionalFormatting>
  <conditionalFormatting sqref="AE498">
    <cfRule type="expression" dxfId="1695" priority="1613">
      <formula>IF(RIGHT(TEXT(AE498,"0.#"),1)=".",FALSE,TRUE)</formula>
    </cfRule>
    <cfRule type="expression" dxfId="1694" priority="1614">
      <formula>IF(RIGHT(TEXT(AE498,"0.#"),1)=".",TRUE,FALSE)</formula>
    </cfRule>
  </conditionalFormatting>
  <conditionalFormatting sqref="AU499">
    <cfRule type="expression" dxfId="1693" priority="1599">
      <formula>IF(RIGHT(TEXT(AU499,"0.#"),1)=".",FALSE,TRUE)</formula>
    </cfRule>
    <cfRule type="expression" dxfId="1692" priority="1600">
      <formula>IF(RIGHT(TEXT(AU499,"0.#"),1)=".",TRUE,FALSE)</formula>
    </cfRule>
  </conditionalFormatting>
  <conditionalFormatting sqref="AU497">
    <cfRule type="expression" dxfId="1691" priority="1603">
      <formula>IF(RIGHT(TEXT(AU497,"0.#"),1)=".",FALSE,TRUE)</formula>
    </cfRule>
    <cfRule type="expression" dxfId="1690" priority="1604">
      <formula>IF(RIGHT(TEXT(AU497,"0.#"),1)=".",TRUE,FALSE)</formula>
    </cfRule>
  </conditionalFormatting>
  <conditionalFormatting sqref="AU498">
    <cfRule type="expression" dxfId="1689" priority="1601">
      <formula>IF(RIGHT(TEXT(AU498,"0.#"),1)=".",FALSE,TRUE)</formula>
    </cfRule>
    <cfRule type="expression" dxfId="1688" priority="1602">
      <formula>IF(RIGHT(TEXT(AU498,"0.#"),1)=".",TRUE,FALSE)</formula>
    </cfRule>
  </conditionalFormatting>
  <conditionalFormatting sqref="AQ497">
    <cfRule type="expression" dxfId="1687" priority="1587">
      <formula>IF(RIGHT(TEXT(AQ497,"0.#"),1)=".",FALSE,TRUE)</formula>
    </cfRule>
    <cfRule type="expression" dxfId="1686" priority="1588">
      <formula>IF(RIGHT(TEXT(AQ497,"0.#"),1)=".",TRUE,FALSE)</formula>
    </cfRule>
  </conditionalFormatting>
  <conditionalFormatting sqref="AQ498">
    <cfRule type="expression" dxfId="1685" priority="1591">
      <formula>IF(RIGHT(TEXT(AQ498,"0.#"),1)=".",FALSE,TRUE)</formula>
    </cfRule>
    <cfRule type="expression" dxfId="1684" priority="1592">
      <formula>IF(RIGHT(TEXT(AQ498,"0.#"),1)=".",TRUE,FALSE)</formula>
    </cfRule>
  </conditionalFormatting>
  <conditionalFormatting sqref="AQ499">
    <cfRule type="expression" dxfId="1683" priority="1589">
      <formula>IF(RIGHT(TEXT(AQ499,"0.#"),1)=".",FALSE,TRUE)</formula>
    </cfRule>
    <cfRule type="expression" dxfId="1682" priority="1590">
      <formula>IF(RIGHT(TEXT(AQ499,"0.#"),1)=".",TRUE,FALSE)</formula>
    </cfRule>
  </conditionalFormatting>
  <conditionalFormatting sqref="AE504">
    <cfRule type="expression" dxfId="1681" priority="1581">
      <formula>IF(RIGHT(TEXT(AE504,"0.#"),1)=".",FALSE,TRUE)</formula>
    </cfRule>
    <cfRule type="expression" dxfId="1680" priority="1582">
      <formula>IF(RIGHT(TEXT(AE504,"0.#"),1)=".",TRUE,FALSE)</formula>
    </cfRule>
  </conditionalFormatting>
  <conditionalFormatting sqref="AE502">
    <cfRule type="expression" dxfId="1679" priority="1585">
      <formula>IF(RIGHT(TEXT(AE502,"0.#"),1)=".",FALSE,TRUE)</formula>
    </cfRule>
    <cfRule type="expression" dxfId="1678" priority="1586">
      <formula>IF(RIGHT(TEXT(AE502,"0.#"),1)=".",TRUE,FALSE)</formula>
    </cfRule>
  </conditionalFormatting>
  <conditionalFormatting sqref="AE503">
    <cfRule type="expression" dxfId="1677" priority="1583">
      <formula>IF(RIGHT(TEXT(AE503,"0.#"),1)=".",FALSE,TRUE)</formula>
    </cfRule>
    <cfRule type="expression" dxfId="1676" priority="1584">
      <formula>IF(RIGHT(TEXT(AE503,"0.#"),1)=".",TRUE,FALSE)</formula>
    </cfRule>
  </conditionalFormatting>
  <conditionalFormatting sqref="AU504">
    <cfRule type="expression" dxfId="1675" priority="1569">
      <formula>IF(RIGHT(TEXT(AU504,"0.#"),1)=".",FALSE,TRUE)</formula>
    </cfRule>
    <cfRule type="expression" dxfId="1674" priority="1570">
      <formula>IF(RIGHT(TEXT(AU504,"0.#"),1)=".",TRUE,FALSE)</formula>
    </cfRule>
  </conditionalFormatting>
  <conditionalFormatting sqref="AU502">
    <cfRule type="expression" dxfId="1673" priority="1573">
      <formula>IF(RIGHT(TEXT(AU502,"0.#"),1)=".",FALSE,TRUE)</formula>
    </cfRule>
    <cfRule type="expression" dxfId="1672" priority="1574">
      <formula>IF(RIGHT(TEXT(AU502,"0.#"),1)=".",TRUE,FALSE)</formula>
    </cfRule>
  </conditionalFormatting>
  <conditionalFormatting sqref="AU503">
    <cfRule type="expression" dxfId="1671" priority="1571">
      <formula>IF(RIGHT(TEXT(AU503,"0.#"),1)=".",FALSE,TRUE)</formula>
    </cfRule>
    <cfRule type="expression" dxfId="1670" priority="1572">
      <formula>IF(RIGHT(TEXT(AU503,"0.#"),1)=".",TRUE,FALSE)</formula>
    </cfRule>
  </conditionalFormatting>
  <conditionalFormatting sqref="AQ502">
    <cfRule type="expression" dxfId="1669" priority="1557">
      <formula>IF(RIGHT(TEXT(AQ502,"0.#"),1)=".",FALSE,TRUE)</formula>
    </cfRule>
    <cfRule type="expression" dxfId="1668" priority="1558">
      <formula>IF(RIGHT(TEXT(AQ502,"0.#"),1)=".",TRUE,FALSE)</formula>
    </cfRule>
  </conditionalFormatting>
  <conditionalFormatting sqref="AQ503">
    <cfRule type="expression" dxfId="1667" priority="1561">
      <formula>IF(RIGHT(TEXT(AQ503,"0.#"),1)=".",FALSE,TRUE)</formula>
    </cfRule>
    <cfRule type="expression" dxfId="1666" priority="1562">
      <formula>IF(RIGHT(TEXT(AQ503,"0.#"),1)=".",TRUE,FALSE)</formula>
    </cfRule>
  </conditionalFormatting>
  <conditionalFormatting sqref="AQ504">
    <cfRule type="expression" dxfId="1665" priority="1559">
      <formula>IF(RIGHT(TEXT(AQ504,"0.#"),1)=".",FALSE,TRUE)</formula>
    </cfRule>
    <cfRule type="expression" dxfId="1664" priority="1560">
      <formula>IF(RIGHT(TEXT(AQ504,"0.#"),1)=".",TRUE,FALSE)</formula>
    </cfRule>
  </conditionalFormatting>
  <conditionalFormatting sqref="AE509">
    <cfRule type="expression" dxfId="1663" priority="1551">
      <formula>IF(RIGHT(TEXT(AE509,"0.#"),1)=".",FALSE,TRUE)</formula>
    </cfRule>
    <cfRule type="expression" dxfId="1662" priority="1552">
      <formula>IF(RIGHT(TEXT(AE509,"0.#"),1)=".",TRUE,FALSE)</formula>
    </cfRule>
  </conditionalFormatting>
  <conditionalFormatting sqref="AE507">
    <cfRule type="expression" dxfId="1661" priority="1555">
      <formula>IF(RIGHT(TEXT(AE507,"0.#"),1)=".",FALSE,TRUE)</formula>
    </cfRule>
    <cfRule type="expression" dxfId="1660" priority="1556">
      <formula>IF(RIGHT(TEXT(AE507,"0.#"),1)=".",TRUE,FALSE)</formula>
    </cfRule>
  </conditionalFormatting>
  <conditionalFormatting sqref="AE508">
    <cfRule type="expression" dxfId="1659" priority="1553">
      <formula>IF(RIGHT(TEXT(AE508,"0.#"),1)=".",FALSE,TRUE)</formula>
    </cfRule>
    <cfRule type="expression" dxfId="1658" priority="1554">
      <formula>IF(RIGHT(TEXT(AE508,"0.#"),1)=".",TRUE,FALSE)</formula>
    </cfRule>
  </conditionalFormatting>
  <conditionalFormatting sqref="AU509">
    <cfRule type="expression" dxfId="1657" priority="1539">
      <formula>IF(RIGHT(TEXT(AU509,"0.#"),1)=".",FALSE,TRUE)</formula>
    </cfRule>
    <cfRule type="expression" dxfId="1656" priority="1540">
      <formula>IF(RIGHT(TEXT(AU509,"0.#"),1)=".",TRUE,FALSE)</formula>
    </cfRule>
  </conditionalFormatting>
  <conditionalFormatting sqref="AU507">
    <cfRule type="expression" dxfId="1655" priority="1543">
      <formula>IF(RIGHT(TEXT(AU507,"0.#"),1)=".",FALSE,TRUE)</formula>
    </cfRule>
    <cfRule type="expression" dxfId="1654" priority="1544">
      <formula>IF(RIGHT(TEXT(AU507,"0.#"),1)=".",TRUE,FALSE)</formula>
    </cfRule>
  </conditionalFormatting>
  <conditionalFormatting sqref="AU508">
    <cfRule type="expression" dxfId="1653" priority="1541">
      <formula>IF(RIGHT(TEXT(AU508,"0.#"),1)=".",FALSE,TRUE)</formula>
    </cfRule>
    <cfRule type="expression" dxfId="1652" priority="1542">
      <formula>IF(RIGHT(TEXT(AU508,"0.#"),1)=".",TRUE,FALSE)</formula>
    </cfRule>
  </conditionalFormatting>
  <conditionalFormatting sqref="AQ507">
    <cfRule type="expression" dxfId="1651" priority="1527">
      <formula>IF(RIGHT(TEXT(AQ507,"0.#"),1)=".",FALSE,TRUE)</formula>
    </cfRule>
    <cfRule type="expression" dxfId="1650" priority="1528">
      <formula>IF(RIGHT(TEXT(AQ507,"0.#"),1)=".",TRUE,FALSE)</formula>
    </cfRule>
  </conditionalFormatting>
  <conditionalFormatting sqref="AQ508">
    <cfRule type="expression" dxfId="1649" priority="1531">
      <formula>IF(RIGHT(TEXT(AQ508,"0.#"),1)=".",FALSE,TRUE)</formula>
    </cfRule>
    <cfRule type="expression" dxfId="1648" priority="1532">
      <formula>IF(RIGHT(TEXT(AQ508,"0.#"),1)=".",TRUE,FALSE)</formula>
    </cfRule>
  </conditionalFormatting>
  <conditionalFormatting sqref="AQ509">
    <cfRule type="expression" dxfId="1647" priority="1529">
      <formula>IF(RIGHT(TEXT(AQ509,"0.#"),1)=".",FALSE,TRUE)</formula>
    </cfRule>
    <cfRule type="expression" dxfId="1646" priority="1530">
      <formula>IF(RIGHT(TEXT(AQ509,"0.#"),1)=".",TRUE,FALSE)</formula>
    </cfRule>
  </conditionalFormatting>
  <conditionalFormatting sqref="AE465">
    <cfRule type="expression" dxfId="1645" priority="1821">
      <formula>IF(RIGHT(TEXT(AE465,"0.#"),1)=".",FALSE,TRUE)</formula>
    </cfRule>
    <cfRule type="expression" dxfId="1644" priority="1822">
      <formula>IF(RIGHT(TEXT(AE465,"0.#"),1)=".",TRUE,FALSE)</formula>
    </cfRule>
  </conditionalFormatting>
  <conditionalFormatting sqref="AE463">
    <cfRule type="expression" dxfId="1643" priority="1825">
      <formula>IF(RIGHT(TEXT(AE463,"0.#"),1)=".",FALSE,TRUE)</formula>
    </cfRule>
    <cfRule type="expression" dxfId="1642" priority="1826">
      <formula>IF(RIGHT(TEXT(AE463,"0.#"),1)=".",TRUE,FALSE)</formula>
    </cfRule>
  </conditionalFormatting>
  <conditionalFormatting sqref="AE464">
    <cfRule type="expression" dxfId="1641" priority="1823">
      <formula>IF(RIGHT(TEXT(AE464,"0.#"),1)=".",FALSE,TRUE)</formula>
    </cfRule>
    <cfRule type="expression" dxfId="1640" priority="1824">
      <formula>IF(RIGHT(TEXT(AE464,"0.#"),1)=".",TRUE,FALSE)</formula>
    </cfRule>
  </conditionalFormatting>
  <conditionalFormatting sqref="AM465">
    <cfRule type="expression" dxfId="1639" priority="1815">
      <formula>IF(RIGHT(TEXT(AM465,"0.#"),1)=".",FALSE,TRUE)</formula>
    </cfRule>
    <cfRule type="expression" dxfId="1638" priority="1816">
      <formula>IF(RIGHT(TEXT(AM465,"0.#"),1)=".",TRUE,FALSE)</formula>
    </cfRule>
  </conditionalFormatting>
  <conditionalFormatting sqref="AM463">
    <cfRule type="expression" dxfId="1637" priority="1819">
      <formula>IF(RIGHT(TEXT(AM463,"0.#"),1)=".",FALSE,TRUE)</formula>
    </cfRule>
    <cfRule type="expression" dxfId="1636" priority="1820">
      <formula>IF(RIGHT(TEXT(AM463,"0.#"),1)=".",TRUE,FALSE)</formula>
    </cfRule>
  </conditionalFormatting>
  <conditionalFormatting sqref="AM464">
    <cfRule type="expression" dxfId="1635" priority="1817">
      <formula>IF(RIGHT(TEXT(AM464,"0.#"),1)=".",FALSE,TRUE)</formula>
    </cfRule>
    <cfRule type="expression" dxfId="1634" priority="1818">
      <formula>IF(RIGHT(TEXT(AM464,"0.#"),1)=".",TRUE,FALSE)</formula>
    </cfRule>
  </conditionalFormatting>
  <conditionalFormatting sqref="AU465">
    <cfRule type="expression" dxfId="1633" priority="1809">
      <formula>IF(RIGHT(TEXT(AU465,"0.#"),1)=".",FALSE,TRUE)</formula>
    </cfRule>
    <cfRule type="expression" dxfId="1632" priority="1810">
      <formula>IF(RIGHT(TEXT(AU465,"0.#"),1)=".",TRUE,FALSE)</formula>
    </cfRule>
  </conditionalFormatting>
  <conditionalFormatting sqref="AU463">
    <cfRule type="expression" dxfId="1631" priority="1813">
      <formula>IF(RIGHT(TEXT(AU463,"0.#"),1)=".",FALSE,TRUE)</formula>
    </cfRule>
    <cfRule type="expression" dxfId="1630" priority="1814">
      <formula>IF(RIGHT(TEXT(AU463,"0.#"),1)=".",TRUE,FALSE)</formula>
    </cfRule>
  </conditionalFormatting>
  <conditionalFormatting sqref="AU464">
    <cfRule type="expression" dxfId="1629" priority="1811">
      <formula>IF(RIGHT(TEXT(AU464,"0.#"),1)=".",FALSE,TRUE)</formula>
    </cfRule>
    <cfRule type="expression" dxfId="1628" priority="1812">
      <formula>IF(RIGHT(TEXT(AU464,"0.#"),1)=".",TRUE,FALSE)</formula>
    </cfRule>
  </conditionalFormatting>
  <conditionalFormatting sqref="AI465">
    <cfRule type="expression" dxfId="1627" priority="1803">
      <formula>IF(RIGHT(TEXT(AI465,"0.#"),1)=".",FALSE,TRUE)</formula>
    </cfRule>
    <cfRule type="expression" dxfId="1626" priority="1804">
      <formula>IF(RIGHT(TEXT(AI465,"0.#"),1)=".",TRUE,FALSE)</formula>
    </cfRule>
  </conditionalFormatting>
  <conditionalFormatting sqref="AI463">
    <cfRule type="expression" dxfId="1625" priority="1807">
      <formula>IF(RIGHT(TEXT(AI463,"0.#"),1)=".",FALSE,TRUE)</formula>
    </cfRule>
    <cfRule type="expression" dxfId="1624" priority="1808">
      <formula>IF(RIGHT(TEXT(AI463,"0.#"),1)=".",TRUE,FALSE)</formula>
    </cfRule>
  </conditionalFormatting>
  <conditionalFormatting sqref="AI464">
    <cfRule type="expression" dxfId="1623" priority="1805">
      <formula>IF(RIGHT(TEXT(AI464,"0.#"),1)=".",FALSE,TRUE)</formula>
    </cfRule>
    <cfRule type="expression" dxfId="1622" priority="1806">
      <formula>IF(RIGHT(TEXT(AI464,"0.#"),1)=".",TRUE,FALSE)</formula>
    </cfRule>
  </conditionalFormatting>
  <conditionalFormatting sqref="AQ463">
    <cfRule type="expression" dxfId="1621" priority="1797">
      <formula>IF(RIGHT(TEXT(AQ463,"0.#"),1)=".",FALSE,TRUE)</formula>
    </cfRule>
    <cfRule type="expression" dxfId="1620" priority="1798">
      <formula>IF(RIGHT(TEXT(AQ463,"0.#"),1)=".",TRUE,FALSE)</formula>
    </cfRule>
  </conditionalFormatting>
  <conditionalFormatting sqref="AQ464">
    <cfRule type="expression" dxfId="1619" priority="1801">
      <formula>IF(RIGHT(TEXT(AQ464,"0.#"),1)=".",FALSE,TRUE)</formula>
    </cfRule>
    <cfRule type="expression" dxfId="1618" priority="1802">
      <formula>IF(RIGHT(TEXT(AQ464,"0.#"),1)=".",TRUE,FALSE)</formula>
    </cfRule>
  </conditionalFormatting>
  <conditionalFormatting sqref="AQ465">
    <cfRule type="expression" dxfId="1617" priority="1799">
      <formula>IF(RIGHT(TEXT(AQ465,"0.#"),1)=".",FALSE,TRUE)</formula>
    </cfRule>
    <cfRule type="expression" dxfId="1616" priority="1800">
      <formula>IF(RIGHT(TEXT(AQ465,"0.#"),1)=".",TRUE,FALSE)</formula>
    </cfRule>
  </conditionalFormatting>
  <conditionalFormatting sqref="AE470">
    <cfRule type="expression" dxfId="1615" priority="1791">
      <formula>IF(RIGHT(TEXT(AE470,"0.#"),1)=".",FALSE,TRUE)</formula>
    </cfRule>
    <cfRule type="expression" dxfId="1614" priority="1792">
      <formula>IF(RIGHT(TEXT(AE470,"0.#"),1)=".",TRUE,FALSE)</formula>
    </cfRule>
  </conditionalFormatting>
  <conditionalFormatting sqref="AE468">
    <cfRule type="expression" dxfId="1613" priority="1795">
      <formula>IF(RIGHT(TEXT(AE468,"0.#"),1)=".",FALSE,TRUE)</formula>
    </cfRule>
    <cfRule type="expression" dxfId="1612" priority="1796">
      <formula>IF(RIGHT(TEXT(AE468,"0.#"),1)=".",TRUE,FALSE)</formula>
    </cfRule>
  </conditionalFormatting>
  <conditionalFormatting sqref="AE469">
    <cfRule type="expression" dxfId="1611" priority="1793">
      <formula>IF(RIGHT(TEXT(AE469,"0.#"),1)=".",FALSE,TRUE)</formula>
    </cfRule>
    <cfRule type="expression" dxfId="1610" priority="1794">
      <formula>IF(RIGHT(TEXT(AE469,"0.#"),1)=".",TRUE,FALSE)</formula>
    </cfRule>
  </conditionalFormatting>
  <conditionalFormatting sqref="AM470">
    <cfRule type="expression" dxfId="1609" priority="1785">
      <formula>IF(RIGHT(TEXT(AM470,"0.#"),1)=".",FALSE,TRUE)</formula>
    </cfRule>
    <cfRule type="expression" dxfId="1608" priority="1786">
      <formula>IF(RIGHT(TEXT(AM470,"0.#"),1)=".",TRUE,FALSE)</formula>
    </cfRule>
  </conditionalFormatting>
  <conditionalFormatting sqref="AM468">
    <cfRule type="expression" dxfId="1607" priority="1789">
      <formula>IF(RIGHT(TEXT(AM468,"0.#"),1)=".",FALSE,TRUE)</formula>
    </cfRule>
    <cfRule type="expression" dxfId="1606" priority="1790">
      <formula>IF(RIGHT(TEXT(AM468,"0.#"),1)=".",TRUE,FALSE)</formula>
    </cfRule>
  </conditionalFormatting>
  <conditionalFormatting sqref="AM469">
    <cfRule type="expression" dxfId="1605" priority="1787">
      <formula>IF(RIGHT(TEXT(AM469,"0.#"),1)=".",FALSE,TRUE)</formula>
    </cfRule>
    <cfRule type="expression" dxfId="1604" priority="1788">
      <formula>IF(RIGHT(TEXT(AM469,"0.#"),1)=".",TRUE,FALSE)</formula>
    </cfRule>
  </conditionalFormatting>
  <conditionalFormatting sqref="AU470">
    <cfRule type="expression" dxfId="1603" priority="1779">
      <formula>IF(RIGHT(TEXT(AU470,"0.#"),1)=".",FALSE,TRUE)</formula>
    </cfRule>
    <cfRule type="expression" dxfId="1602" priority="1780">
      <formula>IF(RIGHT(TEXT(AU470,"0.#"),1)=".",TRUE,FALSE)</formula>
    </cfRule>
  </conditionalFormatting>
  <conditionalFormatting sqref="AU468">
    <cfRule type="expression" dxfId="1601" priority="1783">
      <formula>IF(RIGHT(TEXT(AU468,"0.#"),1)=".",FALSE,TRUE)</formula>
    </cfRule>
    <cfRule type="expression" dxfId="1600" priority="1784">
      <formula>IF(RIGHT(TEXT(AU468,"0.#"),1)=".",TRUE,FALSE)</formula>
    </cfRule>
  </conditionalFormatting>
  <conditionalFormatting sqref="AU469">
    <cfRule type="expression" dxfId="1599" priority="1781">
      <formula>IF(RIGHT(TEXT(AU469,"0.#"),1)=".",FALSE,TRUE)</formula>
    </cfRule>
    <cfRule type="expression" dxfId="1598" priority="1782">
      <formula>IF(RIGHT(TEXT(AU469,"0.#"),1)=".",TRUE,FALSE)</formula>
    </cfRule>
  </conditionalFormatting>
  <conditionalFormatting sqref="AI470">
    <cfRule type="expression" dxfId="1597" priority="1773">
      <formula>IF(RIGHT(TEXT(AI470,"0.#"),1)=".",FALSE,TRUE)</formula>
    </cfRule>
    <cfRule type="expression" dxfId="1596" priority="1774">
      <formula>IF(RIGHT(TEXT(AI470,"0.#"),1)=".",TRUE,FALSE)</formula>
    </cfRule>
  </conditionalFormatting>
  <conditionalFormatting sqref="AI468">
    <cfRule type="expression" dxfId="1595" priority="1777">
      <formula>IF(RIGHT(TEXT(AI468,"0.#"),1)=".",FALSE,TRUE)</formula>
    </cfRule>
    <cfRule type="expression" dxfId="1594" priority="1778">
      <formula>IF(RIGHT(TEXT(AI468,"0.#"),1)=".",TRUE,FALSE)</formula>
    </cfRule>
  </conditionalFormatting>
  <conditionalFormatting sqref="AI469">
    <cfRule type="expression" dxfId="1593" priority="1775">
      <formula>IF(RIGHT(TEXT(AI469,"0.#"),1)=".",FALSE,TRUE)</formula>
    </cfRule>
    <cfRule type="expression" dxfId="1592" priority="1776">
      <formula>IF(RIGHT(TEXT(AI469,"0.#"),1)=".",TRUE,FALSE)</formula>
    </cfRule>
  </conditionalFormatting>
  <conditionalFormatting sqref="AQ468">
    <cfRule type="expression" dxfId="1591" priority="1767">
      <formula>IF(RIGHT(TEXT(AQ468,"0.#"),1)=".",FALSE,TRUE)</formula>
    </cfRule>
    <cfRule type="expression" dxfId="1590" priority="1768">
      <formula>IF(RIGHT(TEXT(AQ468,"0.#"),1)=".",TRUE,FALSE)</formula>
    </cfRule>
  </conditionalFormatting>
  <conditionalFormatting sqref="AQ469">
    <cfRule type="expression" dxfId="1589" priority="1771">
      <formula>IF(RIGHT(TEXT(AQ469,"0.#"),1)=".",FALSE,TRUE)</formula>
    </cfRule>
    <cfRule type="expression" dxfId="1588" priority="1772">
      <formula>IF(RIGHT(TEXT(AQ469,"0.#"),1)=".",TRUE,FALSE)</formula>
    </cfRule>
  </conditionalFormatting>
  <conditionalFormatting sqref="AQ470">
    <cfRule type="expression" dxfId="1587" priority="1769">
      <formula>IF(RIGHT(TEXT(AQ470,"0.#"),1)=".",FALSE,TRUE)</formula>
    </cfRule>
    <cfRule type="expression" dxfId="1586" priority="1770">
      <formula>IF(RIGHT(TEXT(AQ470,"0.#"),1)=".",TRUE,FALSE)</formula>
    </cfRule>
  </conditionalFormatting>
  <conditionalFormatting sqref="AE475">
    <cfRule type="expression" dxfId="1585" priority="1761">
      <formula>IF(RIGHT(TEXT(AE475,"0.#"),1)=".",FALSE,TRUE)</formula>
    </cfRule>
    <cfRule type="expression" dxfId="1584" priority="1762">
      <formula>IF(RIGHT(TEXT(AE475,"0.#"),1)=".",TRUE,FALSE)</formula>
    </cfRule>
  </conditionalFormatting>
  <conditionalFormatting sqref="AE473">
    <cfRule type="expression" dxfId="1583" priority="1765">
      <formula>IF(RIGHT(TEXT(AE473,"0.#"),1)=".",FALSE,TRUE)</formula>
    </cfRule>
    <cfRule type="expression" dxfId="1582" priority="1766">
      <formula>IF(RIGHT(TEXT(AE473,"0.#"),1)=".",TRUE,FALSE)</formula>
    </cfRule>
  </conditionalFormatting>
  <conditionalFormatting sqref="AE474">
    <cfRule type="expression" dxfId="1581" priority="1763">
      <formula>IF(RIGHT(TEXT(AE474,"0.#"),1)=".",FALSE,TRUE)</formula>
    </cfRule>
    <cfRule type="expression" dxfId="1580" priority="1764">
      <formula>IF(RIGHT(TEXT(AE474,"0.#"),1)=".",TRUE,FALSE)</formula>
    </cfRule>
  </conditionalFormatting>
  <conditionalFormatting sqref="AM475">
    <cfRule type="expression" dxfId="1579" priority="1755">
      <formula>IF(RIGHT(TEXT(AM475,"0.#"),1)=".",FALSE,TRUE)</formula>
    </cfRule>
    <cfRule type="expression" dxfId="1578" priority="1756">
      <formula>IF(RIGHT(TEXT(AM475,"0.#"),1)=".",TRUE,FALSE)</formula>
    </cfRule>
  </conditionalFormatting>
  <conditionalFormatting sqref="AM473">
    <cfRule type="expression" dxfId="1577" priority="1759">
      <formula>IF(RIGHT(TEXT(AM473,"0.#"),1)=".",FALSE,TRUE)</formula>
    </cfRule>
    <cfRule type="expression" dxfId="1576" priority="1760">
      <formula>IF(RIGHT(TEXT(AM473,"0.#"),1)=".",TRUE,FALSE)</formula>
    </cfRule>
  </conditionalFormatting>
  <conditionalFormatting sqref="AM474">
    <cfRule type="expression" dxfId="1575" priority="1757">
      <formula>IF(RIGHT(TEXT(AM474,"0.#"),1)=".",FALSE,TRUE)</formula>
    </cfRule>
    <cfRule type="expression" dxfId="1574" priority="1758">
      <formula>IF(RIGHT(TEXT(AM474,"0.#"),1)=".",TRUE,FALSE)</formula>
    </cfRule>
  </conditionalFormatting>
  <conditionalFormatting sqref="AU475">
    <cfRule type="expression" dxfId="1573" priority="1749">
      <formula>IF(RIGHT(TEXT(AU475,"0.#"),1)=".",FALSE,TRUE)</formula>
    </cfRule>
    <cfRule type="expression" dxfId="1572" priority="1750">
      <formula>IF(RIGHT(TEXT(AU475,"0.#"),1)=".",TRUE,FALSE)</formula>
    </cfRule>
  </conditionalFormatting>
  <conditionalFormatting sqref="AU473">
    <cfRule type="expression" dxfId="1571" priority="1753">
      <formula>IF(RIGHT(TEXT(AU473,"0.#"),1)=".",FALSE,TRUE)</formula>
    </cfRule>
    <cfRule type="expression" dxfId="1570" priority="1754">
      <formula>IF(RIGHT(TEXT(AU473,"0.#"),1)=".",TRUE,FALSE)</formula>
    </cfRule>
  </conditionalFormatting>
  <conditionalFormatting sqref="AU474">
    <cfRule type="expression" dxfId="1569" priority="1751">
      <formula>IF(RIGHT(TEXT(AU474,"0.#"),1)=".",FALSE,TRUE)</formula>
    </cfRule>
    <cfRule type="expression" dxfId="1568" priority="1752">
      <formula>IF(RIGHT(TEXT(AU474,"0.#"),1)=".",TRUE,FALSE)</formula>
    </cfRule>
  </conditionalFormatting>
  <conditionalFormatting sqref="AI475">
    <cfRule type="expression" dxfId="1567" priority="1743">
      <formula>IF(RIGHT(TEXT(AI475,"0.#"),1)=".",FALSE,TRUE)</formula>
    </cfRule>
    <cfRule type="expression" dxfId="1566" priority="1744">
      <formula>IF(RIGHT(TEXT(AI475,"0.#"),1)=".",TRUE,FALSE)</formula>
    </cfRule>
  </conditionalFormatting>
  <conditionalFormatting sqref="AI473">
    <cfRule type="expression" dxfId="1565" priority="1747">
      <formula>IF(RIGHT(TEXT(AI473,"0.#"),1)=".",FALSE,TRUE)</formula>
    </cfRule>
    <cfRule type="expression" dxfId="1564" priority="1748">
      <formula>IF(RIGHT(TEXT(AI473,"0.#"),1)=".",TRUE,FALSE)</formula>
    </cfRule>
  </conditionalFormatting>
  <conditionalFormatting sqref="AI474">
    <cfRule type="expression" dxfId="1563" priority="1745">
      <formula>IF(RIGHT(TEXT(AI474,"0.#"),1)=".",FALSE,TRUE)</formula>
    </cfRule>
    <cfRule type="expression" dxfId="1562" priority="1746">
      <formula>IF(RIGHT(TEXT(AI474,"0.#"),1)=".",TRUE,FALSE)</formula>
    </cfRule>
  </conditionalFormatting>
  <conditionalFormatting sqref="AQ473">
    <cfRule type="expression" dxfId="1561" priority="1737">
      <formula>IF(RIGHT(TEXT(AQ473,"0.#"),1)=".",FALSE,TRUE)</formula>
    </cfRule>
    <cfRule type="expression" dxfId="1560" priority="1738">
      <formula>IF(RIGHT(TEXT(AQ473,"0.#"),1)=".",TRUE,FALSE)</formula>
    </cfRule>
  </conditionalFormatting>
  <conditionalFormatting sqref="AQ474">
    <cfRule type="expression" dxfId="1559" priority="1741">
      <formula>IF(RIGHT(TEXT(AQ474,"0.#"),1)=".",FALSE,TRUE)</formula>
    </cfRule>
    <cfRule type="expression" dxfId="1558" priority="1742">
      <formula>IF(RIGHT(TEXT(AQ474,"0.#"),1)=".",TRUE,FALSE)</formula>
    </cfRule>
  </conditionalFormatting>
  <conditionalFormatting sqref="AQ475">
    <cfRule type="expression" dxfId="1557" priority="1739">
      <formula>IF(RIGHT(TEXT(AQ475,"0.#"),1)=".",FALSE,TRUE)</formula>
    </cfRule>
    <cfRule type="expression" dxfId="1556" priority="1740">
      <formula>IF(RIGHT(TEXT(AQ475,"0.#"),1)=".",TRUE,FALSE)</formula>
    </cfRule>
  </conditionalFormatting>
  <conditionalFormatting sqref="AE480">
    <cfRule type="expression" dxfId="1555" priority="1731">
      <formula>IF(RIGHT(TEXT(AE480,"0.#"),1)=".",FALSE,TRUE)</formula>
    </cfRule>
    <cfRule type="expression" dxfId="1554" priority="1732">
      <formula>IF(RIGHT(TEXT(AE480,"0.#"),1)=".",TRUE,FALSE)</formula>
    </cfRule>
  </conditionalFormatting>
  <conditionalFormatting sqref="AE478">
    <cfRule type="expression" dxfId="1553" priority="1735">
      <formula>IF(RIGHT(TEXT(AE478,"0.#"),1)=".",FALSE,TRUE)</formula>
    </cfRule>
    <cfRule type="expression" dxfId="1552" priority="1736">
      <formula>IF(RIGHT(TEXT(AE478,"0.#"),1)=".",TRUE,FALSE)</formula>
    </cfRule>
  </conditionalFormatting>
  <conditionalFormatting sqref="AE479">
    <cfRule type="expression" dxfId="1551" priority="1733">
      <formula>IF(RIGHT(TEXT(AE479,"0.#"),1)=".",FALSE,TRUE)</formula>
    </cfRule>
    <cfRule type="expression" dxfId="1550" priority="1734">
      <formula>IF(RIGHT(TEXT(AE479,"0.#"),1)=".",TRUE,FALSE)</formula>
    </cfRule>
  </conditionalFormatting>
  <conditionalFormatting sqref="AM480">
    <cfRule type="expression" dxfId="1549" priority="1725">
      <formula>IF(RIGHT(TEXT(AM480,"0.#"),1)=".",FALSE,TRUE)</formula>
    </cfRule>
    <cfRule type="expression" dxfId="1548" priority="1726">
      <formula>IF(RIGHT(TEXT(AM480,"0.#"),1)=".",TRUE,FALSE)</formula>
    </cfRule>
  </conditionalFormatting>
  <conditionalFormatting sqref="AM478">
    <cfRule type="expression" dxfId="1547" priority="1729">
      <formula>IF(RIGHT(TEXT(AM478,"0.#"),1)=".",FALSE,TRUE)</formula>
    </cfRule>
    <cfRule type="expression" dxfId="1546" priority="1730">
      <formula>IF(RIGHT(TEXT(AM478,"0.#"),1)=".",TRUE,FALSE)</formula>
    </cfRule>
  </conditionalFormatting>
  <conditionalFormatting sqref="AM479">
    <cfRule type="expression" dxfId="1545" priority="1727">
      <formula>IF(RIGHT(TEXT(AM479,"0.#"),1)=".",FALSE,TRUE)</formula>
    </cfRule>
    <cfRule type="expression" dxfId="1544" priority="1728">
      <formula>IF(RIGHT(TEXT(AM479,"0.#"),1)=".",TRUE,FALSE)</formula>
    </cfRule>
  </conditionalFormatting>
  <conditionalFormatting sqref="AU480">
    <cfRule type="expression" dxfId="1543" priority="1719">
      <formula>IF(RIGHT(TEXT(AU480,"0.#"),1)=".",FALSE,TRUE)</formula>
    </cfRule>
    <cfRule type="expression" dxfId="1542" priority="1720">
      <formula>IF(RIGHT(TEXT(AU480,"0.#"),1)=".",TRUE,FALSE)</formula>
    </cfRule>
  </conditionalFormatting>
  <conditionalFormatting sqref="AU478">
    <cfRule type="expression" dxfId="1541" priority="1723">
      <formula>IF(RIGHT(TEXT(AU478,"0.#"),1)=".",FALSE,TRUE)</formula>
    </cfRule>
    <cfRule type="expression" dxfId="1540" priority="1724">
      <formula>IF(RIGHT(TEXT(AU478,"0.#"),1)=".",TRUE,FALSE)</formula>
    </cfRule>
  </conditionalFormatting>
  <conditionalFormatting sqref="AU479">
    <cfRule type="expression" dxfId="1539" priority="1721">
      <formula>IF(RIGHT(TEXT(AU479,"0.#"),1)=".",FALSE,TRUE)</formula>
    </cfRule>
    <cfRule type="expression" dxfId="1538" priority="1722">
      <formula>IF(RIGHT(TEXT(AU479,"0.#"),1)=".",TRUE,FALSE)</formula>
    </cfRule>
  </conditionalFormatting>
  <conditionalFormatting sqref="AI480">
    <cfRule type="expression" dxfId="1537" priority="1713">
      <formula>IF(RIGHT(TEXT(AI480,"0.#"),1)=".",FALSE,TRUE)</formula>
    </cfRule>
    <cfRule type="expression" dxfId="1536" priority="1714">
      <formula>IF(RIGHT(TEXT(AI480,"0.#"),1)=".",TRUE,FALSE)</formula>
    </cfRule>
  </conditionalFormatting>
  <conditionalFormatting sqref="AI478">
    <cfRule type="expression" dxfId="1535" priority="1717">
      <formula>IF(RIGHT(TEXT(AI478,"0.#"),1)=".",FALSE,TRUE)</formula>
    </cfRule>
    <cfRule type="expression" dxfId="1534" priority="1718">
      <formula>IF(RIGHT(TEXT(AI478,"0.#"),1)=".",TRUE,FALSE)</formula>
    </cfRule>
  </conditionalFormatting>
  <conditionalFormatting sqref="AI479">
    <cfRule type="expression" dxfId="1533" priority="1715">
      <formula>IF(RIGHT(TEXT(AI479,"0.#"),1)=".",FALSE,TRUE)</formula>
    </cfRule>
    <cfRule type="expression" dxfId="1532" priority="1716">
      <formula>IF(RIGHT(TEXT(AI479,"0.#"),1)=".",TRUE,FALSE)</formula>
    </cfRule>
  </conditionalFormatting>
  <conditionalFormatting sqref="AQ478">
    <cfRule type="expression" dxfId="1531" priority="1707">
      <formula>IF(RIGHT(TEXT(AQ478,"0.#"),1)=".",FALSE,TRUE)</formula>
    </cfRule>
    <cfRule type="expression" dxfId="1530" priority="1708">
      <formula>IF(RIGHT(TEXT(AQ478,"0.#"),1)=".",TRUE,FALSE)</formula>
    </cfRule>
  </conditionalFormatting>
  <conditionalFormatting sqref="AQ479">
    <cfRule type="expression" dxfId="1529" priority="1711">
      <formula>IF(RIGHT(TEXT(AQ479,"0.#"),1)=".",FALSE,TRUE)</formula>
    </cfRule>
    <cfRule type="expression" dxfId="1528" priority="1712">
      <formula>IF(RIGHT(TEXT(AQ479,"0.#"),1)=".",TRUE,FALSE)</formula>
    </cfRule>
  </conditionalFormatting>
  <conditionalFormatting sqref="AQ480">
    <cfRule type="expression" dxfId="1527" priority="1709">
      <formula>IF(RIGHT(TEXT(AQ480,"0.#"),1)=".",FALSE,TRUE)</formula>
    </cfRule>
    <cfRule type="expression" dxfId="1526" priority="1710">
      <formula>IF(RIGHT(TEXT(AQ480,"0.#"),1)=".",TRUE,FALSE)</formula>
    </cfRule>
  </conditionalFormatting>
  <conditionalFormatting sqref="AM47">
    <cfRule type="expression" dxfId="1525" priority="2001">
      <formula>IF(RIGHT(TEXT(AM47,"0.#"),1)=".",FALSE,TRUE)</formula>
    </cfRule>
    <cfRule type="expression" dxfId="1524" priority="2002">
      <formula>IF(RIGHT(TEXT(AM47,"0.#"),1)=".",TRUE,FALSE)</formula>
    </cfRule>
  </conditionalFormatting>
  <conditionalFormatting sqref="AI46">
    <cfRule type="expression" dxfId="1523" priority="2005">
      <formula>IF(RIGHT(TEXT(AI46,"0.#"),1)=".",FALSE,TRUE)</formula>
    </cfRule>
    <cfRule type="expression" dxfId="1522" priority="2006">
      <formula>IF(RIGHT(TEXT(AI46,"0.#"),1)=".",TRUE,FALSE)</formula>
    </cfRule>
  </conditionalFormatting>
  <conditionalFormatting sqref="AM46">
    <cfRule type="expression" dxfId="1521" priority="2003">
      <formula>IF(RIGHT(TEXT(AM46,"0.#"),1)=".",FALSE,TRUE)</formula>
    </cfRule>
    <cfRule type="expression" dxfId="1520" priority="2004">
      <formula>IF(RIGHT(TEXT(AM46,"0.#"),1)=".",TRUE,FALSE)</formula>
    </cfRule>
  </conditionalFormatting>
  <conditionalFormatting sqref="AU46:AU48">
    <cfRule type="expression" dxfId="1519" priority="1995">
      <formula>IF(RIGHT(TEXT(AU46,"0.#"),1)=".",FALSE,TRUE)</formula>
    </cfRule>
    <cfRule type="expression" dxfId="1518" priority="1996">
      <formula>IF(RIGHT(TEXT(AU46,"0.#"),1)=".",TRUE,FALSE)</formula>
    </cfRule>
  </conditionalFormatting>
  <conditionalFormatting sqref="AM48">
    <cfRule type="expression" dxfId="1517" priority="1999">
      <formula>IF(RIGHT(TEXT(AM48,"0.#"),1)=".",FALSE,TRUE)</formula>
    </cfRule>
    <cfRule type="expression" dxfId="1516" priority="2000">
      <formula>IF(RIGHT(TEXT(AM48,"0.#"),1)=".",TRUE,FALSE)</formula>
    </cfRule>
  </conditionalFormatting>
  <conditionalFormatting sqref="AQ46:AQ48">
    <cfRule type="expression" dxfId="1515" priority="1997">
      <formula>IF(RIGHT(TEXT(AQ46,"0.#"),1)=".",FALSE,TRUE)</formula>
    </cfRule>
    <cfRule type="expression" dxfId="1514" priority="1998">
      <formula>IF(RIGHT(TEXT(AQ46,"0.#"),1)=".",TRUE,FALSE)</formula>
    </cfRule>
  </conditionalFormatting>
  <conditionalFormatting sqref="AE146:AE147 AI146:AI147 AM146:AM147 AQ146:AQ147 AU146:AU147">
    <cfRule type="expression" dxfId="1513" priority="1989">
      <formula>IF(RIGHT(TEXT(AE146,"0.#"),1)=".",FALSE,TRUE)</formula>
    </cfRule>
    <cfRule type="expression" dxfId="1512" priority="1990">
      <formula>IF(RIGHT(TEXT(AE146,"0.#"),1)=".",TRUE,FALSE)</formula>
    </cfRule>
  </conditionalFormatting>
  <conditionalFormatting sqref="AE138:AE139 AI138:AI139 AM138:AM139 AQ138:AQ139 AU138:AU139">
    <cfRule type="expression" dxfId="1511" priority="1993">
      <formula>IF(RIGHT(TEXT(AE138,"0.#"),1)=".",FALSE,TRUE)</formula>
    </cfRule>
    <cfRule type="expression" dxfId="1510" priority="1994">
      <formula>IF(RIGHT(TEXT(AE138,"0.#"),1)=".",TRUE,FALSE)</formula>
    </cfRule>
  </conditionalFormatting>
  <conditionalFormatting sqref="AE142:AE143 AI142:AI143 AM142:AM143 AQ142:AQ143 AU142:AU143">
    <cfRule type="expression" dxfId="1509" priority="1991">
      <formula>IF(RIGHT(TEXT(AE142,"0.#"),1)=".",FALSE,TRUE)</formula>
    </cfRule>
    <cfRule type="expression" dxfId="1508" priority="1992">
      <formula>IF(RIGHT(TEXT(AE142,"0.#"),1)=".",TRUE,FALSE)</formula>
    </cfRule>
  </conditionalFormatting>
  <conditionalFormatting sqref="AE198:AE199 AI198:AI199 AM198:AM199 AQ198:AQ199 AU198:AU199">
    <cfRule type="expression" dxfId="1507" priority="1983">
      <formula>IF(RIGHT(TEXT(AE198,"0.#"),1)=".",FALSE,TRUE)</formula>
    </cfRule>
    <cfRule type="expression" dxfId="1506" priority="1984">
      <formula>IF(RIGHT(TEXT(AE198,"0.#"),1)=".",TRUE,FALSE)</formula>
    </cfRule>
  </conditionalFormatting>
  <conditionalFormatting sqref="AE150:AE151 AI150:AI151 AM150:AM151 AQ150:AQ151 AU150:AU151">
    <cfRule type="expression" dxfId="1505" priority="1987">
      <formula>IF(RIGHT(TEXT(AE150,"0.#"),1)=".",FALSE,TRUE)</formula>
    </cfRule>
    <cfRule type="expression" dxfId="1504" priority="1988">
      <formula>IF(RIGHT(TEXT(AE150,"0.#"),1)=".",TRUE,FALSE)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80:Y907">
    <cfRule type="expression" dxfId="1405" priority="2117">
      <formula>IF(RIGHT(TEXT(Y880,"0.#"),1)=".",FALSE,TRUE)</formula>
    </cfRule>
    <cfRule type="expression" dxfId="1404" priority="2118">
      <formula>IF(RIGHT(TEXT(Y880,"0.#"),1)=".",TRUE,FALSE)</formula>
    </cfRule>
  </conditionalFormatting>
  <conditionalFormatting sqref="Y879">
    <cfRule type="expression" dxfId="1403" priority="2111">
      <formula>IF(RIGHT(TEXT(Y879,"0.#"),1)=".",FALSE,TRUE)</formula>
    </cfRule>
    <cfRule type="expression" dxfId="1402" priority="2112">
      <formula>IF(RIGHT(TEXT(Y879,"0.#"),1)=".",TRUE,FALSE)</formula>
    </cfRule>
  </conditionalFormatting>
  <conditionalFormatting sqref="Y913:Y940">
    <cfRule type="expression" dxfId="1401" priority="2105">
      <formula>IF(RIGHT(TEXT(Y913,"0.#"),1)=".",FALSE,TRUE)</formula>
    </cfRule>
    <cfRule type="expression" dxfId="1400" priority="2106">
      <formula>IF(RIGHT(TEXT(Y913,"0.#"),1)=".",TRUE,FALSE)</formula>
    </cfRule>
  </conditionalFormatting>
  <conditionalFormatting sqref="Y912">
    <cfRule type="expression" dxfId="1399" priority="2099">
      <formula>IF(RIGHT(TEXT(Y912,"0.#"),1)=".",FALSE,TRUE)</formula>
    </cfRule>
    <cfRule type="expression" dxfId="1398" priority="2100">
      <formula>IF(RIGHT(TEXT(Y912,"0.#"),1)=".",TRUE,FALSE)</formula>
    </cfRule>
  </conditionalFormatting>
  <conditionalFormatting sqref="Y946:Y973">
    <cfRule type="expression" dxfId="1397" priority="2093">
      <formula>IF(RIGHT(TEXT(Y946,"0.#"),1)=".",FALSE,TRUE)</formula>
    </cfRule>
    <cfRule type="expression" dxfId="1396" priority="2094">
      <formula>IF(RIGHT(TEXT(Y946,"0.#"),1)=".",TRUE,FALSE)</formula>
    </cfRule>
  </conditionalFormatting>
  <conditionalFormatting sqref="Y945">
    <cfRule type="expression" dxfId="1395" priority="2087">
      <formula>IF(RIGHT(TEXT(Y945,"0.#"),1)=".",FALSE,TRUE)</formula>
    </cfRule>
    <cfRule type="expression" dxfId="1394" priority="2088">
      <formula>IF(RIGHT(TEXT(Y945,"0.#"),1)=".",TRUE,FALSE)</formula>
    </cfRule>
  </conditionalFormatting>
  <conditionalFormatting sqref="Y979:Y1006">
    <cfRule type="expression" dxfId="1393" priority="2081">
      <formula>IF(RIGHT(TEXT(Y979,"0.#"),1)=".",FALSE,TRUE)</formula>
    </cfRule>
    <cfRule type="expression" dxfId="1392" priority="2082">
      <formula>IF(RIGHT(TEXT(Y979,"0.#"),1)=".",TRUE,FALSE)</formula>
    </cfRule>
  </conditionalFormatting>
  <conditionalFormatting sqref="Y978">
    <cfRule type="expression" dxfId="1391" priority="2075">
      <formula>IF(RIGHT(TEXT(Y978,"0.#"),1)=".",FALSE,TRUE)</formula>
    </cfRule>
    <cfRule type="expression" dxfId="1390" priority="2076">
      <formula>IF(RIGHT(TEXT(Y978,"0.#"),1)=".",TRUE,FALSE)</formula>
    </cfRule>
  </conditionalFormatting>
  <conditionalFormatting sqref="Y1012:Y1039">
    <cfRule type="expression" dxfId="1389" priority="2069">
      <formula>IF(RIGHT(TEXT(Y1012,"0.#"),1)=".",FALSE,TRUE)</formula>
    </cfRule>
    <cfRule type="expression" dxfId="1388" priority="2070">
      <formula>IF(RIGHT(TEXT(Y1012,"0.#"),1)=".",TRUE,FALSE)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80:AO907">
    <cfRule type="expression" dxfId="1307" priority="2119">
      <formula>IF(AND(AL880&gt;=0, RIGHT(TEXT(AL880,"0.#"),1)&lt;&gt;"."),TRUE,FALSE)</formula>
    </cfRule>
    <cfRule type="expression" dxfId="1306" priority="2120">
      <formula>IF(AND(AL880&gt;=0, RIGHT(TEXT(AL880,"0.#"),1)="."),TRUE,FALSE)</formula>
    </cfRule>
    <cfRule type="expression" dxfId="1305" priority="2121">
      <formula>IF(AND(AL880&lt;0, RIGHT(TEXT(AL880,"0.#"),1)&lt;&gt;"."),TRUE,FALSE)</formula>
    </cfRule>
    <cfRule type="expression" dxfId="1304" priority="2122">
      <formula>IF(AND(AL880&lt;0, RIGHT(TEXT(AL880,"0.#"),1)="."),TRUE,FALSE)</formula>
    </cfRule>
  </conditionalFormatting>
  <conditionalFormatting sqref="AL879:AO879">
    <cfRule type="expression" dxfId="1303" priority="2113">
      <formula>IF(AND(AL879&gt;=0, RIGHT(TEXT(AL879,"0.#"),1)&lt;&gt;"."),TRUE,FALSE)</formula>
    </cfRule>
    <cfRule type="expression" dxfId="1302" priority="2114">
      <formula>IF(AND(AL879&gt;=0, RIGHT(TEXT(AL879,"0.#"),1)="."),TRUE,FALSE)</formula>
    </cfRule>
    <cfRule type="expression" dxfId="1301" priority="2115">
      <formula>IF(AND(AL879&lt;0, RIGHT(TEXT(AL879,"0.#"),1)&lt;&gt;"."),TRUE,FALSE)</formula>
    </cfRule>
    <cfRule type="expression" dxfId="1300" priority="2116">
      <formula>IF(AND(AL879&lt;0, RIGHT(TEXT(AL879,"0.#"),1)="."),TRUE,FALSE)</formula>
    </cfRule>
  </conditionalFormatting>
  <conditionalFormatting sqref="AL913:AO940">
    <cfRule type="expression" dxfId="1299" priority="2107">
      <formula>IF(AND(AL913&gt;=0, RIGHT(TEXT(AL913,"0.#"),1)&lt;&gt;"."),TRUE,FALSE)</formula>
    </cfRule>
    <cfRule type="expression" dxfId="1298" priority="2108">
      <formula>IF(AND(AL913&gt;=0, RIGHT(TEXT(AL913,"0.#"),1)="."),TRUE,FALSE)</formula>
    </cfRule>
    <cfRule type="expression" dxfId="1297" priority="2109">
      <formula>IF(AND(AL913&lt;0, RIGHT(TEXT(AL913,"0.#"),1)&lt;&gt;"."),TRUE,FALSE)</formula>
    </cfRule>
    <cfRule type="expression" dxfId="1296" priority="2110">
      <formula>IF(AND(AL913&lt;0, RIGHT(TEXT(AL913,"0.#"),1)="."),TRUE,FALSE)</formula>
    </cfRule>
  </conditionalFormatting>
  <conditionalFormatting sqref="AL912:AO912">
    <cfRule type="expression" dxfId="1295" priority="2101">
      <formula>IF(AND(AL912&gt;=0, RIGHT(TEXT(AL912,"0.#"),1)&lt;&gt;"."),TRUE,FALSE)</formula>
    </cfRule>
    <cfRule type="expression" dxfId="1294" priority="2102">
      <formula>IF(AND(AL912&gt;=0, RIGHT(TEXT(AL912,"0.#"),1)="."),TRUE,FALSE)</formula>
    </cfRule>
    <cfRule type="expression" dxfId="1293" priority="2103">
      <formula>IF(AND(AL912&lt;0, RIGHT(TEXT(AL912,"0.#"),1)&lt;&gt;"."),TRUE,FALSE)</formula>
    </cfRule>
    <cfRule type="expression" dxfId="1292" priority="2104">
      <formula>IF(AND(AL912&lt;0, RIGHT(TEXT(AL912,"0.#"),1)="."),TRUE,FALSE)</formula>
    </cfRule>
  </conditionalFormatting>
  <conditionalFormatting sqref="AL946:AO973">
    <cfRule type="expression" dxfId="1291" priority="2095">
      <formula>IF(AND(AL946&gt;=0, RIGHT(TEXT(AL946,"0.#"),1)&lt;&gt;"."),TRUE,FALSE)</formula>
    </cfRule>
    <cfRule type="expression" dxfId="1290" priority="2096">
      <formula>IF(AND(AL946&gt;=0, RIGHT(TEXT(AL946,"0.#"),1)="."),TRUE,FALSE)</formula>
    </cfRule>
    <cfRule type="expression" dxfId="1289" priority="2097">
      <formula>IF(AND(AL946&lt;0, RIGHT(TEXT(AL946,"0.#"),1)&lt;&gt;"."),TRUE,FALSE)</formula>
    </cfRule>
    <cfRule type="expression" dxfId="1288" priority="2098">
      <formula>IF(AND(AL946&lt;0, RIGHT(TEXT(AL946,"0.#"),1)="."),TRUE,FALSE)</formula>
    </cfRule>
  </conditionalFormatting>
  <conditionalFormatting sqref="AL945:AO945">
    <cfRule type="expression" dxfId="1287" priority="2089">
      <formula>IF(AND(AL945&gt;=0, RIGHT(TEXT(AL945,"0.#"),1)&lt;&gt;"."),TRUE,FALSE)</formula>
    </cfRule>
    <cfRule type="expression" dxfId="1286" priority="2090">
      <formula>IF(AND(AL945&gt;=0, RIGHT(TEXT(AL945,"0.#"),1)="."),TRUE,FALSE)</formula>
    </cfRule>
    <cfRule type="expression" dxfId="1285" priority="2091">
      <formula>IF(AND(AL945&lt;0, RIGHT(TEXT(AL945,"0.#"),1)&lt;&gt;"."),TRUE,FALSE)</formula>
    </cfRule>
    <cfRule type="expression" dxfId="1284" priority="2092">
      <formula>IF(AND(AL945&lt;0, RIGHT(TEXT(AL945,"0.#"),1)="."),TRUE,FALSE)</formula>
    </cfRule>
  </conditionalFormatting>
  <conditionalFormatting sqref="AL979:AO1006">
    <cfRule type="expression" dxfId="1283" priority="2083">
      <formula>IF(AND(AL979&gt;=0, RIGHT(TEXT(AL979,"0.#"),1)&lt;&gt;"."),TRUE,FALSE)</formula>
    </cfRule>
    <cfRule type="expression" dxfId="1282" priority="2084">
      <formula>IF(AND(AL979&gt;=0, RIGHT(TEXT(AL979,"0.#"),1)="."),TRUE,FALSE)</formula>
    </cfRule>
    <cfRule type="expression" dxfId="1281" priority="2085">
      <formula>IF(AND(AL979&lt;0, RIGHT(TEXT(AL979,"0.#"),1)&lt;&gt;"."),TRUE,FALSE)</formula>
    </cfRule>
    <cfRule type="expression" dxfId="1280" priority="2086">
      <formula>IF(AND(AL979&lt;0, RIGHT(TEXT(AL979,"0.#"),1)="."),TRUE,FALSE)</formula>
    </cfRule>
  </conditionalFormatting>
  <conditionalFormatting sqref="AL978:AO978">
    <cfRule type="expression" dxfId="1279" priority="2077">
      <formula>IF(AND(AL978&gt;=0, RIGHT(TEXT(AL978,"0.#"),1)&lt;&gt;"."),TRUE,FALSE)</formula>
    </cfRule>
    <cfRule type="expression" dxfId="1278" priority="2078">
      <formula>IF(AND(AL978&gt;=0, RIGHT(TEXT(AL978,"0.#"),1)="."),TRUE,FALSE)</formula>
    </cfRule>
    <cfRule type="expression" dxfId="1277" priority="2079">
      <formula>IF(AND(AL978&lt;0, RIGHT(TEXT(AL978,"0.#"),1)&lt;&gt;"."),TRUE,FALSE)</formula>
    </cfRule>
    <cfRule type="expression" dxfId="1276" priority="2080">
      <formula>IF(AND(AL978&lt;0, RIGHT(TEXT(AL978,"0.#"),1)="."),TRUE,FALSE)</formula>
    </cfRule>
  </conditionalFormatting>
  <conditionalFormatting sqref="AL1012:AO1039">
    <cfRule type="expression" dxfId="1275" priority="2071">
      <formula>IF(AND(AL1012&gt;=0, RIGHT(TEXT(AL1012,"0.#"),1)&lt;&gt;"."),TRUE,FALSE)</formula>
    </cfRule>
    <cfRule type="expression" dxfId="1274" priority="2072">
      <formula>IF(AND(AL1012&gt;=0, RIGHT(TEXT(AL1012,"0.#"),1)="."),TRUE,FALSE)</formula>
    </cfRule>
    <cfRule type="expression" dxfId="1273" priority="2073">
      <formula>IF(AND(AL1012&lt;0, RIGHT(TEXT(AL1012,"0.#"),1)&lt;&gt;"."),TRUE,FALSE)</formula>
    </cfRule>
    <cfRule type="expression" dxfId="1272" priority="2074">
      <formula>IF(AND(AL1012&lt;0, RIGHT(TEXT(AL1012,"0.#"),1)="."),TRUE,FALSE)</formula>
    </cfRule>
  </conditionalFormatting>
  <conditionalFormatting sqref="AL1011:AO1011">
    <cfRule type="expression" dxfId="1271" priority="2065">
      <formula>IF(AND(AL1011&gt;=0, RIGHT(TEXT(AL1011,"0.#"),1)&lt;&gt;"."),TRUE,FALSE)</formula>
    </cfRule>
    <cfRule type="expression" dxfId="1270" priority="2066">
      <formula>IF(AND(AL1011&gt;=0, RIGHT(TEXT(AL1011,"0.#"),1)="."),TRUE,FALSE)</formula>
    </cfRule>
    <cfRule type="expression" dxfId="1269" priority="2067">
      <formula>IF(AND(AL1011&lt;0, RIGHT(TEXT(AL1011,"0.#"),1)&lt;&gt;"."),TRUE,FALSE)</formula>
    </cfRule>
    <cfRule type="expression" dxfId="1268" priority="2068">
      <formula>IF(AND(AL1011&lt;0, RIGHT(TEXT(AL1011,"0.#"),1)="."),TRUE,FALSE)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 RIGHT(TEXT(AL1045,"0.#"),1)&lt;&gt;"."),TRUE,FALSE)</formula>
    </cfRule>
    <cfRule type="expression" dxfId="1264" priority="2060">
      <formula>IF(AND(AL1045&gt;=0, RIGHT(TEXT(AL1045,"0.#"),1)="."),TRUE,FALSE)</formula>
    </cfRule>
    <cfRule type="expression" dxfId="1263" priority="2061">
      <formula>IF(AND(AL1045&lt;0, RIGHT(TEXT(AL1045,"0.#"),1)&lt;&gt;"."),TRUE,FALSE)</formula>
    </cfRule>
    <cfRule type="expression" dxfId="1262" priority="2062">
      <formula>IF(AND(AL1045&lt;0, 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 RIGHT(TEXT(AL1043,"0.#"),1)&lt;&gt;"."),TRUE,FALSE)</formula>
    </cfRule>
    <cfRule type="expression" dxfId="1258" priority="2054">
      <formula>IF(AND(AL1043&gt;=0, RIGHT(TEXT(AL1043,"0.#"),1)="."),TRUE,FALSE)</formula>
    </cfRule>
    <cfRule type="expression" dxfId="1257" priority="2055">
      <formula>IF(AND(AL1043&lt;0, RIGHT(TEXT(AL1043,"0.#"),1)&lt;&gt;"."),TRUE,FALSE)</formula>
    </cfRule>
    <cfRule type="expression" dxfId="1256" priority="2056">
      <formula>IF(AND(AL1043&lt;0, 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 RIGHT(TEXT(AL1078,"0.#"),1)&lt;&gt;"."),TRUE,FALSE)</formula>
    </cfRule>
    <cfRule type="expression" dxfId="1252" priority="2048">
      <formula>IF(AND(AL1078&gt;=0, RIGHT(TEXT(AL1078,"0.#"),1)="."),TRUE,FALSE)</formula>
    </cfRule>
    <cfRule type="expression" dxfId="1251" priority="2049">
      <formula>IF(AND(AL1078&lt;0, RIGHT(TEXT(AL1078,"0.#"),1)&lt;&gt;"."),TRUE,FALSE)</formula>
    </cfRule>
    <cfRule type="expression" dxfId="1250" priority="2050">
      <formula>IF(AND(AL1078&lt;0, 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 RIGHT(TEXT(AL1076,"0.#"),1)&lt;&gt;"."),TRUE,FALSE)</formula>
    </cfRule>
    <cfRule type="expression" dxfId="1246" priority="2042">
      <formula>IF(AND(AL1076&gt;=0, RIGHT(TEXT(AL1076,"0.#"),1)="."),TRUE,FALSE)</formula>
    </cfRule>
    <cfRule type="expression" dxfId="1245" priority="2043">
      <formula>IF(AND(AL1076&lt;0, RIGHT(TEXT(AL1076,"0.#"),1)&lt;&gt;"."),TRUE,FALSE)</formula>
    </cfRule>
    <cfRule type="expression" dxfId="1244" priority="2044">
      <formula>IF(AND(AL1076&lt;0, 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M117">
    <cfRule type="expression" dxfId="47" priority="47">
      <formula>IF(RIGHT(TEXT(AM117,"0.#"),1)=".",FALSE,TRUE)</formula>
    </cfRule>
    <cfRule type="expression" dxfId="46" priority="48">
      <formula>IF(RIGHT(TEXT(AM117,"0.#"),1)=".",TRUE,FALSE)</formula>
    </cfRule>
  </conditionalFormatting>
  <conditionalFormatting sqref="Y847:Y852">
    <cfRule type="expression" dxfId="45" priority="45">
      <formula>IF(RIGHT(TEXT(Y847,"0.#"),1)=".",FALSE,TRUE)</formula>
    </cfRule>
    <cfRule type="expression" dxfId="44" priority="46">
      <formula>IF(RIGHT(TEXT(Y847,"0.#"),1)=".",TRUE,FALSE)</formula>
    </cfRule>
  </conditionalFormatting>
  <conditionalFormatting sqref="Y845:Y846">
    <cfRule type="expression" dxfId="43" priority="43">
      <formula>IF(RIGHT(TEXT(Y845,"0.#"),1)=".",FALSE,TRUE)</formula>
    </cfRule>
    <cfRule type="expression" dxfId="42" priority="44">
      <formula>IF(RIGHT(TEXT(Y845,"0.#"),1)=".",TRUE,FALSE)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IF(AND(AL878&gt;=0,RIGHT(TEXT(AL878,"0.#"),1)&lt;&gt;"."),TRUE,FALSE)</formula>
    </cfRule>
    <cfRule type="expression" dxfId="38" priority="40">
      <formula>IF(AND(AL878&gt;=0,RIGHT(TEXT(AL878,"0.#"),1)="."),TRUE,FALSE)</formula>
    </cfRule>
    <cfRule type="expression" dxfId="37" priority="41">
      <formula>IF(AND(AL878&lt;0,RIGHT(TEXT(AL878,"0.#"),1)&lt;&gt;"."),TRUE,FALSE)</formula>
    </cfRule>
    <cfRule type="expression" dxfId="36" priority="42">
      <formula>IF(AND(AL878&lt;0,RIGHT(TEXT(AL878,"0.#"),1)="."),TRUE,FALSE)</formula>
    </cfRule>
  </conditionalFormatting>
  <conditionalFormatting sqref="Y911">
    <cfRule type="expression" dxfId="35" priority="31">
      <formula>IF(RIGHT(TEXT(Y911,"0.#"),1)=".",FALSE,TRUE)</formula>
    </cfRule>
    <cfRule type="expression" dxfId="34" priority="32">
      <formula>IF(RIGHT(TEXT(Y911,"0.#"),1)=".",TRUE,FALSE)</formula>
    </cfRule>
  </conditionalFormatting>
  <conditionalFormatting sqref="AL911:AO911">
    <cfRule type="expression" dxfId="33" priority="33">
      <formula>IF(AND(AL911&gt;=0,RIGHT(TEXT(AL911,"0.#"),1)&lt;&gt;"."),TRUE,FALSE)</formula>
    </cfRule>
    <cfRule type="expression" dxfId="32" priority="34">
      <formula>IF(AND(AL911&gt;=0,RIGHT(TEXT(AL911,"0.#"),1)="."),TRUE,FALSE)</formula>
    </cfRule>
    <cfRule type="expression" dxfId="31" priority="35">
      <formula>IF(AND(AL911&lt;0,RIGHT(TEXT(AL911,"0.#"),1)&lt;&gt;"."),TRUE,FALSE)</formula>
    </cfRule>
    <cfRule type="expression" dxfId="30" priority="36">
      <formula>IF(AND(AL911&lt;0,RIGHT(TEXT(AL911,"0.#"),1)="."),TRUE,FALSE)</formula>
    </cfRule>
  </conditionalFormatting>
  <conditionalFormatting sqref="Y944">
    <cfRule type="expression" dxfId="29" priority="25">
      <formula>IF(RIGHT(TEXT(Y944,"0.#"),1)=".",FALSE,TRUE)</formula>
    </cfRule>
    <cfRule type="expression" dxfId="28" priority="26">
      <formula>IF(RIGHT(TEXT(Y944,"0.#"),1)=".",TRUE,FALSE)</formula>
    </cfRule>
  </conditionalFormatting>
  <conditionalFormatting sqref="AL944:AO944">
    <cfRule type="expression" dxfId="27" priority="27">
      <formula>IF(AND(AL944&gt;=0,RIGHT(TEXT(AL944,"0.#"),1)&lt;&gt;"."),TRUE,FALSE)</formula>
    </cfRule>
    <cfRule type="expression" dxfId="26" priority="28">
      <formula>IF(AND(AL944&gt;=0,RIGHT(TEXT(AL944,"0.#"),1)="."),TRUE,FALSE)</formula>
    </cfRule>
    <cfRule type="expression" dxfId="25" priority="29">
      <formula>IF(AND(AL944&lt;0,RIGHT(TEXT(AL944,"0.#"),1)&lt;&gt;"."),TRUE,FALSE)</formula>
    </cfRule>
    <cfRule type="expression" dxfId="24" priority="30">
      <formula>IF(AND(AL944&lt;0,RIGHT(TEXT(AL944,"0.#"),1)="."),TRUE,FALSE)</formula>
    </cfRule>
  </conditionalFormatting>
  <conditionalFormatting sqref="Y977">
    <cfRule type="expression" dxfId="23" priority="19">
      <formula>IF(RIGHT(TEXT(Y977,"0.#"),1)=".",FALSE,TRUE)</formula>
    </cfRule>
    <cfRule type="expression" dxfId="22" priority="20">
      <formula>IF(RIGHT(TEXT(Y977,"0.#"),1)=".",TRUE,FALSE)</formula>
    </cfRule>
  </conditionalFormatting>
  <conditionalFormatting sqref="AL977:AO977">
    <cfRule type="expression" dxfId="21" priority="21">
      <formula>IF(AND(AL977&gt;=0,RIGHT(TEXT(AL977,"0.#"),1)&lt;&gt;"."),TRUE,FALSE)</formula>
    </cfRule>
    <cfRule type="expression" dxfId="20" priority="22">
      <formula>IF(AND(AL977&gt;=0,RIGHT(TEXT(AL977,"0.#"),1)="."),TRUE,FALSE)</formula>
    </cfRule>
    <cfRule type="expression" dxfId="19" priority="23">
      <formula>IF(AND(AL977&lt;0,RIGHT(TEXT(AL977,"0.#"),1)&lt;&gt;"."),TRUE,FALSE)</formula>
    </cfRule>
    <cfRule type="expression" dxfId="18" priority="24">
      <formula>IF(AND(AL977&lt;0,RIGHT(TEXT(AL977,"0.#"),1)="."),TRUE,FALSE)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U789">
    <cfRule type="expression" dxfId="15" priority="15">
      <formula>IF(RIGHT(TEXT(AU789,"0.#"),1)=".",FALSE,TRUE)</formula>
    </cfRule>
    <cfRule type="expression" dxfId="14" priority="16">
      <formula>IF(RIGHT(TEXT(AU789,"0.#"),1)=".",TRUE,FALSE)</formula>
    </cfRule>
  </conditionalFormatting>
  <conditionalFormatting sqref="Y802">
    <cfRule type="expression" dxfId="13" priority="13">
      <formula>IF(RIGHT(TEXT(Y802,"0.#"),1)=".",FALSE,TRUE)</formula>
    </cfRule>
    <cfRule type="expression" dxfId="12" priority="14">
      <formula>IF(RIGHT(TEXT(Y802,"0.#"),1)=".",TRUE,FALSE)</formula>
    </cfRule>
  </conditionalFormatting>
  <conditionalFormatting sqref="AU802">
    <cfRule type="expression" dxfId="11" priority="11">
      <formula>IF(RIGHT(TEXT(AU802,"0.#"),1)=".",FALSE,TRUE)</formula>
    </cfRule>
    <cfRule type="expression" dxfId="10" priority="12">
      <formula>IF(RIGHT(TEXT(AU802,"0.#"),1)=".",TRUE,FALSE)</formula>
    </cfRule>
  </conditionalFormatting>
  <conditionalFormatting sqref="Y815">
    <cfRule type="expression" dxfId="9" priority="9">
      <formula>IF(RIGHT(TEXT(Y815,"0.#"),1)=".",FALSE,TRUE)</formula>
    </cfRule>
    <cfRule type="expression" dxfId="8" priority="10">
      <formula>IF(RIGHT(TEXT(Y815,"0.#"),1)=".",TRUE,FALSE)</formula>
    </cfRule>
  </conditionalFormatting>
  <conditionalFormatting sqref="AL1010:AO1010">
    <cfRule type="expression" dxfId="7" priority="5">
      <formula>IF(AND(AL1010&gt;=0,RIGHT(TEXT(AL1010,"0.#"),1)&lt;&gt;"."),TRUE,FALSE)</formula>
    </cfRule>
    <cfRule type="expression" dxfId="6" priority="6">
      <formula>IF(AND(AL1010&gt;=0,RIGHT(TEXT(AL1010,"0.#"),1)="."),TRUE,FALSE)</formula>
    </cfRule>
    <cfRule type="expression" dxfId="5" priority="7">
      <formula>IF(AND(AL1010&lt;0,RIGHT(TEXT(AL1010,"0.#"),1)&lt;&gt;"."),TRUE,FALSE)</formula>
    </cfRule>
    <cfRule type="expression" dxfId="4" priority="8">
      <formula>IF(AND(AL1010&lt;0,RIGHT(TEXT(AL1010,"0.#"),1)="."),TRUE,FALSE)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714" max="49" man="1"/>
    <brk id="747" max="49" man="1"/>
    <brk id="812" max="49" man="1"/>
    <brk id="940" max="49" man="1"/>
    <brk id="1011" max="49" man="1"/>
  </rowBreaks>
  <ignoredErrors>
    <ignoredError sqref="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広晃</dc:creator>
  <cp:lastModifiedBy>ㅤ</cp:lastModifiedBy>
  <cp:lastPrinted>2021-05-14T10:05:41Z</cp:lastPrinted>
  <dcterms:created xsi:type="dcterms:W3CDTF">2012-03-13T00:50:25Z</dcterms:created>
  <dcterms:modified xsi:type="dcterms:W3CDTF">2021-06-29T07:59:05Z</dcterms:modified>
</cp:coreProperties>
</file>