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10" i="3" l="1"/>
  <c r="AY942" i="3"/>
  <c r="AY911" i="3"/>
  <c r="AY878" i="3"/>
  <c r="AY975" i="3"/>
  <c r="AY876" i="3"/>
  <c r="AY976" i="3"/>
  <c r="AY1008" i="3"/>
</calcChain>
</file>

<file path=xl/sharedStrings.xml><?xml version="1.0" encoding="utf-8"?>
<sst xmlns="http://schemas.openxmlformats.org/spreadsheetml/2006/main" count="3051" uniqueCount="750">
  <si>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</si>
  <si>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</si>
  <si>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</si>
  <si>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</si>
  <si>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</si>
  <si>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</si>
  <si>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</si>
  <si>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</si>
  <si>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</si>
  <si>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</si>
  <si>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</si>
  <si>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</si>
  <si>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</si>
  <si>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</si>
  <si>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</si>
  <si>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</si>
  <si>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</si>
  <si>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</si>
  <si>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</si>
  <si>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</si>
  <si>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</si>
  <si>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</si>
  <si>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</si>
  <si>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</si>
  <si>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</si>
  <si>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</si>
  <si>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</si>
  <si>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</si>
  <si>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</si>
  <si>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</si>
  <si>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</si>
  <si>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</si>
  <si>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</si>
  <si>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</si>
  <si>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</si>
  <si>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</si>
  <si>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</si>
  <si>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</si>
  <si>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</si>
  <si>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</si>
  <si>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</si>
  <si>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</si>
  <si>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</si>
  <si>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</si>
  <si>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</si>
  <si>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</si>
  <si>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</si>
  <si>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システム改修等費用</t>
    <rPh sb="4" eb="6">
      <t>カイシュウ</t>
    </rPh>
    <rPh sb="6" eb="7">
      <t>トウ</t>
    </rPh>
    <rPh sb="7" eb="9">
      <t>ヒヨウ</t>
    </rPh>
    <phoneticPr fontId="30"/>
  </si>
  <si>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</si>
  <si>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</si>
  <si>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</si>
  <si>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</si>
  <si>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</si>
  <si>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</si>
  <si>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</si>
  <si>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</si>
  <si>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</si>
  <si>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</si>
  <si>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</si>
  <si>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</si>
  <si>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</si>
  <si>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</si>
  <si>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</si>
  <si>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</si>
  <si>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</si>
  <si>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</si>
  <si>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</si>
  <si>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</si>
  <si>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</si>
  <si>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</si>
  <si>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</si>
  <si>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</si>
  <si>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</si>
  <si>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</si>
  <si>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</si>
  <si>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</si>
  <si>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</si>
  <si>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</si>
  <si>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</si>
  <si>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</si>
  <si>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</si>
  <si>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</si>
  <si>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</si>
  <si>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</si>
  <si>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</si>
  <si>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</si>
  <si>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</si>
  <si>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</si>
  <si>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</si>
  <si>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</si>
  <si>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</si>
  <si>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</si>
  <si>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</si>
  <si>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</si>
  <si>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</si>
  <si>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</si>
  <si>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</si>
  <si>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</si>
  <si>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</si>
  <si>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</si>
  <si>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</si>
  <si>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</si>
  <si>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</si>
  <si>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</si>
  <si>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</si>
  <si>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</si>
  <si>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</si>
  <si>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</si>
  <si>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</si>
  <si>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</si>
  <si>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</si>
  <si>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</si>
  <si>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</si>
  <si>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</si>
  <si>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</si>
  <si>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</si>
  <si>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</si>
  <si>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</si>
  <si>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</si>
  <si>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</si>
  <si>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</si>
  <si>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</si>
  <si>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</si>
  <si>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</si>
  <si>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</si>
  <si>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</si>
  <si>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</si>
  <si>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</si>
  <si>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</si>
  <si>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</si>
  <si>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</si>
  <si>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</si>
  <si>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</si>
  <si>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</si>
  <si>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</si>
  <si>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</si>
  <si>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</si>
  <si>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</si>
  <si>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</si>
  <si>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</si>
  <si>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</si>
  <si>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</si>
  <si>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</si>
  <si>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</si>
  <si>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</si>
  <si>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</si>
  <si>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</si>
  <si>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</si>
  <si>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</si>
  <si>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</si>
  <si>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</si>
  <si>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</si>
  <si>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</si>
  <si>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</si>
  <si>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</si>
  <si>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</si>
  <si>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</si>
  <si>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</si>
  <si>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</si>
  <si>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</si>
  <si>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</si>
  <si>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</si>
  <si>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</si>
  <si>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</si>
  <si>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</si>
  <si>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</si>
  <si>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</si>
  <si>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</si>
  <si>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</si>
  <si>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</si>
  <si>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</si>
  <si>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</si>
  <si>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</si>
  <si>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</si>
  <si>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</si>
  <si>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</si>
  <si>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</si>
  <si>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</si>
  <si>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</si>
  <si>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</si>
  <si>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間接費、プロジェクト管理費</t>
    <rPh sb="0" eb="3">
      <t>カンセツヒ</t>
    </rPh>
    <rPh sb="10" eb="12">
      <t>カンリ</t>
    </rPh>
    <rPh sb="12" eb="13">
      <t>ヒ</t>
    </rPh>
    <phoneticPr fontId="30"/>
  </si>
  <si>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</si>
  <si>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</si>
  <si>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</si>
  <si>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</si>
  <si>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</si>
  <si>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</si>
  <si>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</si>
  <si>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</si>
  <si>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</si>
  <si>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</si>
  <si>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マイナンバー・マイナポータルを活用することによる建設キャリアアップシステムの利便性向上における技能者や事業者への説明会の実施</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</si>
  <si>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</si>
  <si>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</si>
  <si>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</si>
  <si>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</si>
  <si>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</si>
  <si>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</si>
  <si>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</si>
  <si>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</si>
  <si>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</si>
  <si>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</si>
  <si>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</si>
  <si>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</si>
  <si>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</si>
  <si>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</si>
  <si>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</si>
  <si>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</si>
  <si>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</si>
  <si>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</si>
  <si>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</si>
  <si>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</si>
  <si>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</si>
  <si>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</si>
  <si>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</si>
  <si>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</si>
  <si>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</si>
  <si>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</si>
  <si>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</si>
  <si>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随意契約
（企画競争）</t>
    <rPh sb="2" eb="4">
      <t>ケイヤク</t>
    </rPh>
    <rPh sb="6" eb="8">
      <t>キカク</t>
    </rPh>
    <rPh sb="8" eb="10">
      <t>キョウソウ</t>
    </rPh>
    <phoneticPr fontId="30"/>
  </si>
  <si>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</si>
  <si>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</si>
  <si>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</si>
  <si>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</si>
  <si>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</si>
  <si>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</si>
  <si>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</si>
  <si>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</si>
  <si>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建設市場整備課</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</si>
  <si>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</si>
  <si>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</si>
  <si>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</si>
  <si>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</si>
  <si>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</si>
  <si>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</si>
  <si>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</si>
  <si>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</si>
  <si>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</si>
  <si>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</si>
  <si>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</si>
  <si>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</si>
  <si>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</si>
  <si>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</si>
  <si>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</si>
  <si>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</si>
  <si>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</si>
  <si>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</si>
  <si>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</si>
  <si>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</si>
  <si>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</si>
  <si>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</si>
  <si>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</si>
  <si>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</si>
  <si>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</si>
  <si>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</si>
  <si>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</si>
  <si>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</si>
  <si>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</si>
  <si>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</si>
  <si>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</si>
  <si>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</si>
  <si>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</si>
  <si>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</si>
  <si>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</si>
  <si>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</si>
  <si>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</si>
  <si>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</si>
  <si>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</si>
  <si>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</si>
  <si>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</si>
  <si>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</si>
  <si>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</si>
  <si>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</si>
  <si>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</si>
  <si>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</si>
  <si>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</si>
  <si>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</si>
  <si>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</si>
  <si>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</si>
  <si>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</si>
  <si>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</si>
  <si>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</si>
  <si>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</si>
  <si>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</si>
  <si>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</si>
  <si>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</si>
  <si>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</si>
  <si>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</si>
  <si>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</si>
  <si>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</si>
  <si>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</si>
  <si>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</si>
  <si>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</si>
  <si>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</si>
  <si>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</si>
  <si>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</si>
  <si>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デジタル・ガバメント閣僚会議(R1.6.4）にてマイナンバーカードの普及とマイナンバーの利活用の促進に関する方針の中で位置付けられた事業であるため、国の関与が必要である。</t>
    <rPh sb="57" eb="58">
      <t>ナカ</t>
    </rPh>
    <rPh sb="59" eb="62">
      <t>イチヅ</t>
    </rPh>
    <rPh sb="66" eb="68">
      <t>ジギョウ</t>
    </rPh>
    <rPh sb="74" eb="75">
      <t>クニ</t>
    </rPh>
    <rPh sb="76" eb="78">
      <t>カンヨ</t>
    </rPh>
    <rPh sb="79" eb="81">
      <t>ヒツヨウ</t>
    </rPh>
    <phoneticPr fontId="30"/>
  </si>
  <si>
    <t>農林水産省</t>
  </si>
  <si>
    <t>昭和18年度</t>
    <rPh sb="0" eb="2">
      <t>ショウワ</t>
    </rPh>
    <rPh sb="4" eb="5">
      <t>ネン</t>
    </rPh>
    <rPh sb="5" eb="6">
      <t>ド</t>
    </rPh>
    <phoneticPr fontId="4"/>
  </si>
  <si>
    <t>国土交通省</t>
  </si>
  <si>
    <t>事業名</t>
  </si>
  <si>
    <t>「国・都道府県・市町村における建設キャリアアップシステム活用工事の導入」
※導入の指標は、建退共電子申請方式を建設キャリアアップシステム活用工事として当該機関が導入していること</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</si>
  <si>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</si>
  <si>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</si>
  <si>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</si>
  <si>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</si>
  <si>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</si>
  <si>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</si>
  <si>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</si>
  <si>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</si>
  <si>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</si>
  <si>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</si>
  <si>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</si>
  <si>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</si>
  <si>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</si>
  <si>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</si>
  <si>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</si>
  <si>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</si>
  <si>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　千円/件</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</si>
  <si>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</si>
  <si>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</si>
  <si>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</si>
  <si>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</si>
  <si>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</si>
  <si>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</si>
  <si>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</si>
  <si>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</si>
  <si>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</si>
  <si>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</si>
  <si>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</si>
  <si>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</si>
  <si>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</si>
  <si>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</si>
  <si>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</si>
  <si>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</si>
  <si>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</si>
  <si>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</si>
  <si>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</si>
  <si>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</si>
  <si>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</si>
  <si>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</si>
  <si>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</si>
  <si>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</si>
  <si>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</si>
  <si>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</si>
  <si>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600,000/1</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</si>
  <si>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</si>
  <si>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</si>
  <si>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</si>
  <si>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</si>
  <si>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</si>
  <si>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</si>
  <si>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</si>
  <si>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</si>
  <si>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</si>
  <si>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</si>
  <si>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</si>
  <si>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</si>
  <si>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</si>
  <si>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</si>
  <si>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</si>
  <si>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</si>
  <si>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</si>
  <si>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</si>
  <si>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東芝デジタルソリューションズ（株）</t>
    <rPh sb="0" eb="2">
      <t>トウシバ</t>
    </rPh>
    <rPh sb="14" eb="17">
      <t>カブ</t>
    </rPh>
    <phoneticPr fontId="30"/>
  </si>
  <si>
    <t>u</t>
  </si>
  <si>
    <t>マイナンバーカードの普及とマイナンバーの利活用の促進に関する方針の中で位置付けられている事業であり、優先度の高い事業である。</t>
    <rPh sb="33" eb="34">
      <t>ナカ</t>
    </rPh>
    <rPh sb="35" eb="37">
      <t>イチ</t>
    </rPh>
    <rPh sb="37" eb="38">
      <t>ツ</t>
    </rPh>
    <rPh sb="44" eb="46">
      <t>ジギョウ</t>
    </rPh>
    <rPh sb="50" eb="53">
      <t>ユウセンド</t>
    </rPh>
    <rPh sb="54" eb="55">
      <t>タカ</t>
    </rPh>
    <rPh sb="56" eb="58">
      <t>ジギョウ</t>
    </rPh>
    <phoneticPr fontId="30"/>
  </si>
  <si>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</si>
  <si>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</si>
  <si>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</si>
  <si>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</si>
  <si>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</si>
  <si>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</si>
  <si>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</si>
  <si>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</si>
  <si>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</si>
  <si>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</si>
  <si>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</si>
  <si>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</si>
  <si>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</si>
  <si>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</si>
  <si>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</si>
  <si>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</si>
  <si>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</si>
  <si>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</si>
  <si>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</si>
  <si>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</si>
  <si>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</si>
  <si>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</si>
  <si>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</si>
  <si>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</si>
  <si>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</si>
  <si>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</si>
  <si>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</si>
  <si>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</si>
  <si>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</si>
  <si>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</si>
  <si>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</si>
  <si>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</si>
  <si>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</si>
  <si>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0"/>
  </si>
  <si>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</si>
  <si>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</si>
  <si>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</si>
  <si>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</si>
  <si>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</si>
  <si>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</si>
  <si>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</si>
  <si>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</si>
  <si>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</si>
  <si>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</si>
  <si>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</si>
  <si>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</si>
  <si>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</si>
  <si>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</si>
  <si>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A.マイナンバー検討共同提案体</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</si>
  <si>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</si>
  <si>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</si>
  <si>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</si>
  <si>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</si>
  <si>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</si>
  <si>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</si>
  <si>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</si>
  <si>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</si>
  <si>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デジタル・ガバメント閣僚会議(R1.6.4）にてマイナンバーカードの普及とマイナンバーの利活用の促進に関する方針の中で位置付けられた事業である。</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</si>
  <si>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</si>
  <si>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</si>
  <si>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</si>
  <si>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</si>
  <si>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</si>
  <si>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</si>
  <si>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</si>
  <si>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</si>
  <si>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</si>
  <si>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</si>
  <si>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</si>
  <si>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</si>
  <si>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</si>
  <si>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</si>
  <si>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</si>
  <si>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</si>
  <si>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</si>
  <si>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</si>
  <si>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</si>
  <si>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</si>
  <si>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</si>
  <si>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</si>
  <si>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</si>
  <si>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</si>
  <si>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</si>
  <si>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</si>
  <si>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</si>
  <si>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</si>
  <si>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</si>
  <si>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</si>
  <si>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</si>
  <si>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</si>
  <si>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</si>
  <si>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</si>
  <si>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</si>
  <si>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</si>
  <si>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</si>
  <si>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</si>
  <si>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</si>
  <si>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</si>
  <si>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</si>
  <si>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</si>
  <si>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</si>
  <si>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</si>
  <si>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</si>
  <si>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</si>
  <si>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</si>
  <si>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</si>
  <si>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</si>
  <si>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</si>
  <si>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</si>
  <si>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</si>
  <si>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</si>
  <si>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</si>
  <si>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</si>
  <si>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</si>
  <si>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</si>
  <si>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</si>
  <si>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</si>
  <si>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</si>
  <si>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</si>
  <si>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</si>
  <si>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</si>
  <si>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</si>
  <si>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</si>
  <si>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</si>
  <si>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</si>
  <si>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</si>
  <si>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</si>
  <si>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</si>
  <si>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</si>
  <si>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</si>
  <si>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</si>
  <si>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</si>
  <si>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</si>
  <si>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</si>
  <si>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</si>
  <si>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</si>
  <si>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</si>
  <si>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</si>
  <si>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</si>
  <si>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</si>
  <si>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</si>
  <si>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</si>
  <si>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</si>
  <si>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</si>
  <si>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</si>
  <si>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</si>
  <si>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</si>
  <si>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</si>
  <si>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</si>
  <si>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</si>
  <si>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</si>
  <si>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</si>
  <si>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</si>
  <si>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</si>
  <si>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</si>
  <si>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</si>
  <si>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</si>
  <si>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</si>
  <si>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</si>
  <si>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</si>
  <si>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</si>
  <si>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</si>
  <si>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</si>
  <si>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</si>
  <si>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</si>
  <si>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</si>
  <si>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</si>
  <si>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</si>
  <si>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</si>
  <si>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</si>
  <si>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マイナンバーカード・マイナポータルと建設キャリアアップシステムの連携推進</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</si>
  <si>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</si>
  <si>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</si>
  <si>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</si>
  <si>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</si>
  <si>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</si>
  <si>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</si>
  <si>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</si>
  <si>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</si>
  <si>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</si>
  <si>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</si>
  <si>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</si>
  <si>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</si>
  <si>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</si>
  <si>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</si>
  <si>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</si>
  <si>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</si>
  <si>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</si>
  <si>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</si>
  <si>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建設キャリアアップシステムとの連携に関するシステムの改修等業務</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</si>
  <si>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</si>
  <si>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</si>
  <si>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</si>
  <si>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</si>
  <si>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</si>
  <si>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</si>
  <si>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</si>
  <si>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</si>
  <si>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</si>
  <si>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</si>
  <si>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</si>
  <si>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</si>
  <si>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</si>
  <si>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</si>
  <si>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</si>
  <si>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</si>
  <si>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</si>
  <si>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</si>
  <si>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</si>
  <si>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</si>
  <si>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</si>
  <si>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</si>
  <si>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</si>
  <si>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</si>
  <si>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</si>
  <si>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</si>
  <si>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</si>
  <si>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</si>
  <si>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</si>
  <si>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</si>
  <si>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</si>
  <si>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</si>
  <si>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</si>
  <si>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</si>
  <si>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</si>
  <si>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</si>
  <si>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</si>
  <si>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</si>
  <si>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</si>
  <si>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</si>
  <si>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</si>
  <si>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</si>
  <si>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</si>
  <si>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</si>
  <si>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</si>
  <si>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</si>
  <si>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B.東芝デジタルソリューションズ株式会社</t>
    <rPh sb="16" eb="20">
      <t>カブシキカイシャ</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</si>
  <si>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</si>
  <si>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</si>
  <si>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</si>
  <si>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</si>
  <si>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</si>
  <si>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</si>
  <si>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</si>
  <si>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</si>
  <si>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</si>
  <si>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</si>
  <si>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</si>
  <si>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</si>
  <si>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</si>
  <si>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</si>
  <si>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</si>
  <si>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</si>
  <si>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</si>
  <si>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</si>
  <si>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</si>
  <si>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</si>
  <si>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</si>
  <si>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</si>
  <si>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</si>
  <si>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</si>
  <si>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</si>
  <si>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</si>
  <si>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</si>
  <si>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</si>
  <si>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</si>
  <si>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</si>
  <si>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</si>
  <si>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</si>
  <si>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</si>
  <si>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</si>
  <si>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</si>
  <si>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</si>
  <si>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</si>
  <si>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</si>
  <si>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</si>
  <si>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</si>
  <si>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</si>
  <si>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</si>
  <si>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</si>
  <si>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</si>
  <si>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</si>
  <si>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</si>
  <si>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</si>
  <si>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</si>
  <si>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</si>
  <si>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</si>
  <si>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</si>
  <si>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</si>
  <si>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</si>
  <si>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</si>
  <si>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平成３１年４月から本運用を開始した建設キャリアアップシステムについては、令和元年６月４日デジタル・ガバメント閣僚会議で決定された「マイナンバーカードの普及とマイナンバーの利活用の促進に関する方針」において、「マイナンバーカードでも建設キャリアアップシステムを利用できるよう措置するとともに、登録情報の自動入力等、建設キャリアアップシステムとマイナポータルとの連携を推進することとしている。これらを踏まえ、建設キャリアアップシステム登録の申請手続きの利便性及び効率化についてより一層の向上を図ることを目的としている。</t>
  </si>
  <si>
    <t>1993年度</t>
    <rPh sb="5" eb="6">
      <t>ド</t>
    </rPh>
    <phoneticPr fontId="4"/>
  </si>
  <si>
    <t>2003年度</t>
    <rPh sb="5" eb="6">
      <t>ド</t>
    </rPh>
    <phoneticPr fontId="4"/>
  </si>
  <si>
    <t>1996年度</t>
    <rPh sb="5" eb="6">
      <t>ド</t>
    </rPh>
    <phoneticPr fontId="4"/>
  </si>
  <si>
    <t>1998年度</t>
    <rPh sb="5" eb="6">
      <t>ド</t>
    </rPh>
    <phoneticPr fontId="4"/>
  </si>
  <si>
    <t>企画競争入札を採用し、競争性の確保に努める予定である。</t>
    <rPh sb="7" eb="9">
      <t>サイヨウ</t>
    </rPh>
    <rPh sb="11" eb="14">
      <t>キョウソウセイ</t>
    </rPh>
    <rPh sb="15" eb="17">
      <t>カクホ</t>
    </rPh>
    <rPh sb="18" eb="19">
      <t>ツト</t>
    </rPh>
    <rPh sb="21" eb="23">
      <t>ヨテイ</t>
    </rPh>
    <phoneticPr fontId="30"/>
  </si>
  <si>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</si>
  <si>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</si>
  <si>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</si>
  <si>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</si>
  <si>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</si>
  <si>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</si>
  <si>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</si>
  <si>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</si>
  <si>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</si>
  <si>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</si>
  <si>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</si>
  <si>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</si>
  <si>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</si>
  <si>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</si>
  <si>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</si>
  <si>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</si>
  <si>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</si>
  <si>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</si>
  <si>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</si>
  <si>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</si>
  <si>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</si>
  <si>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</si>
  <si>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</si>
  <si>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</si>
  <si>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</si>
  <si>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</si>
  <si>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</si>
  <si>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</si>
  <si>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</si>
  <si>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</si>
  <si>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</si>
  <si>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</si>
  <si>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</si>
  <si>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</si>
  <si>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</si>
  <si>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</si>
  <si>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</si>
  <si>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</si>
  <si>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</si>
  <si>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</si>
  <si>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</si>
  <si>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</si>
  <si>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</si>
  <si>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</si>
  <si>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</si>
  <si>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</si>
  <si>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</si>
  <si>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</si>
  <si>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</si>
  <si>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</si>
  <si>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</si>
  <si>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</si>
  <si>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</si>
  <si>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</si>
  <si>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</si>
  <si>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</si>
  <si>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</si>
  <si>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</si>
  <si>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「マイナンバーカードの普及とマイナンバーの利活用の促進に関する方針」(令和元年6月4日）</t>
  </si>
  <si>
    <t>政府が推進するマイナンバーカード・マイナポータルとの連携を見据えて、建設キャリアアップシステムのシステム調査・整備を行う必要があり、建設キャリアアップシステムとマイナポータルとの円滑な連携に向け、連携が可能な水準までのセキュリティレベル強化等を実施する。
建設キャリアアップシステムでは、現状、外国人建設労働者の在留資格情報は登録・蓄積されていないため、外国人建設労働者の効果的な適正就労管理を可能とするため、CCUSの改修を実施し、外国人建設労働者の在留管理の効率化を目指す。</t>
  </si>
  <si>
    <t>マイナンバー・マイナポータルとの連携１件（令和５年度迄に連携）</t>
  </si>
  <si>
    <t>マイナンバー検討共同提案体</t>
  </si>
  <si>
    <t>件</t>
  </si>
  <si>
    <t>本事業の執行額／マイナンバー・マイナポータルとの連携におけるシステム改修件数　　　　　　　　　</t>
  </si>
  <si>
    <t>説明会開催費用／　説明会の実施回数</t>
  </si>
  <si>
    <t>３２　建設市場の整備を推進する</t>
  </si>
  <si>
    <t>○</t>
  </si>
  <si>
    <t>外部委託費</t>
    <rPh sb="0" eb="2">
      <t>ガイブ</t>
    </rPh>
    <rPh sb="2" eb="5">
      <t>イタクヒ</t>
    </rPh>
    <phoneticPr fontId="30"/>
  </si>
  <si>
    <t>その他</t>
    <rPh sb="2" eb="3">
      <t>タ</t>
    </rPh>
    <phoneticPr fontId="30"/>
  </si>
  <si>
    <t>調査検討業務費（インフラ構築、セキュリティ対策、データクレンジング）、人件費</t>
    <rPh sb="0" eb="2">
      <t>チョウサ</t>
    </rPh>
    <rPh sb="2" eb="4">
      <t>ケントウ</t>
    </rPh>
    <rPh sb="4" eb="7">
      <t>ギョウムヒ</t>
    </rPh>
    <rPh sb="12" eb="14">
      <t>コウチク</t>
    </rPh>
    <rPh sb="21" eb="23">
      <t>タイサク</t>
    </rPh>
    <rPh sb="35" eb="38">
      <t>ジンケンヒ</t>
    </rPh>
    <phoneticPr fontId="30"/>
  </si>
  <si>
    <t>調査検討支援業務費、人件費</t>
    <rPh sb="0" eb="2">
      <t>チョウサ</t>
    </rPh>
    <rPh sb="2" eb="4">
      <t>ケントウ</t>
    </rPh>
    <rPh sb="4" eb="6">
      <t>シエン</t>
    </rPh>
    <rPh sb="6" eb="9">
      <t>ギョウムヒ</t>
    </rPh>
    <rPh sb="10" eb="13">
      <t>ジンケンヒ</t>
    </rPh>
    <phoneticPr fontId="30"/>
  </si>
  <si>
    <t>CCUSとマイナナンバー・マイナポータルの連携に向けた技術的調査の実施</t>
    <rPh sb="21" eb="23">
      <t>レンケイ</t>
    </rPh>
    <rPh sb="24" eb="25">
      <t>ム</t>
    </rPh>
    <rPh sb="27" eb="30">
      <t>ギジュツテキ</t>
    </rPh>
    <rPh sb="30" eb="32">
      <t>チョウサ</t>
    </rPh>
    <rPh sb="33" eb="35">
      <t>ジッシ</t>
    </rPh>
    <phoneticPr fontId="30"/>
  </si>
  <si>
    <t>一般競争契約
（最低価格）</t>
    <rPh sb="4" eb="6">
      <t>ケイヤク</t>
    </rPh>
    <rPh sb="8" eb="10">
      <t>サイテイ</t>
    </rPh>
    <rPh sb="10" eb="12">
      <t>カカク</t>
    </rPh>
    <phoneticPr fontId="30"/>
  </si>
  <si>
    <t>妥当なコスト水準は確保されている。</t>
    <rPh sb="0" eb="2">
      <t>ダトウ</t>
    </rPh>
    <rPh sb="6" eb="8">
      <t>スイジュン</t>
    </rPh>
    <rPh sb="9" eb="11">
      <t>カクホ</t>
    </rPh>
    <phoneticPr fontId="30"/>
  </si>
  <si>
    <t>目的外の支出は行われていない。</t>
    <rPh sb="0" eb="3">
      <t>モクテキガイ</t>
    </rPh>
    <rPh sb="4" eb="6">
      <t>シシュツ</t>
    </rPh>
    <rPh sb="7" eb="8">
      <t>オコナ</t>
    </rPh>
    <phoneticPr fontId="30"/>
  </si>
  <si>
    <t>事業遂行には十分な期間が必要である。</t>
    <rPh sb="0" eb="2">
      <t>ジギョウ</t>
    </rPh>
    <rPh sb="2" eb="4">
      <t>スイコウ</t>
    </rPh>
    <rPh sb="6" eb="8">
      <t>ジュウブン</t>
    </rPh>
    <rPh sb="9" eb="11">
      <t>キカン</t>
    </rPh>
    <rPh sb="12" eb="14">
      <t>ヒツヨウ</t>
    </rPh>
    <phoneticPr fontId="30"/>
  </si>
  <si>
    <t>「国・都道府県・市町村における建設キャリアアップシステム活用工事の導入」</t>
  </si>
  <si>
    <t xml:space="preserve">
建退共電子申請方式を建設キャリアアップシステム活用工事として当該機関が導入していること</t>
  </si>
  <si>
    <t>箇所</t>
    <rPh sb="0" eb="2">
      <t>カショ</t>
    </rPh>
    <phoneticPr fontId="4"/>
  </si>
  <si>
    <t>本事業の成果目標とKPIは同様であり、本事業の成果の達成は建設業の担い手確保に寄与する。</t>
  </si>
  <si>
    <t>本施策の実施によって、建設キャリアアップシステムとマイナポータルとの連携が進められ、今後連携可能となった際は、「国・都道府県・市町村における建設キャリアアップシステム活用工事の導入」の加速化が図られ、「32　建設市場の整備を推進する」の達成に寄与する。</t>
  </si>
  <si>
    <t>-</t>
    <phoneticPr fontId="4"/>
  </si>
  <si>
    <t>有</t>
  </si>
  <si>
    <t>無</t>
  </si>
  <si>
    <t>応札を予定していた複数の事業者が、１つの共同企業体として応札してきたため。</t>
    <rPh sb="0" eb="2">
      <t>オウサツ</t>
    </rPh>
    <rPh sb="3" eb="5">
      <t>ヨテイ</t>
    </rPh>
    <rPh sb="9" eb="11">
      <t>フクスウ</t>
    </rPh>
    <rPh sb="12" eb="15">
      <t>ジギョウシャ</t>
    </rPh>
    <rPh sb="20" eb="22">
      <t>キョウドウ</t>
    </rPh>
    <rPh sb="22" eb="25">
      <t>キギョウタイ</t>
    </rPh>
    <rPh sb="28" eb="30">
      <t>オウサツ</t>
    </rPh>
    <phoneticPr fontId="4"/>
  </si>
  <si>
    <t>課長　西山　茂樹</t>
    <rPh sb="3" eb="5">
      <t>ニシヤマ</t>
    </rPh>
    <rPh sb="6" eb="8">
      <t>シゲキ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</si>
</sst>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170815</xdr:colOff>
      <xdr:row>748</xdr:row>
      <xdr:rowOff>68035</xdr:rowOff>
    </xdr:from>
    <xdr:to>
      <xdr:col>27</xdr:col>
      <xdr:colOff>190500</xdr:colOff>
      <xdr:row>750</xdr:row>
      <xdr:rowOff>190500</xdr:rowOff>
    </xdr:to>
    <xdr:sp macro="" textlink="">
      <xdr:nvSpPr>
        <xdr:cNvPr id="2" name="テキスト ボックス 1"/>
        <xdr:cNvSpPr txBox="1"/>
      </xdr:nvSpPr>
      <xdr:spPr>
        <a:xfrm>
          <a:off x="3844744" y="42222964"/>
          <a:ext cx="1856649" cy="8300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Ａ．マイナンバー検討共同提案体</a:t>
          </a:r>
        </a:p>
        <a:p>
          <a:pPr marL="0" marR="0" lvl="0" indent="0" algn="ctr" defTabSz="914400" eaLnBrk="1" fontAlgn="auto" latinLnBrk="0" hangingPunct="1">
            <a:lnSpc>
              <a:spcPct val="100000"/>
            </a:lnSpc>
            <a:spcBef>
              <a:spcPts val="0"/>
            </a:spcBef>
            <a:spcAft>
              <a:spcPts val="0"/>
            </a:spcAf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（代表者　（一財）　建設業振興基）</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金４４７百万円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168910</xdr:colOff>
      <xdr:row>748</xdr:row>
      <xdr:rowOff>176530</xdr:rowOff>
    </xdr:from>
    <xdr:to>
      <xdr:col>48</xdr:col>
      <xdr:colOff>198755</xdr:colOff>
      <xdr:row>750</xdr:row>
      <xdr:rowOff>121285</xdr:rowOff>
    </xdr:to>
    <xdr:sp macro="" textlink="">
      <xdr:nvSpPr>
        <xdr:cNvPr id="3" name="大かっこ 2"/>
        <xdr:cNvSpPr/>
      </xdr:nvSpPr>
      <xdr:spPr>
        <a:xfrm>
          <a:off x="5769610" y="42199560"/>
          <a:ext cx="4030345" cy="6648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198120</xdr:colOff>
      <xdr:row>748</xdr:row>
      <xdr:rowOff>251460</xdr:rowOff>
    </xdr:from>
    <xdr:to>
      <xdr:col>11</xdr:col>
      <xdr:colOff>81280</xdr:colOff>
      <xdr:row>750</xdr:row>
      <xdr:rowOff>43815</xdr:rowOff>
    </xdr:to>
    <xdr:sp macro="" textlink="">
      <xdr:nvSpPr>
        <xdr:cNvPr id="4" name="テキスト ボックス 3"/>
        <xdr:cNvSpPr txBox="1"/>
      </xdr:nvSpPr>
      <xdr:spPr>
        <a:xfrm>
          <a:off x="1398270" y="42274490"/>
          <a:ext cx="883285" cy="5124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67945</xdr:colOff>
      <xdr:row>750</xdr:row>
      <xdr:rowOff>190500</xdr:rowOff>
    </xdr:from>
    <xdr:to>
      <xdr:col>14</xdr:col>
      <xdr:colOff>187960</xdr:colOff>
      <xdr:row>752</xdr:row>
      <xdr:rowOff>135255</xdr:rowOff>
    </xdr:to>
    <xdr:grpSp>
      <xdr:nvGrpSpPr>
        <xdr:cNvPr id="5" name="グループ化 4"/>
        <xdr:cNvGrpSpPr/>
      </xdr:nvGrpSpPr>
      <xdr:grpSpPr>
        <a:xfrm>
          <a:off x="1278180" y="42907324"/>
          <a:ext cx="1733662" cy="639519"/>
          <a:chOff x="7023102" y="52443035"/>
          <a:chExt cx="2674756" cy="688085"/>
        </a:xfrm>
      </xdr:grpSpPr>
      <xdr:sp macro="" textlink="">
        <xdr:nvSpPr>
          <xdr:cNvPr id="6" name="大かっこ 5"/>
          <xdr:cNvSpPr/>
        </xdr:nvSpPr>
        <xdr:spPr>
          <a:xfrm>
            <a:off x="7023102" y="52443035"/>
            <a:ext cx="2499717" cy="5436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7255818" y="52507649"/>
            <a:ext cx="2442040" cy="623471"/>
          </a:xfrm>
          <a:prstGeom prst="rect">
            <a:avLst/>
          </a:prstGeom>
          <a:no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81280</xdr:colOff>
      <xdr:row>749</xdr:row>
      <xdr:rowOff>129268</xdr:rowOff>
    </xdr:from>
    <xdr:to>
      <xdr:col>18</xdr:col>
      <xdr:colOff>170815</xdr:colOff>
      <xdr:row>749</xdr:row>
      <xdr:rowOff>147638</xdr:rowOff>
    </xdr:to>
    <xdr:cxnSp macro="">
      <xdr:nvCxnSpPr>
        <xdr:cNvPr id="8" name="直線コネクタ 9"/>
        <xdr:cNvCxnSpPr>
          <a:stCxn id="4" idx="3"/>
          <a:endCxn id="2" idx="1"/>
        </xdr:cNvCxnSpPr>
      </xdr:nvCxnSpPr>
      <xdr:spPr>
        <a:xfrm flipV="1">
          <a:off x="2326459" y="42637982"/>
          <a:ext cx="1518285" cy="1837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19050</xdr:colOff>
      <xdr:row>748</xdr:row>
      <xdr:rowOff>279400</xdr:rowOff>
    </xdr:from>
    <xdr:to>
      <xdr:col>48</xdr:col>
      <xdr:colOff>173990</xdr:colOff>
      <xdr:row>750</xdr:row>
      <xdr:rowOff>73660</xdr:rowOff>
    </xdr:to>
    <xdr:sp macro="" textlink="">
      <xdr:nvSpPr>
        <xdr:cNvPr id="9" name="テキスト ボックス 8"/>
        <xdr:cNvSpPr txBox="1"/>
      </xdr:nvSpPr>
      <xdr:spPr>
        <a:xfrm>
          <a:off x="5819775" y="42302430"/>
          <a:ext cx="3955415" cy="51435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マイナンバーカード・マイナポータルと建設キャリアアップシステムの連携に向けた調査・検討業務等</a:t>
          </a:r>
        </a:p>
      </xdr:txBody>
    </xdr:sp>
    <xdr:clientData/>
  </xdr:twoCellAnchor>
  <xdr:twoCellAnchor>
    <xdr:from>
      <xdr:col>18</xdr:col>
      <xdr:colOff>198120</xdr:colOff>
      <xdr:row>750</xdr:row>
      <xdr:rowOff>344804</xdr:rowOff>
    </xdr:from>
    <xdr:to>
      <xdr:col>28</xdr:col>
      <xdr:colOff>106680</xdr:colOff>
      <xdr:row>753</xdr:row>
      <xdr:rowOff>244928</xdr:rowOff>
    </xdr:to>
    <xdr:sp macro="" textlink="">
      <xdr:nvSpPr>
        <xdr:cNvPr id="10" name="テキスト ボックス 10"/>
        <xdr:cNvSpPr txBox="1"/>
      </xdr:nvSpPr>
      <xdr:spPr>
        <a:xfrm>
          <a:off x="3872049" y="43207304"/>
          <a:ext cx="1949631" cy="96148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Ｂ．レベル判定システム改修等業務</a:t>
          </a:r>
        </a:p>
        <a:p>
          <a:pPr marL="0" marR="0" lvl="0" indent="0" algn="ctr" defTabSz="914400" eaLnBrk="1" fontAlgn="auto" latinLnBrk="0" hangingPunct="1">
            <a:lnSpc>
              <a:spcPct val="100000"/>
            </a:lnSpc>
            <a:spcBef>
              <a:spcPts val="0"/>
            </a:spcBef>
            <a:spcAft>
              <a:spcPts val="0"/>
            </a:spcAf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金１３９百万円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156845</xdr:colOff>
      <xdr:row>750</xdr:row>
      <xdr:rowOff>280670</xdr:rowOff>
    </xdr:from>
    <xdr:to>
      <xdr:col>48</xdr:col>
      <xdr:colOff>183515</xdr:colOff>
      <xdr:row>752</xdr:row>
      <xdr:rowOff>224790</xdr:rowOff>
    </xdr:to>
    <xdr:sp macro="" textlink="">
      <xdr:nvSpPr>
        <xdr:cNvPr id="11" name="大かっこ 11"/>
        <xdr:cNvSpPr/>
      </xdr:nvSpPr>
      <xdr:spPr>
        <a:xfrm>
          <a:off x="5757545" y="43023790"/>
          <a:ext cx="4027170" cy="6565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188595</xdr:colOff>
      <xdr:row>751</xdr:row>
      <xdr:rowOff>45720</xdr:rowOff>
    </xdr:from>
    <xdr:to>
      <xdr:col>48</xdr:col>
      <xdr:colOff>127000</xdr:colOff>
      <xdr:row>752</xdr:row>
      <xdr:rowOff>196215</xdr:rowOff>
    </xdr:to>
    <xdr:sp macro="" textlink="">
      <xdr:nvSpPr>
        <xdr:cNvPr id="12" name="テキスト ボックス 12"/>
        <xdr:cNvSpPr txBox="1"/>
      </xdr:nvSpPr>
      <xdr:spPr>
        <a:xfrm>
          <a:off x="5789295" y="43148885"/>
          <a:ext cx="3938905" cy="50292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建設キャリアアップシステムとの連携に関するシステムの改修等業務</a:t>
          </a:r>
        </a:p>
      </xdr:txBody>
    </xdr:sp>
    <xdr:clientData/>
  </xdr:twoCellAnchor>
  <xdr:twoCellAnchor>
    <xdr:from>
      <xdr:col>16</xdr:col>
      <xdr:colOff>129540</xdr:colOff>
      <xdr:row>749</xdr:row>
      <xdr:rowOff>163830</xdr:rowOff>
    </xdr:from>
    <xdr:to>
      <xdr:col>16</xdr:col>
      <xdr:colOff>129540</xdr:colOff>
      <xdr:row>751</xdr:row>
      <xdr:rowOff>339725</xdr:rowOff>
    </xdr:to>
    <xdr:sp macro="" textlink="">
      <xdr:nvSpPr>
        <xdr:cNvPr id="13" name="直線 13"/>
        <xdr:cNvSpPr/>
      </xdr:nvSpPr>
      <xdr:spPr>
        <a:xfrm>
          <a:off x="3329940" y="42546905"/>
          <a:ext cx="0" cy="895985"/>
        </a:xfrm>
        <a:prstGeom prst="line">
          <a:avLst/>
        </a:prstGeom>
        <a:noFill/>
        <a:ln w="9525" cap="flat" cmpd="sng" algn="ctr">
          <a:solidFill>
            <a:srgbClr val="4F81BD">
              <a:shade val="95000"/>
              <a:satMod val="105000"/>
            </a:srgbClr>
          </a:solidFill>
          <a:prstDash val="solid"/>
          <a:headEnd type="none"/>
          <a:tailEnd type="none"/>
        </a:ln>
        <a:effectLst/>
      </xdr:spPr>
    </xdr:sp>
    <xdr:clientData/>
  </xdr:twoCellAnchor>
  <xdr:twoCellAnchor>
    <xdr:from>
      <xdr:col>16</xdr:col>
      <xdr:colOff>129540</xdr:colOff>
      <xdr:row>751</xdr:row>
      <xdr:rowOff>330200</xdr:rowOff>
    </xdr:from>
    <xdr:to>
      <xdr:col>18</xdr:col>
      <xdr:colOff>154940</xdr:colOff>
      <xdr:row>751</xdr:row>
      <xdr:rowOff>330200</xdr:rowOff>
    </xdr:to>
    <xdr:sp macro="" textlink="">
      <xdr:nvSpPr>
        <xdr:cNvPr id="14" name="直線 14"/>
        <xdr:cNvSpPr/>
      </xdr:nvSpPr>
      <xdr:spPr>
        <a:xfrm>
          <a:off x="3329940" y="43433365"/>
          <a:ext cx="425450" cy="0"/>
        </a:xfrm>
        <a:prstGeom prst="line">
          <a:avLst/>
        </a:prstGeom>
        <a:noFill/>
        <a:ln w="9525" cap="flat" cmpd="sng" algn="ctr">
          <a:solidFill>
            <a:srgbClr val="4F81BD">
              <a:shade val="95000"/>
              <a:satMod val="105000"/>
            </a:srgbClr>
          </a:solidFill>
          <a:prstDash val="solid"/>
          <a:headEnd type="none"/>
          <a:tailEnd type="none"/>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4">
        <v>2021</v>
      </c>
      <c r="AE2" s="874"/>
      <c r="AF2" s="874"/>
      <c r="AG2" s="874"/>
      <c r="AH2" s="874"/>
      <c r="AI2" s="32" t="s">
        <v>521</v>
      </c>
      <c r="AJ2" s="874" t="s">
        <v>710</v>
      </c>
      <c r="AK2" s="874"/>
      <c r="AL2" s="874"/>
      <c r="AM2" s="874"/>
      <c r="AN2" s="32" t="s">
        <v>521</v>
      </c>
      <c r="AO2" s="874">
        <v>20</v>
      </c>
      <c r="AP2" s="874"/>
      <c r="AQ2" s="874"/>
      <c r="AR2" s="40" t="s">
        <v>521</v>
      </c>
      <c r="AS2" s="875">
        <v>428</v>
      </c>
      <c r="AT2" s="875"/>
      <c r="AU2" s="875"/>
      <c r="AV2" s="32" t="str">
        <f>IF(AW2="","","-")</f>
        <v/>
      </c>
      <c r="AW2" s="876"/>
      <c r="AX2" s="876"/>
    </row>
    <row r="3" spans="1:50" ht="21" customHeight="1" x14ac:dyDescent="0.15">
      <c r="A3" s="877" t="s">
        <v>716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100</v>
      </c>
      <c r="AJ3" s="879" t="s">
        <v>299</v>
      </c>
      <c r="AK3" s="879"/>
      <c r="AL3" s="879"/>
      <c r="AM3" s="879"/>
      <c r="AN3" s="879"/>
      <c r="AO3" s="879"/>
      <c r="AP3" s="879"/>
      <c r="AQ3" s="879"/>
      <c r="AR3" s="879"/>
      <c r="AS3" s="879"/>
      <c r="AT3" s="879"/>
      <c r="AU3" s="879"/>
      <c r="AV3" s="879"/>
      <c r="AW3" s="879"/>
      <c r="AX3" s="42" t="s">
        <v>142</v>
      </c>
    </row>
    <row r="4" spans="1:50" ht="24.75" customHeight="1" x14ac:dyDescent="0.15">
      <c r="A4" s="880" t="s">
        <v>51</v>
      </c>
      <c r="B4" s="881"/>
      <c r="C4" s="881"/>
      <c r="D4" s="881"/>
      <c r="E4" s="881"/>
      <c r="F4" s="881"/>
      <c r="G4" s="882" t="s">
        <v>537</v>
      </c>
      <c r="H4" s="883"/>
      <c r="I4" s="883"/>
      <c r="J4" s="883"/>
      <c r="K4" s="883"/>
      <c r="L4" s="883"/>
      <c r="M4" s="883"/>
      <c r="N4" s="883"/>
      <c r="O4" s="883"/>
      <c r="P4" s="883"/>
      <c r="Q4" s="883"/>
      <c r="R4" s="883"/>
      <c r="S4" s="883"/>
      <c r="T4" s="883"/>
      <c r="U4" s="883"/>
      <c r="V4" s="883"/>
      <c r="W4" s="883"/>
      <c r="X4" s="883"/>
      <c r="Y4" s="884" t="s">
        <v>12</v>
      </c>
      <c r="Z4" s="885"/>
      <c r="AA4" s="885"/>
      <c r="AB4" s="885"/>
      <c r="AC4" s="885"/>
      <c r="AD4" s="886"/>
      <c r="AE4" s="887" t="s">
        <v>272</v>
      </c>
      <c r="AF4" s="883"/>
      <c r="AG4" s="883"/>
      <c r="AH4" s="883"/>
      <c r="AI4" s="883"/>
      <c r="AJ4" s="883"/>
      <c r="AK4" s="883"/>
      <c r="AL4" s="883"/>
      <c r="AM4" s="883"/>
      <c r="AN4" s="883"/>
      <c r="AO4" s="883"/>
      <c r="AP4" s="888"/>
      <c r="AQ4" s="889" t="s">
        <v>26</v>
      </c>
      <c r="AR4" s="885"/>
      <c r="AS4" s="885"/>
      <c r="AT4" s="885"/>
      <c r="AU4" s="885"/>
      <c r="AV4" s="885"/>
      <c r="AW4" s="885"/>
      <c r="AX4" s="890"/>
    </row>
    <row r="5" spans="1:50" ht="30" customHeight="1" x14ac:dyDescent="0.15">
      <c r="A5" s="891" t="s">
        <v>147</v>
      </c>
      <c r="B5" s="892"/>
      <c r="C5" s="892"/>
      <c r="D5" s="892"/>
      <c r="E5" s="892"/>
      <c r="F5" s="893"/>
      <c r="G5" s="894" t="s">
        <v>563</v>
      </c>
      <c r="H5" s="895"/>
      <c r="I5" s="895"/>
      <c r="J5" s="895"/>
      <c r="K5" s="895"/>
      <c r="L5" s="895"/>
      <c r="M5" s="896" t="s">
        <v>144</v>
      </c>
      <c r="N5" s="897"/>
      <c r="O5" s="897"/>
      <c r="P5" s="897"/>
      <c r="Q5" s="897"/>
      <c r="R5" s="898"/>
      <c r="S5" s="899" t="s">
        <v>721</v>
      </c>
      <c r="T5" s="895"/>
      <c r="U5" s="895"/>
      <c r="V5" s="895"/>
      <c r="W5" s="895"/>
      <c r="X5" s="900"/>
      <c r="Y5" s="901" t="s">
        <v>29</v>
      </c>
      <c r="Z5" s="715"/>
      <c r="AA5" s="715"/>
      <c r="AB5" s="715"/>
      <c r="AC5" s="715"/>
      <c r="AD5" s="716"/>
      <c r="AE5" s="902" t="s">
        <v>228</v>
      </c>
      <c r="AF5" s="902"/>
      <c r="AG5" s="902"/>
      <c r="AH5" s="902"/>
      <c r="AI5" s="902"/>
      <c r="AJ5" s="902"/>
      <c r="AK5" s="902"/>
      <c r="AL5" s="902"/>
      <c r="AM5" s="902"/>
      <c r="AN5" s="902"/>
      <c r="AO5" s="902"/>
      <c r="AP5" s="903"/>
      <c r="AQ5" s="904" t="s">
        <v>749</v>
      </c>
      <c r="AR5" s="905"/>
      <c r="AS5" s="905"/>
      <c r="AT5" s="905"/>
      <c r="AU5" s="905"/>
      <c r="AV5" s="905"/>
      <c r="AW5" s="905"/>
      <c r="AX5" s="906"/>
    </row>
    <row r="6" spans="1:50" ht="39" customHeight="1" x14ac:dyDescent="0.15">
      <c r="A6" s="837" t="s">
        <v>31</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3</v>
      </c>
      <c r="B7" s="843"/>
      <c r="C7" s="843"/>
      <c r="D7" s="843"/>
      <c r="E7" s="843"/>
      <c r="F7" s="844"/>
      <c r="G7" s="845" t="s">
        <v>711</v>
      </c>
      <c r="H7" s="755"/>
      <c r="I7" s="755"/>
      <c r="J7" s="755"/>
      <c r="K7" s="755"/>
      <c r="L7" s="755"/>
      <c r="M7" s="755"/>
      <c r="N7" s="755"/>
      <c r="O7" s="755"/>
      <c r="P7" s="755"/>
      <c r="Q7" s="755"/>
      <c r="R7" s="755"/>
      <c r="S7" s="755"/>
      <c r="T7" s="755"/>
      <c r="U7" s="755"/>
      <c r="V7" s="755"/>
      <c r="W7" s="755"/>
      <c r="X7" s="756"/>
      <c r="Y7" s="846" t="s">
        <v>276</v>
      </c>
      <c r="Z7" s="268"/>
      <c r="AA7" s="268"/>
      <c r="AB7" s="268"/>
      <c r="AC7" s="268"/>
      <c r="AD7" s="847"/>
      <c r="AE7" s="848" t="s">
        <v>722</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398</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401</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86</v>
      </c>
      <c r="B9" s="126"/>
      <c r="C9" s="126"/>
      <c r="D9" s="126"/>
      <c r="E9" s="126"/>
      <c r="F9" s="126"/>
      <c r="G9" s="859" t="s">
        <v>658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96</v>
      </c>
      <c r="B10" s="863"/>
      <c r="C10" s="863"/>
      <c r="D10" s="863"/>
      <c r="E10" s="863"/>
      <c r="F10" s="863"/>
      <c r="G10" s="864" t="s">
        <v>723</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24</v>
      </c>
      <c r="B11" s="863"/>
      <c r="C11" s="863"/>
      <c r="D11" s="863"/>
      <c r="E11" s="863"/>
      <c r="F11" s="867"/>
      <c r="G11" s="868" t="str">
        <f>入力規則等!P10</f>
        <v>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90</v>
      </c>
      <c r="B12" s="123"/>
      <c r="C12" s="123"/>
      <c r="D12" s="123"/>
      <c r="E12" s="123"/>
      <c r="F12" s="124"/>
      <c r="G12" s="871"/>
      <c r="H12" s="872"/>
      <c r="I12" s="872"/>
      <c r="J12" s="872"/>
      <c r="K12" s="872"/>
      <c r="L12" s="872"/>
      <c r="M12" s="872"/>
      <c r="N12" s="872"/>
      <c r="O12" s="872"/>
      <c r="P12" s="421" t="s">
        <v>499</v>
      </c>
      <c r="Q12" s="296"/>
      <c r="R12" s="296"/>
      <c r="S12" s="296"/>
      <c r="T12" s="296"/>
      <c r="U12" s="296"/>
      <c r="V12" s="297"/>
      <c r="W12" s="421" t="s">
        <v>84</v>
      </c>
      <c r="X12" s="296"/>
      <c r="Y12" s="296"/>
      <c r="Z12" s="296"/>
      <c r="AA12" s="296"/>
      <c r="AB12" s="296"/>
      <c r="AC12" s="297"/>
      <c r="AD12" s="421" t="s">
        <v>201</v>
      </c>
      <c r="AE12" s="296"/>
      <c r="AF12" s="296"/>
      <c r="AG12" s="296"/>
      <c r="AH12" s="296"/>
      <c r="AI12" s="296"/>
      <c r="AJ12" s="297"/>
      <c r="AK12" s="421" t="s">
        <v>717</v>
      </c>
      <c r="AL12" s="296"/>
      <c r="AM12" s="296"/>
      <c r="AN12" s="296"/>
      <c r="AO12" s="296"/>
      <c r="AP12" s="296"/>
      <c r="AQ12" s="297"/>
      <c r="AR12" s="421" t="s">
        <v>718</v>
      </c>
      <c r="AS12" s="296"/>
      <c r="AT12" s="296"/>
      <c r="AU12" s="296"/>
      <c r="AV12" s="296"/>
      <c r="AW12" s="296"/>
      <c r="AX12" s="873"/>
    </row>
    <row r="13" spans="1:50" ht="21" customHeight="1" x14ac:dyDescent="0.15">
      <c r="A13" s="85"/>
      <c r="B13" s="86"/>
      <c r="C13" s="86"/>
      <c r="D13" s="86"/>
      <c r="E13" s="86"/>
      <c r="F13" s="87"/>
      <c r="G13" s="437" t="s">
        <v>4</v>
      </c>
      <c r="H13" s="438"/>
      <c r="I13" s="830" t="s">
        <v>18</v>
      </c>
      <c r="J13" s="831"/>
      <c r="K13" s="831"/>
      <c r="L13" s="831"/>
      <c r="M13" s="831"/>
      <c r="N13" s="831"/>
      <c r="O13" s="832"/>
      <c r="P13" s="787" t="s">
        <v>521</v>
      </c>
      <c r="Q13" s="788"/>
      <c r="R13" s="788"/>
      <c r="S13" s="788"/>
      <c r="T13" s="788"/>
      <c r="U13" s="788"/>
      <c r="V13" s="789"/>
      <c r="W13" s="787" t="s">
        <v>521</v>
      </c>
      <c r="X13" s="788"/>
      <c r="Y13" s="788"/>
      <c r="Z13" s="788"/>
      <c r="AA13" s="788"/>
      <c r="AB13" s="788"/>
      <c r="AC13" s="789"/>
      <c r="AD13" s="787" t="s">
        <v>521</v>
      </c>
      <c r="AE13" s="788"/>
      <c r="AF13" s="788"/>
      <c r="AG13" s="788"/>
      <c r="AH13" s="788"/>
      <c r="AI13" s="788"/>
      <c r="AJ13" s="789"/>
      <c r="AK13" s="787" t="s">
        <v>521</v>
      </c>
      <c r="AL13" s="788"/>
      <c r="AM13" s="788"/>
      <c r="AN13" s="788"/>
      <c r="AO13" s="788"/>
      <c r="AP13" s="788"/>
      <c r="AQ13" s="789"/>
      <c r="AR13" s="802"/>
      <c r="AS13" s="803"/>
      <c r="AT13" s="803"/>
      <c r="AU13" s="803"/>
      <c r="AV13" s="803"/>
      <c r="AW13" s="803"/>
      <c r="AX13" s="833"/>
    </row>
    <row r="14" spans="1:50" ht="21" customHeight="1" x14ac:dyDescent="0.15">
      <c r="A14" s="85"/>
      <c r="B14" s="86"/>
      <c r="C14" s="86"/>
      <c r="D14" s="86"/>
      <c r="E14" s="86"/>
      <c r="F14" s="87"/>
      <c r="G14" s="439"/>
      <c r="H14" s="440"/>
      <c r="I14" s="816" t="s">
        <v>7</v>
      </c>
      <c r="J14" s="822"/>
      <c r="K14" s="822"/>
      <c r="L14" s="822"/>
      <c r="M14" s="822"/>
      <c r="N14" s="822"/>
      <c r="O14" s="823"/>
      <c r="P14" s="787" t="s">
        <v>521</v>
      </c>
      <c r="Q14" s="788"/>
      <c r="R14" s="788"/>
      <c r="S14" s="788"/>
      <c r="T14" s="788"/>
      <c r="U14" s="788"/>
      <c r="V14" s="789"/>
      <c r="W14" s="787">
        <v>600</v>
      </c>
      <c r="X14" s="788"/>
      <c r="Y14" s="788"/>
      <c r="Z14" s="788"/>
      <c r="AA14" s="788"/>
      <c r="AB14" s="788"/>
      <c r="AC14" s="789"/>
      <c r="AD14" s="787" t="s">
        <v>521</v>
      </c>
      <c r="AE14" s="788"/>
      <c r="AF14" s="788"/>
      <c r="AG14" s="788"/>
      <c r="AH14" s="788"/>
      <c r="AI14" s="788"/>
      <c r="AJ14" s="789"/>
      <c r="AK14" s="787" t="s">
        <v>521</v>
      </c>
      <c r="AL14" s="788"/>
      <c r="AM14" s="788"/>
      <c r="AN14" s="788"/>
      <c r="AO14" s="788"/>
      <c r="AP14" s="788"/>
      <c r="AQ14" s="789"/>
      <c r="AR14" s="834"/>
      <c r="AS14" s="834"/>
      <c r="AT14" s="834"/>
      <c r="AU14" s="834"/>
      <c r="AV14" s="834"/>
      <c r="AW14" s="834"/>
      <c r="AX14" s="835"/>
    </row>
    <row r="15" spans="1:50" ht="21" customHeight="1" x14ac:dyDescent="0.15">
      <c r="A15" s="85"/>
      <c r="B15" s="86"/>
      <c r="C15" s="86"/>
      <c r="D15" s="86"/>
      <c r="E15" s="86"/>
      <c r="F15" s="87"/>
      <c r="G15" s="439"/>
      <c r="H15" s="440"/>
      <c r="I15" s="816" t="s">
        <v>122</v>
      </c>
      <c r="J15" s="817"/>
      <c r="K15" s="817"/>
      <c r="L15" s="817"/>
      <c r="M15" s="817"/>
      <c r="N15" s="817"/>
      <c r="O15" s="818"/>
      <c r="P15" s="787" t="s">
        <v>521</v>
      </c>
      <c r="Q15" s="788"/>
      <c r="R15" s="788"/>
      <c r="S15" s="788"/>
      <c r="T15" s="788"/>
      <c r="U15" s="788"/>
      <c r="V15" s="789"/>
      <c r="W15" s="787" t="s">
        <v>521</v>
      </c>
      <c r="X15" s="788"/>
      <c r="Y15" s="788"/>
      <c r="Z15" s="788"/>
      <c r="AA15" s="788"/>
      <c r="AB15" s="788"/>
      <c r="AC15" s="789"/>
      <c r="AD15" s="787">
        <v>600</v>
      </c>
      <c r="AE15" s="788"/>
      <c r="AF15" s="788"/>
      <c r="AG15" s="788"/>
      <c r="AH15" s="788"/>
      <c r="AI15" s="788"/>
      <c r="AJ15" s="789"/>
      <c r="AK15" s="787" t="s">
        <v>521</v>
      </c>
      <c r="AL15" s="788"/>
      <c r="AM15" s="788"/>
      <c r="AN15" s="788"/>
      <c r="AO15" s="788"/>
      <c r="AP15" s="788"/>
      <c r="AQ15" s="789"/>
      <c r="AR15" s="787"/>
      <c r="AS15" s="788"/>
      <c r="AT15" s="788"/>
      <c r="AU15" s="788"/>
      <c r="AV15" s="788"/>
      <c r="AW15" s="788"/>
      <c r="AX15" s="836"/>
    </row>
    <row r="16" spans="1:50" ht="21" customHeight="1" x14ac:dyDescent="0.15">
      <c r="A16" s="85"/>
      <c r="B16" s="86"/>
      <c r="C16" s="86"/>
      <c r="D16" s="86"/>
      <c r="E16" s="86"/>
      <c r="F16" s="87"/>
      <c r="G16" s="439"/>
      <c r="H16" s="440"/>
      <c r="I16" s="816" t="s">
        <v>63</v>
      </c>
      <c r="J16" s="817"/>
      <c r="K16" s="817"/>
      <c r="L16" s="817"/>
      <c r="M16" s="817"/>
      <c r="N16" s="817"/>
      <c r="O16" s="818"/>
      <c r="P16" s="787" t="s">
        <v>521</v>
      </c>
      <c r="Q16" s="788"/>
      <c r="R16" s="788"/>
      <c r="S16" s="788"/>
      <c r="T16" s="788"/>
      <c r="U16" s="788"/>
      <c r="V16" s="789"/>
      <c r="W16" s="787">
        <v>-600</v>
      </c>
      <c r="X16" s="788"/>
      <c r="Y16" s="788"/>
      <c r="Z16" s="788"/>
      <c r="AA16" s="788"/>
      <c r="AB16" s="788"/>
      <c r="AC16" s="789"/>
      <c r="AD16" s="787" t="s">
        <v>521</v>
      </c>
      <c r="AE16" s="788"/>
      <c r="AF16" s="788"/>
      <c r="AG16" s="788"/>
      <c r="AH16" s="788"/>
      <c r="AI16" s="788"/>
      <c r="AJ16" s="789"/>
      <c r="AK16" s="787" t="s">
        <v>521</v>
      </c>
      <c r="AL16" s="788"/>
      <c r="AM16" s="788"/>
      <c r="AN16" s="788"/>
      <c r="AO16" s="788"/>
      <c r="AP16" s="788"/>
      <c r="AQ16" s="789"/>
      <c r="AR16" s="819"/>
      <c r="AS16" s="820"/>
      <c r="AT16" s="820"/>
      <c r="AU16" s="820"/>
      <c r="AV16" s="820"/>
      <c r="AW16" s="820"/>
      <c r="AX16" s="821"/>
    </row>
    <row r="17" spans="1:50" ht="24.75" customHeight="1" x14ac:dyDescent="0.15">
      <c r="A17" s="85"/>
      <c r="B17" s="86"/>
      <c r="C17" s="86"/>
      <c r="D17" s="86"/>
      <c r="E17" s="86"/>
      <c r="F17" s="87"/>
      <c r="G17" s="439"/>
      <c r="H17" s="440"/>
      <c r="I17" s="816" t="s">
        <v>134</v>
      </c>
      <c r="J17" s="822"/>
      <c r="K17" s="822"/>
      <c r="L17" s="822"/>
      <c r="M17" s="822"/>
      <c r="N17" s="822"/>
      <c r="O17" s="823"/>
      <c r="P17" s="787" t="s">
        <v>521</v>
      </c>
      <c r="Q17" s="788"/>
      <c r="R17" s="788"/>
      <c r="S17" s="788"/>
      <c r="T17" s="788"/>
      <c r="U17" s="788"/>
      <c r="V17" s="789"/>
      <c r="W17" s="787" t="s">
        <v>521</v>
      </c>
      <c r="X17" s="788"/>
      <c r="Y17" s="788"/>
      <c r="Z17" s="788"/>
      <c r="AA17" s="788"/>
      <c r="AB17" s="788"/>
      <c r="AC17" s="789"/>
      <c r="AD17" s="787" t="s">
        <v>521</v>
      </c>
      <c r="AE17" s="788"/>
      <c r="AF17" s="788"/>
      <c r="AG17" s="788"/>
      <c r="AH17" s="788"/>
      <c r="AI17" s="788"/>
      <c r="AJ17" s="789"/>
      <c r="AK17" s="787" t="s">
        <v>521</v>
      </c>
      <c r="AL17" s="788"/>
      <c r="AM17" s="788"/>
      <c r="AN17" s="788"/>
      <c r="AO17" s="788"/>
      <c r="AP17" s="788"/>
      <c r="AQ17" s="789"/>
      <c r="AR17" s="824"/>
      <c r="AS17" s="824"/>
      <c r="AT17" s="824"/>
      <c r="AU17" s="824"/>
      <c r="AV17" s="824"/>
      <c r="AW17" s="824"/>
      <c r="AX17" s="825"/>
    </row>
    <row r="18" spans="1:50" ht="24.75" customHeight="1" x14ac:dyDescent="0.15">
      <c r="A18" s="85"/>
      <c r="B18" s="86"/>
      <c r="C18" s="86"/>
      <c r="D18" s="86"/>
      <c r="E18" s="86"/>
      <c r="F18" s="87"/>
      <c r="G18" s="441"/>
      <c r="H18" s="442"/>
      <c r="I18" s="826" t="s">
        <v>81</v>
      </c>
      <c r="J18" s="827"/>
      <c r="K18" s="827"/>
      <c r="L18" s="827"/>
      <c r="M18" s="827"/>
      <c r="N18" s="827"/>
      <c r="O18" s="828"/>
      <c r="P18" s="783">
        <f>SUM(P13:V17)</f>
        <v>0</v>
      </c>
      <c r="Q18" s="784"/>
      <c r="R18" s="784"/>
      <c r="S18" s="784"/>
      <c r="T18" s="784"/>
      <c r="U18" s="784"/>
      <c r="V18" s="785"/>
      <c r="W18" s="783">
        <f>SUM(W13:AC17)</f>
        <v>0</v>
      </c>
      <c r="X18" s="784"/>
      <c r="Y18" s="784"/>
      <c r="Z18" s="784"/>
      <c r="AA18" s="784"/>
      <c r="AB18" s="784"/>
      <c r="AC18" s="785"/>
      <c r="AD18" s="783">
        <f>SUM(AD13:AJ17)</f>
        <v>600</v>
      </c>
      <c r="AE18" s="784"/>
      <c r="AF18" s="784"/>
      <c r="AG18" s="784"/>
      <c r="AH18" s="784"/>
      <c r="AI18" s="784"/>
      <c r="AJ18" s="785"/>
      <c r="AK18" s="783">
        <f>SUM(AK13:AQ17)</f>
        <v>0</v>
      </c>
      <c r="AL18" s="784"/>
      <c r="AM18" s="784"/>
      <c r="AN18" s="784"/>
      <c r="AO18" s="784"/>
      <c r="AP18" s="784"/>
      <c r="AQ18" s="785"/>
      <c r="AR18" s="783">
        <f>SUM(AR13:AX17)</f>
        <v>0</v>
      </c>
      <c r="AS18" s="784"/>
      <c r="AT18" s="784"/>
      <c r="AU18" s="784"/>
      <c r="AV18" s="784"/>
      <c r="AW18" s="784"/>
      <c r="AX18" s="829"/>
    </row>
    <row r="19" spans="1:50" ht="24.75" customHeight="1" x14ac:dyDescent="0.15">
      <c r="A19" s="85"/>
      <c r="B19" s="86"/>
      <c r="C19" s="86"/>
      <c r="D19" s="86"/>
      <c r="E19" s="86"/>
      <c r="F19" s="87"/>
      <c r="G19" s="808" t="s">
        <v>39</v>
      </c>
      <c r="H19" s="809"/>
      <c r="I19" s="809"/>
      <c r="J19" s="809"/>
      <c r="K19" s="809"/>
      <c r="L19" s="809"/>
      <c r="M19" s="809"/>
      <c r="N19" s="809"/>
      <c r="O19" s="809"/>
      <c r="P19" s="787">
        <v>0</v>
      </c>
      <c r="Q19" s="788"/>
      <c r="R19" s="788"/>
      <c r="S19" s="788"/>
      <c r="T19" s="788"/>
      <c r="U19" s="788"/>
      <c r="V19" s="789"/>
      <c r="W19" s="787" t="s">
        <v>521</v>
      </c>
      <c r="X19" s="788"/>
      <c r="Y19" s="788"/>
      <c r="Z19" s="788"/>
      <c r="AA19" s="788"/>
      <c r="AB19" s="788"/>
      <c r="AC19" s="789"/>
      <c r="AD19" s="787">
        <v>586</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41</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f>IF(AD18=0,"-",SUM(AD19)/AD18)</f>
        <v>0.97666666666666668</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491</v>
      </c>
      <c r="H21" s="815"/>
      <c r="I21" s="815"/>
      <c r="J21" s="815"/>
      <c r="K21" s="815"/>
      <c r="L21" s="815"/>
      <c r="M21" s="815"/>
      <c r="N21" s="815"/>
      <c r="O21" s="815"/>
      <c r="P21" s="812" t="str">
        <f>IF(P19=0,"-",SUM(P19)/SUM(P13,P14))</f>
        <v>-</v>
      </c>
      <c r="Q21" s="812"/>
      <c r="R21" s="812"/>
      <c r="S21" s="812"/>
      <c r="T21" s="812"/>
      <c r="U21" s="812"/>
      <c r="V21" s="812"/>
      <c r="W21" s="812">
        <f>IF(W19=0,"-",SUM(W19)/SUM(W13,W14))</f>
        <v>0</v>
      </c>
      <c r="X21" s="812"/>
      <c r="Y21" s="812"/>
      <c r="Z21" s="812"/>
      <c r="AA21" s="812"/>
      <c r="AB21" s="812"/>
      <c r="AC21" s="812"/>
      <c r="AD21" s="812" t="e">
        <f>IF(AD19=0,"-",SUM(AD19)/SUM(AD13,AD14))</f>
        <v>#DIV/0!</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265</v>
      </c>
      <c r="B22" s="129"/>
      <c r="C22" s="129"/>
      <c r="D22" s="129"/>
      <c r="E22" s="129"/>
      <c r="F22" s="130"/>
      <c r="G22" s="797" t="s">
        <v>256</v>
      </c>
      <c r="H22" s="197"/>
      <c r="I22" s="197"/>
      <c r="J22" s="197"/>
      <c r="K22" s="197"/>
      <c r="L22" s="197"/>
      <c r="M22" s="197"/>
      <c r="N22" s="197"/>
      <c r="O22" s="198"/>
      <c r="P22" s="196" t="s">
        <v>215</v>
      </c>
      <c r="Q22" s="197"/>
      <c r="R22" s="197"/>
      <c r="S22" s="197"/>
      <c r="T22" s="197"/>
      <c r="U22" s="197"/>
      <c r="V22" s="198"/>
      <c r="W22" s="196" t="s">
        <v>719</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15">
      <c r="A23" s="131"/>
      <c r="B23" s="132"/>
      <c r="C23" s="132"/>
      <c r="D23" s="132"/>
      <c r="E23" s="132"/>
      <c r="F23" s="133"/>
      <c r="G23" s="799"/>
      <c r="H23" s="800"/>
      <c r="I23" s="800"/>
      <c r="J23" s="800"/>
      <c r="K23" s="800"/>
      <c r="L23" s="800"/>
      <c r="M23" s="800"/>
      <c r="N23" s="800"/>
      <c r="O23" s="801"/>
      <c r="P23" s="802"/>
      <c r="Q23" s="803"/>
      <c r="R23" s="803"/>
      <c r="S23" s="803"/>
      <c r="T23" s="803"/>
      <c r="U23" s="803"/>
      <c r="V23" s="804"/>
      <c r="W23" s="802"/>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c r="H24" s="806"/>
      <c r="I24" s="806"/>
      <c r="J24" s="806"/>
      <c r="K24" s="806"/>
      <c r="L24" s="806"/>
      <c r="M24" s="806"/>
      <c r="N24" s="806"/>
      <c r="O24" s="807"/>
      <c r="P24" s="787"/>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0" t="s">
        <v>165</v>
      </c>
      <c r="H28" s="781"/>
      <c r="I28" s="781"/>
      <c r="J28" s="781"/>
      <c r="K28" s="781"/>
      <c r="L28" s="781"/>
      <c r="M28" s="781"/>
      <c r="N28" s="781"/>
      <c r="O28" s="782"/>
      <c r="P28" s="783" t="e">
        <f>P29-SUM(P23:P27)</f>
        <v>#VALUE!</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81</v>
      </c>
      <c r="H29" s="726"/>
      <c r="I29" s="726"/>
      <c r="J29" s="726"/>
      <c r="K29" s="726"/>
      <c r="L29" s="726"/>
      <c r="M29" s="726"/>
      <c r="N29" s="726"/>
      <c r="O29" s="727"/>
      <c r="P29" s="787" t="str">
        <f>AK13</f>
        <v>-</v>
      </c>
      <c r="Q29" s="788"/>
      <c r="R29" s="788"/>
      <c r="S29" s="788"/>
      <c r="T29" s="788"/>
      <c r="U29" s="788"/>
      <c r="V29" s="789"/>
      <c r="W29" s="790">
        <f>AR13</f>
        <v>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487</v>
      </c>
      <c r="B30" s="444"/>
      <c r="C30" s="444"/>
      <c r="D30" s="444"/>
      <c r="E30" s="444"/>
      <c r="F30" s="445"/>
      <c r="G30" s="446" t="s">
        <v>216</v>
      </c>
      <c r="H30" s="447"/>
      <c r="I30" s="447"/>
      <c r="J30" s="447"/>
      <c r="K30" s="447"/>
      <c r="L30" s="447"/>
      <c r="M30" s="447"/>
      <c r="N30" s="447"/>
      <c r="O30" s="448"/>
      <c r="P30" s="449" t="s">
        <v>95</v>
      </c>
      <c r="Q30" s="447"/>
      <c r="R30" s="447"/>
      <c r="S30" s="447"/>
      <c r="T30" s="447"/>
      <c r="U30" s="447"/>
      <c r="V30" s="447"/>
      <c r="W30" s="447"/>
      <c r="X30" s="448"/>
      <c r="Y30" s="450"/>
      <c r="Z30" s="451"/>
      <c r="AA30" s="452"/>
      <c r="AB30" s="453" t="s">
        <v>49</v>
      </c>
      <c r="AC30" s="454"/>
      <c r="AD30" s="455"/>
      <c r="AE30" s="453" t="s">
        <v>499</v>
      </c>
      <c r="AF30" s="454"/>
      <c r="AG30" s="454"/>
      <c r="AH30" s="455"/>
      <c r="AI30" s="456" t="s">
        <v>84</v>
      </c>
      <c r="AJ30" s="456"/>
      <c r="AK30" s="456"/>
      <c r="AL30" s="453"/>
      <c r="AM30" s="456" t="s">
        <v>587</v>
      </c>
      <c r="AN30" s="456"/>
      <c r="AO30" s="456"/>
      <c r="AP30" s="453"/>
      <c r="AQ30" s="793" t="s">
        <v>368</v>
      </c>
      <c r="AR30" s="794"/>
      <c r="AS30" s="794"/>
      <c r="AT30" s="795"/>
      <c r="AU30" s="447" t="s">
        <v>255</v>
      </c>
      <c r="AV30" s="447"/>
      <c r="AW30" s="447"/>
      <c r="AX30" s="796"/>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521</v>
      </c>
      <c r="AR31" s="203"/>
      <c r="AS31" s="181" t="s">
        <v>369</v>
      </c>
      <c r="AT31" s="182"/>
      <c r="AU31" s="257">
        <v>5</v>
      </c>
      <c r="AV31" s="257"/>
      <c r="AW31" s="319" t="s">
        <v>310</v>
      </c>
      <c r="AX31" s="739"/>
    </row>
    <row r="32" spans="1:50" ht="33.75" customHeight="1" x14ac:dyDescent="0.15">
      <c r="A32" s="374"/>
      <c r="B32" s="372"/>
      <c r="C32" s="372"/>
      <c r="D32" s="372"/>
      <c r="E32" s="372"/>
      <c r="F32" s="373"/>
      <c r="G32" s="364" t="s">
        <v>740</v>
      </c>
      <c r="H32" s="365"/>
      <c r="I32" s="365"/>
      <c r="J32" s="365"/>
      <c r="K32" s="365"/>
      <c r="L32" s="365"/>
      <c r="M32" s="365"/>
      <c r="N32" s="365"/>
      <c r="O32" s="391"/>
      <c r="P32" s="104" t="s">
        <v>741</v>
      </c>
      <c r="Q32" s="104"/>
      <c r="R32" s="104"/>
      <c r="S32" s="104"/>
      <c r="T32" s="104"/>
      <c r="U32" s="104"/>
      <c r="V32" s="104"/>
      <c r="W32" s="104"/>
      <c r="X32" s="191"/>
      <c r="Y32" s="682" t="s">
        <v>56</v>
      </c>
      <c r="Z32" s="775"/>
      <c r="AA32" s="776"/>
      <c r="AB32" s="717" t="s">
        <v>53</v>
      </c>
      <c r="AC32" s="717"/>
      <c r="AD32" s="717"/>
      <c r="AE32" s="335" t="s">
        <v>521</v>
      </c>
      <c r="AF32" s="336"/>
      <c r="AG32" s="336"/>
      <c r="AH32" s="336"/>
      <c r="AI32" s="335" t="s">
        <v>521</v>
      </c>
      <c r="AJ32" s="336"/>
      <c r="AK32" s="336"/>
      <c r="AL32" s="336"/>
      <c r="AM32" s="335" t="s">
        <v>521</v>
      </c>
      <c r="AN32" s="336"/>
      <c r="AO32" s="336"/>
      <c r="AP32" s="336"/>
      <c r="AQ32" s="200" t="s">
        <v>521</v>
      </c>
      <c r="AR32" s="201"/>
      <c r="AS32" s="201"/>
      <c r="AT32" s="202"/>
      <c r="AU32" s="336" t="s">
        <v>521</v>
      </c>
      <c r="AV32" s="336"/>
      <c r="AW32" s="336"/>
      <c r="AX32" s="423"/>
    </row>
    <row r="33" spans="1:51" ht="33.7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t="s">
        <v>53</v>
      </c>
      <c r="AC33" s="735"/>
      <c r="AD33" s="735"/>
      <c r="AE33" s="335" t="s">
        <v>521</v>
      </c>
      <c r="AF33" s="336"/>
      <c r="AG33" s="336"/>
      <c r="AH33" s="336"/>
      <c r="AI33" s="335" t="s">
        <v>521</v>
      </c>
      <c r="AJ33" s="336"/>
      <c r="AK33" s="336"/>
      <c r="AL33" s="336"/>
      <c r="AM33" s="335" t="s">
        <v>521</v>
      </c>
      <c r="AN33" s="336"/>
      <c r="AO33" s="336"/>
      <c r="AP33" s="336"/>
      <c r="AQ33" s="200" t="s">
        <v>521</v>
      </c>
      <c r="AR33" s="201"/>
      <c r="AS33" s="201"/>
      <c r="AT33" s="202"/>
      <c r="AU33" s="336">
        <v>100</v>
      </c>
      <c r="AV33" s="336"/>
      <c r="AW33" s="336"/>
      <c r="AX33" s="423"/>
    </row>
    <row r="34" spans="1:51" ht="33.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521</v>
      </c>
      <c r="AF34" s="336"/>
      <c r="AG34" s="336"/>
      <c r="AH34" s="336"/>
      <c r="AI34" s="335" t="s">
        <v>521</v>
      </c>
      <c r="AJ34" s="336"/>
      <c r="AK34" s="336"/>
      <c r="AL34" s="336"/>
      <c r="AM34" s="335" t="s">
        <v>521</v>
      </c>
      <c r="AN34" s="336"/>
      <c r="AO34" s="336"/>
      <c r="AP34" s="336"/>
      <c r="AQ34" s="200" t="s">
        <v>521</v>
      </c>
      <c r="AR34" s="201"/>
      <c r="AS34" s="201"/>
      <c r="AT34" s="202"/>
      <c r="AU34" s="336" t="s">
        <v>521</v>
      </c>
      <c r="AV34" s="336"/>
      <c r="AW34" s="336"/>
      <c r="AX34" s="423"/>
    </row>
    <row r="35" spans="1:51" ht="23.25" customHeight="1" x14ac:dyDescent="0.15">
      <c r="A35" s="288" t="s">
        <v>280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487</v>
      </c>
      <c r="B37" s="416"/>
      <c r="C37" s="416"/>
      <c r="D37" s="416"/>
      <c r="E37" s="416"/>
      <c r="F37" s="417"/>
      <c r="G37" s="378" t="s">
        <v>216</v>
      </c>
      <c r="H37" s="379"/>
      <c r="I37" s="379"/>
      <c r="J37" s="379"/>
      <c r="K37" s="379"/>
      <c r="L37" s="379"/>
      <c r="M37" s="379"/>
      <c r="N37" s="379"/>
      <c r="O37" s="380"/>
      <c r="P37" s="381" t="s">
        <v>95</v>
      </c>
      <c r="Q37" s="379"/>
      <c r="R37" s="379"/>
      <c r="S37" s="379"/>
      <c r="T37" s="379"/>
      <c r="U37" s="379"/>
      <c r="V37" s="379"/>
      <c r="W37" s="379"/>
      <c r="X37" s="380"/>
      <c r="Y37" s="382"/>
      <c r="Z37" s="383"/>
      <c r="AA37" s="384"/>
      <c r="AB37" s="388" t="s">
        <v>49</v>
      </c>
      <c r="AC37" s="389"/>
      <c r="AD37" s="390"/>
      <c r="AE37" s="278" t="s">
        <v>499</v>
      </c>
      <c r="AF37" s="278"/>
      <c r="AG37" s="278"/>
      <c r="AH37" s="278"/>
      <c r="AI37" s="278" t="s">
        <v>84</v>
      </c>
      <c r="AJ37" s="278"/>
      <c r="AK37" s="278"/>
      <c r="AL37" s="278"/>
      <c r="AM37" s="278" t="s">
        <v>587</v>
      </c>
      <c r="AN37" s="278"/>
      <c r="AO37" s="278"/>
      <c r="AP37" s="278"/>
      <c r="AQ37" s="223" t="s">
        <v>368</v>
      </c>
      <c r="AR37" s="218"/>
      <c r="AS37" s="218"/>
      <c r="AT37" s="219"/>
      <c r="AU37" s="379" t="s">
        <v>255</v>
      </c>
      <c r="AV37" s="379"/>
      <c r="AW37" s="379"/>
      <c r="AX37" s="779"/>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369</v>
      </c>
      <c r="AT38" s="182"/>
      <c r="AU38" s="257"/>
      <c r="AV38" s="257"/>
      <c r="AW38" s="319" t="s">
        <v>310</v>
      </c>
      <c r="AX38" s="739"/>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56</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487</v>
      </c>
      <c r="B44" s="416"/>
      <c r="C44" s="416"/>
      <c r="D44" s="416"/>
      <c r="E44" s="416"/>
      <c r="F44" s="417"/>
      <c r="G44" s="378" t="s">
        <v>216</v>
      </c>
      <c r="H44" s="379"/>
      <c r="I44" s="379"/>
      <c r="J44" s="379"/>
      <c r="K44" s="379"/>
      <c r="L44" s="379"/>
      <c r="M44" s="379"/>
      <c r="N44" s="379"/>
      <c r="O44" s="380"/>
      <c r="P44" s="381" t="s">
        <v>95</v>
      </c>
      <c r="Q44" s="379"/>
      <c r="R44" s="379"/>
      <c r="S44" s="379"/>
      <c r="T44" s="379"/>
      <c r="U44" s="379"/>
      <c r="V44" s="379"/>
      <c r="W44" s="379"/>
      <c r="X44" s="380"/>
      <c r="Y44" s="382"/>
      <c r="Z44" s="383"/>
      <c r="AA44" s="384"/>
      <c r="AB44" s="388" t="s">
        <v>49</v>
      </c>
      <c r="AC44" s="389"/>
      <c r="AD44" s="390"/>
      <c r="AE44" s="278" t="s">
        <v>499</v>
      </c>
      <c r="AF44" s="278"/>
      <c r="AG44" s="278"/>
      <c r="AH44" s="278"/>
      <c r="AI44" s="278" t="s">
        <v>84</v>
      </c>
      <c r="AJ44" s="278"/>
      <c r="AK44" s="278"/>
      <c r="AL44" s="278"/>
      <c r="AM44" s="278" t="s">
        <v>587</v>
      </c>
      <c r="AN44" s="278"/>
      <c r="AO44" s="278"/>
      <c r="AP44" s="278"/>
      <c r="AQ44" s="223" t="s">
        <v>368</v>
      </c>
      <c r="AR44" s="218"/>
      <c r="AS44" s="218"/>
      <c r="AT44" s="219"/>
      <c r="AU44" s="379" t="s">
        <v>255</v>
      </c>
      <c r="AV44" s="379"/>
      <c r="AW44" s="379"/>
      <c r="AX44" s="779"/>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369</v>
      </c>
      <c r="AT45" s="182"/>
      <c r="AU45" s="257"/>
      <c r="AV45" s="257"/>
      <c r="AW45" s="319" t="s">
        <v>310</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56</v>
      </c>
      <c r="Z46" s="775"/>
      <c r="AA46" s="776"/>
      <c r="AB46" s="717"/>
      <c r="AC46" s="717"/>
      <c r="AD46" s="717"/>
      <c r="AE46" s="680"/>
      <c r="AF46" s="680"/>
      <c r="AG46" s="680"/>
      <c r="AH46" s="680"/>
      <c r="AI46" s="680"/>
      <c r="AJ46" s="680"/>
      <c r="AK46" s="680"/>
      <c r="AL46" s="680"/>
      <c r="AM46" s="680"/>
      <c r="AN46" s="680"/>
      <c r="AO46" s="680"/>
      <c r="AP46" s="680"/>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487</v>
      </c>
      <c r="B51" s="372"/>
      <c r="C51" s="372"/>
      <c r="D51" s="372"/>
      <c r="E51" s="372"/>
      <c r="F51" s="373"/>
      <c r="G51" s="378" t="s">
        <v>216</v>
      </c>
      <c r="H51" s="379"/>
      <c r="I51" s="379"/>
      <c r="J51" s="379"/>
      <c r="K51" s="379"/>
      <c r="L51" s="379"/>
      <c r="M51" s="379"/>
      <c r="N51" s="379"/>
      <c r="O51" s="380"/>
      <c r="P51" s="381" t="s">
        <v>95</v>
      </c>
      <c r="Q51" s="379"/>
      <c r="R51" s="379"/>
      <c r="S51" s="379"/>
      <c r="T51" s="379"/>
      <c r="U51" s="379"/>
      <c r="V51" s="379"/>
      <c r="W51" s="379"/>
      <c r="X51" s="380"/>
      <c r="Y51" s="382"/>
      <c r="Z51" s="383"/>
      <c r="AA51" s="384"/>
      <c r="AB51" s="388" t="s">
        <v>49</v>
      </c>
      <c r="AC51" s="389"/>
      <c r="AD51" s="390"/>
      <c r="AE51" s="278" t="s">
        <v>499</v>
      </c>
      <c r="AF51" s="278"/>
      <c r="AG51" s="278"/>
      <c r="AH51" s="278"/>
      <c r="AI51" s="278" t="s">
        <v>84</v>
      </c>
      <c r="AJ51" s="278"/>
      <c r="AK51" s="278"/>
      <c r="AL51" s="278"/>
      <c r="AM51" s="278" t="s">
        <v>587</v>
      </c>
      <c r="AN51" s="278"/>
      <c r="AO51" s="278"/>
      <c r="AP51" s="278"/>
      <c r="AQ51" s="223" t="s">
        <v>368</v>
      </c>
      <c r="AR51" s="218"/>
      <c r="AS51" s="218"/>
      <c r="AT51" s="219"/>
      <c r="AU51" s="777" t="s">
        <v>255</v>
      </c>
      <c r="AV51" s="777"/>
      <c r="AW51" s="777"/>
      <c r="AX51" s="778"/>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369</v>
      </c>
      <c r="AT52" s="182"/>
      <c r="AU52" s="257"/>
      <c r="AV52" s="257"/>
      <c r="AW52" s="319" t="s">
        <v>310</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56</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487</v>
      </c>
      <c r="B58" s="372"/>
      <c r="C58" s="372"/>
      <c r="D58" s="372"/>
      <c r="E58" s="372"/>
      <c r="F58" s="373"/>
      <c r="G58" s="378" t="s">
        <v>216</v>
      </c>
      <c r="H58" s="379"/>
      <c r="I58" s="379"/>
      <c r="J58" s="379"/>
      <c r="K58" s="379"/>
      <c r="L58" s="379"/>
      <c r="M58" s="379"/>
      <c r="N58" s="379"/>
      <c r="O58" s="380"/>
      <c r="P58" s="381" t="s">
        <v>95</v>
      </c>
      <c r="Q58" s="379"/>
      <c r="R58" s="379"/>
      <c r="S58" s="379"/>
      <c r="T58" s="379"/>
      <c r="U58" s="379"/>
      <c r="V58" s="379"/>
      <c r="W58" s="379"/>
      <c r="X58" s="380"/>
      <c r="Y58" s="382"/>
      <c r="Z58" s="383"/>
      <c r="AA58" s="384"/>
      <c r="AB58" s="388" t="s">
        <v>49</v>
      </c>
      <c r="AC58" s="389"/>
      <c r="AD58" s="390"/>
      <c r="AE58" s="278" t="s">
        <v>499</v>
      </c>
      <c r="AF58" s="278"/>
      <c r="AG58" s="278"/>
      <c r="AH58" s="278"/>
      <c r="AI58" s="278" t="s">
        <v>84</v>
      </c>
      <c r="AJ58" s="278"/>
      <c r="AK58" s="278"/>
      <c r="AL58" s="278"/>
      <c r="AM58" s="278" t="s">
        <v>587</v>
      </c>
      <c r="AN58" s="278"/>
      <c r="AO58" s="278"/>
      <c r="AP58" s="278"/>
      <c r="AQ58" s="223" t="s">
        <v>368</v>
      </c>
      <c r="AR58" s="218"/>
      <c r="AS58" s="218"/>
      <c r="AT58" s="219"/>
      <c r="AU58" s="777" t="s">
        <v>255</v>
      </c>
      <c r="AV58" s="777"/>
      <c r="AW58" s="777"/>
      <c r="AX58" s="778"/>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369</v>
      </c>
      <c r="AT59" s="182"/>
      <c r="AU59" s="257"/>
      <c r="AV59" s="257"/>
      <c r="AW59" s="319" t="s">
        <v>310</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56</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294</v>
      </c>
      <c r="B65" s="355"/>
      <c r="C65" s="355"/>
      <c r="D65" s="355"/>
      <c r="E65" s="355"/>
      <c r="F65" s="356"/>
      <c r="G65" s="395"/>
      <c r="H65" s="178" t="s">
        <v>216</v>
      </c>
      <c r="I65" s="178"/>
      <c r="J65" s="178"/>
      <c r="K65" s="178"/>
      <c r="L65" s="178"/>
      <c r="M65" s="178"/>
      <c r="N65" s="178"/>
      <c r="O65" s="179"/>
      <c r="P65" s="186" t="s">
        <v>95</v>
      </c>
      <c r="Q65" s="178"/>
      <c r="R65" s="178"/>
      <c r="S65" s="178"/>
      <c r="T65" s="178"/>
      <c r="U65" s="178"/>
      <c r="V65" s="179"/>
      <c r="W65" s="397" t="s">
        <v>128</v>
      </c>
      <c r="X65" s="398"/>
      <c r="Y65" s="401"/>
      <c r="Z65" s="401"/>
      <c r="AA65" s="402"/>
      <c r="AB65" s="186" t="s">
        <v>49</v>
      </c>
      <c r="AC65" s="178"/>
      <c r="AD65" s="179"/>
      <c r="AE65" s="278" t="s">
        <v>499</v>
      </c>
      <c r="AF65" s="278"/>
      <c r="AG65" s="278"/>
      <c r="AH65" s="278"/>
      <c r="AI65" s="278" t="s">
        <v>84</v>
      </c>
      <c r="AJ65" s="278"/>
      <c r="AK65" s="278"/>
      <c r="AL65" s="278"/>
      <c r="AM65" s="278" t="s">
        <v>587</v>
      </c>
      <c r="AN65" s="278"/>
      <c r="AO65" s="278"/>
      <c r="AP65" s="278"/>
      <c r="AQ65" s="186" t="s">
        <v>368</v>
      </c>
      <c r="AR65" s="178"/>
      <c r="AS65" s="178"/>
      <c r="AT65" s="179"/>
      <c r="AU65" s="208" t="s">
        <v>255</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369</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373</v>
      </c>
      <c r="H67" s="403"/>
      <c r="I67" s="404"/>
      <c r="J67" s="404"/>
      <c r="K67" s="404"/>
      <c r="L67" s="404"/>
      <c r="M67" s="404"/>
      <c r="N67" s="404"/>
      <c r="O67" s="405"/>
      <c r="P67" s="403"/>
      <c r="Q67" s="404"/>
      <c r="R67" s="404"/>
      <c r="S67" s="404"/>
      <c r="T67" s="404"/>
      <c r="U67" s="404"/>
      <c r="V67" s="405"/>
      <c r="W67" s="409"/>
      <c r="X67" s="410"/>
      <c r="Y67" s="213" t="s">
        <v>56</v>
      </c>
      <c r="Z67" s="213"/>
      <c r="AA67" s="214"/>
      <c r="AB67" s="773" t="s">
        <v>98</v>
      </c>
      <c r="AC67" s="773"/>
      <c r="AD67" s="77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4" t="s">
        <v>98</v>
      </c>
      <c r="AC68" s="774"/>
      <c r="AD68" s="77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1" t="s">
        <v>53</v>
      </c>
      <c r="AC69" s="771"/>
      <c r="AD69" s="771"/>
      <c r="AE69" s="718"/>
      <c r="AF69" s="719"/>
      <c r="AG69" s="719"/>
      <c r="AH69" s="719"/>
      <c r="AI69" s="718"/>
      <c r="AJ69" s="719"/>
      <c r="AK69" s="719"/>
      <c r="AL69" s="719"/>
      <c r="AM69" s="718"/>
      <c r="AN69" s="719"/>
      <c r="AO69" s="719"/>
      <c r="AP69" s="719"/>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360</v>
      </c>
      <c r="H70" s="345"/>
      <c r="I70" s="345"/>
      <c r="J70" s="345"/>
      <c r="K70" s="345"/>
      <c r="L70" s="345"/>
      <c r="M70" s="345"/>
      <c r="N70" s="345"/>
      <c r="O70" s="345"/>
      <c r="P70" s="345"/>
      <c r="Q70" s="345"/>
      <c r="R70" s="345"/>
      <c r="S70" s="345"/>
      <c r="T70" s="345"/>
      <c r="U70" s="345"/>
      <c r="V70" s="345"/>
      <c r="W70" s="348" t="s">
        <v>504</v>
      </c>
      <c r="X70" s="349"/>
      <c r="Y70" s="213" t="s">
        <v>56</v>
      </c>
      <c r="Z70" s="213"/>
      <c r="AA70" s="214"/>
      <c r="AB70" s="773" t="s">
        <v>98</v>
      </c>
      <c r="AC70" s="773"/>
      <c r="AD70" s="77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4" t="s">
        <v>98</v>
      </c>
      <c r="AC71" s="774"/>
      <c r="AD71" s="77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1" t="s">
        <v>53</v>
      </c>
      <c r="AC72" s="771"/>
      <c r="AD72" s="771"/>
      <c r="AE72" s="718"/>
      <c r="AF72" s="719"/>
      <c r="AG72" s="719"/>
      <c r="AH72" s="719"/>
      <c r="AI72" s="718"/>
      <c r="AJ72" s="719"/>
      <c r="AK72" s="719"/>
      <c r="AL72" s="719"/>
      <c r="AM72" s="718"/>
      <c r="AN72" s="719"/>
      <c r="AO72" s="719"/>
      <c r="AP72" s="772"/>
      <c r="AQ72" s="335"/>
      <c r="AR72" s="336"/>
      <c r="AS72" s="336"/>
      <c r="AT72" s="337"/>
      <c r="AU72" s="336"/>
      <c r="AV72" s="336"/>
      <c r="AW72" s="336"/>
      <c r="AX72" s="423"/>
      <c r="AY72">
        <f t="shared" si="4"/>
        <v>0</v>
      </c>
    </row>
    <row r="73" spans="1:51" ht="18.75" hidden="1" customHeight="1" x14ac:dyDescent="0.15">
      <c r="A73" s="354" t="s">
        <v>294</v>
      </c>
      <c r="B73" s="355"/>
      <c r="C73" s="355"/>
      <c r="D73" s="355"/>
      <c r="E73" s="355"/>
      <c r="F73" s="356"/>
      <c r="G73" s="357"/>
      <c r="H73" s="178" t="s">
        <v>216</v>
      </c>
      <c r="I73" s="178"/>
      <c r="J73" s="178"/>
      <c r="K73" s="178"/>
      <c r="L73" s="178"/>
      <c r="M73" s="178"/>
      <c r="N73" s="178"/>
      <c r="O73" s="179"/>
      <c r="P73" s="186" t="s">
        <v>95</v>
      </c>
      <c r="Q73" s="178"/>
      <c r="R73" s="178"/>
      <c r="S73" s="178"/>
      <c r="T73" s="178"/>
      <c r="U73" s="178"/>
      <c r="V73" s="178"/>
      <c r="W73" s="178"/>
      <c r="X73" s="179"/>
      <c r="Y73" s="359"/>
      <c r="Z73" s="360"/>
      <c r="AA73" s="361"/>
      <c r="AB73" s="186" t="s">
        <v>49</v>
      </c>
      <c r="AC73" s="178"/>
      <c r="AD73" s="179"/>
      <c r="AE73" s="278" t="s">
        <v>499</v>
      </c>
      <c r="AF73" s="278"/>
      <c r="AG73" s="278"/>
      <c r="AH73" s="278"/>
      <c r="AI73" s="278" t="s">
        <v>84</v>
      </c>
      <c r="AJ73" s="278"/>
      <c r="AK73" s="278"/>
      <c r="AL73" s="278"/>
      <c r="AM73" s="278" t="s">
        <v>587</v>
      </c>
      <c r="AN73" s="278"/>
      <c r="AO73" s="278"/>
      <c r="AP73" s="278"/>
      <c r="AQ73" s="186" t="s">
        <v>368</v>
      </c>
      <c r="AR73" s="178"/>
      <c r="AS73" s="178"/>
      <c r="AT73" s="179"/>
      <c r="AU73" s="250" t="s">
        <v>255</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369</v>
      </c>
      <c r="AT74" s="182"/>
      <c r="AU74" s="210"/>
      <c r="AV74" s="203"/>
      <c r="AW74" s="181" t="s">
        <v>310</v>
      </c>
      <c r="AX74" s="211"/>
      <c r="AY74">
        <f>$AY$73</f>
        <v>0</v>
      </c>
    </row>
    <row r="75" spans="1:51" ht="23.25" hidden="1" customHeight="1" x14ac:dyDescent="0.15">
      <c r="A75" s="338"/>
      <c r="B75" s="339"/>
      <c r="C75" s="339"/>
      <c r="D75" s="339"/>
      <c r="E75" s="339"/>
      <c r="F75" s="340"/>
      <c r="G75" s="362" t="s">
        <v>373</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326</v>
      </c>
      <c r="B78" s="766"/>
      <c r="C78" s="766"/>
      <c r="D78" s="766"/>
      <c r="E78" s="342" t="s">
        <v>46</v>
      </c>
      <c r="F78" s="343"/>
      <c r="G78" s="14" t="s">
        <v>360</v>
      </c>
      <c r="H78" s="767"/>
      <c r="I78" s="662"/>
      <c r="J78" s="662"/>
      <c r="K78" s="662"/>
      <c r="L78" s="662"/>
      <c r="M78" s="662"/>
      <c r="N78" s="662"/>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274</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486</v>
      </c>
      <c r="AP79" s="743"/>
      <c r="AQ79" s="743"/>
      <c r="AR79" s="38" t="s">
        <v>479</v>
      </c>
      <c r="AS79" s="742"/>
      <c r="AT79" s="743"/>
      <c r="AU79" s="743"/>
      <c r="AV79" s="743"/>
      <c r="AW79" s="743"/>
      <c r="AX79" s="744"/>
      <c r="AY79">
        <f>COUNTIF($AR$79,"☑")</f>
        <v>0</v>
      </c>
    </row>
    <row r="80" spans="1:51" ht="18.75" hidden="1" customHeight="1" x14ac:dyDescent="0.15">
      <c r="A80" s="145" t="s">
        <v>211</v>
      </c>
      <c r="B80" s="745" t="s">
        <v>390</v>
      </c>
      <c r="C80" s="746"/>
      <c r="D80" s="746"/>
      <c r="E80" s="746"/>
      <c r="F80" s="747"/>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270</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49</v>
      </c>
      <c r="AC85" s="303"/>
      <c r="AD85" s="304"/>
      <c r="AE85" s="278" t="s">
        <v>499</v>
      </c>
      <c r="AF85" s="278"/>
      <c r="AG85" s="278"/>
      <c r="AH85" s="278"/>
      <c r="AI85" s="278" t="s">
        <v>84</v>
      </c>
      <c r="AJ85" s="278"/>
      <c r="AK85" s="278"/>
      <c r="AL85" s="278"/>
      <c r="AM85" s="278" t="s">
        <v>587</v>
      </c>
      <c r="AN85" s="278"/>
      <c r="AO85" s="278"/>
      <c r="AP85" s="278"/>
      <c r="AQ85" s="186" t="s">
        <v>368</v>
      </c>
      <c r="AR85" s="178"/>
      <c r="AS85" s="178"/>
      <c r="AT85" s="179"/>
      <c r="AU85" s="737" t="s">
        <v>255</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369</v>
      </c>
      <c r="AT86" s="182"/>
      <c r="AU86" s="257"/>
      <c r="AV86" s="257"/>
      <c r="AW86" s="319" t="s">
        <v>310</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7"/>
      <c r="AC87" s="717"/>
      <c r="AD87" s="71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102</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60</v>
      </c>
      <c r="Z89" s="298"/>
      <c r="AA89" s="299"/>
      <c r="AB89" s="736" t="s">
        <v>53</v>
      </c>
      <c r="AC89" s="736"/>
      <c r="AD89" s="736"/>
      <c r="AE89" s="718"/>
      <c r="AF89" s="719"/>
      <c r="AG89" s="719"/>
      <c r="AH89" s="719"/>
      <c r="AI89" s="718"/>
      <c r="AJ89" s="719"/>
      <c r="AK89" s="719"/>
      <c r="AL89" s="719"/>
      <c r="AM89" s="718"/>
      <c r="AN89" s="719"/>
      <c r="AO89" s="719"/>
      <c r="AP89" s="719"/>
      <c r="AQ89" s="200"/>
      <c r="AR89" s="201"/>
      <c r="AS89" s="201"/>
      <c r="AT89" s="202"/>
      <c r="AU89" s="336"/>
      <c r="AV89" s="336"/>
      <c r="AW89" s="336"/>
      <c r="AX89" s="423"/>
      <c r="AY89">
        <f t="shared" si="5"/>
        <v>0</v>
      </c>
    </row>
    <row r="90" spans="1:51" ht="18.75" hidden="1" customHeight="1" x14ac:dyDescent="0.15">
      <c r="A90" s="146"/>
      <c r="B90" s="311" t="s">
        <v>270</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49</v>
      </c>
      <c r="AC90" s="303"/>
      <c r="AD90" s="304"/>
      <c r="AE90" s="278" t="s">
        <v>499</v>
      </c>
      <c r="AF90" s="278"/>
      <c r="AG90" s="278"/>
      <c r="AH90" s="278"/>
      <c r="AI90" s="278" t="s">
        <v>84</v>
      </c>
      <c r="AJ90" s="278"/>
      <c r="AK90" s="278"/>
      <c r="AL90" s="278"/>
      <c r="AM90" s="278" t="s">
        <v>587</v>
      </c>
      <c r="AN90" s="278"/>
      <c r="AO90" s="278"/>
      <c r="AP90" s="278"/>
      <c r="AQ90" s="186" t="s">
        <v>368</v>
      </c>
      <c r="AR90" s="178"/>
      <c r="AS90" s="178"/>
      <c r="AT90" s="179"/>
      <c r="AU90" s="737" t="s">
        <v>255</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369</v>
      </c>
      <c r="AT91" s="182"/>
      <c r="AU91" s="257"/>
      <c r="AV91" s="257"/>
      <c r="AW91" s="319" t="s">
        <v>310</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102</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60</v>
      </c>
      <c r="Z94" s="298"/>
      <c r="AA94" s="299"/>
      <c r="AB94" s="736" t="s">
        <v>53</v>
      </c>
      <c r="AC94" s="736"/>
      <c r="AD94" s="736"/>
      <c r="AE94" s="718"/>
      <c r="AF94" s="719"/>
      <c r="AG94" s="719"/>
      <c r="AH94" s="719"/>
      <c r="AI94" s="718"/>
      <c r="AJ94" s="719"/>
      <c r="AK94" s="719"/>
      <c r="AL94" s="719"/>
      <c r="AM94" s="718"/>
      <c r="AN94" s="719"/>
      <c r="AO94" s="719"/>
      <c r="AP94" s="719"/>
      <c r="AQ94" s="200"/>
      <c r="AR94" s="201"/>
      <c r="AS94" s="201"/>
      <c r="AT94" s="202"/>
      <c r="AU94" s="336"/>
      <c r="AV94" s="336"/>
      <c r="AW94" s="336"/>
      <c r="AX94" s="423"/>
      <c r="AY94">
        <f>$AY$90</f>
        <v>0</v>
      </c>
    </row>
    <row r="95" spans="1:51" ht="18.75" hidden="1" customHeight="1" x14ac:dyDescent="0.15">
      <c r="A95" s="146"/>
      <c r="B95" s="311" t="s">
        <v>270</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49</v>
      </c>
      <c r="AC95" s="303"/>
      <c r="AD95" s="304"/>
      <c r="AE95" s="278" t="s">
        <v>499</v>
      </c>
      <c r="AF95" s="278"/>
      <c r="AG95" s="278"/>
      <c r="AH95" s="278"/>
      <c r="AI95" s="278" t="s">
        <v>84</v>
      </c>
      <c r="AJ95" s="278"/>
      <c r="AK95" s="278"/>
      <c r="AL95" s="278"/>
      <c r="AM95" s="278" t="s">
        <v>587</v>
      </c>
      <c r="AN95" s="278"/>
      <c r="AO95" s="278"/>
      <c r="AP95" s="278"/>
      <c r="AQ95" s="186" t="s">
        <v>368</v>
      </c>
      <c r="AR95" s="178"/>
      <c r="AS95" s="178"/>
      <c r="AT95" s="179"/>
      <c r="AU95" s="737" t="s">
        <v>255</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369</v>
      </c>
      <c r="AT96" s="182"/>
      <c r="AU96" s="257"/>
      <c r="AV96" s="257"/>
      <c r="AW96" s="319" t="s">
        <v>310</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60</v>
      </c>
      <c r="Z99" s="723"/>
      <c r="AA99" s="724"/>
      <c r="AB99" s="725" t="s">
        <v>53</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9" t="s">
        <v>488</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49</v>
      </c>
      <c r="AC100" s="706"/>
      <c r="AD100" s="706"/>
      <c r="AE100" s="707" t="s">
        <v>499</v>
      </c>
      <c r="AF100" s="708"/>
      <c r="AG100" s="708"/>
      <c r="AH100" s="709"/>
      <c r="AI100" s="707" t="s">
        <v>84</v>
      </c>
      <c r="AJ100" s="708"/>
      <c r="AK100" s="708"/>
      <c r="AL100" s="709"/>
      <c r="AM100" s="707" t="s">
        <v>587</v>
      </c>
      <c r="AN100" s="708"/>
      <c r="AO100" s="708"/>
      <c r="AP100" s="709"/>
      <c r="AQ100" s="710" t="s">
        <v>175</v>
      </c>
      <c r="AR100" s="711"/>
      <c r="AS100" s="711"/>
      <c r="AT100" s="712"/>
      <c r="AU100" s="710" t="s">
        <v>320</v>
      </c>
      <c r="AV100" s="711"/>
      <c r="AW100" s="711"/>
      <c r="AX100" s="713"/>
    </row>
    <row r="101" spans="1:51" ht="23.25" customHeight="1" x14ac:dyDescent="0.15">
      <c r="A101" s="282"/>
      <c r="B101" s="283"/>
      <c r="C101" s="283"/>
      <c r="D101" s="283"/>
      <c r="E101" s="283"/>
      <c r="F101" s="284"/>
      <c r="G101" s="104" t="s">
        <v>724</v>
      </c>
      <c r="H101" s="104"/>
      <c r="I101" s="104"/>
      <c r="J101" s="104"/>
      <c r="K101" s="104"/>
      <c r="L101" s="104"/>
      <c r="M101" s="104"/>
      <c r="N101" s="104"/>
      <c r="O101" s="104"/>
      <c r="P101" s="104"/>
      <c r="Q101" s="104"/>
      <c r="R101" s="104"/>
      <c r="S101" s="104"/>
      <c r="T101" s="104"/>
      <c r="U101" s="104"/>
      <c r="V101" s="104"/>
      <c r="W101" s="104"/>
      <c r="X101" s="191"/>
      <c r="Y101" s="714" t="s">
        <v>62</v>
      </c>
      <c r="Z101" s="715"/>
      <c r="AA101" s="716"/>
      <c r="AB101" s="717" t="s">
        <v>726</v>
      </c>
      <c r="AC101" s="717"/>
      <c r="AD101" s="717"/>
      <c r="AE101" s="680" t="s">
        <v>521</v>
      </c>
      <c r="AF101" s="680"/>
      <c r="AG101" s="680"/>
      <c r="AH101" s="680"/>
      <c r="AI101" s="680" t="s">
        <v>521</v>
      </c>
      <c r="AJ101" s="680"/>
      <c r="AK101" s="680"/>
      <c r="AL101" s="680"/>
      <c r="AM101" s="680" t="s">
        <v>521</v>
      </c>
      <c r="AN101" s="680"/>
      <c r="AO101" s="680"/>
      <c r="AP101" s="680"/>
      <c r="AQ101" s="680" t="s">
        <v>521</v>
      </c>
      <c r="AR101" s="680"/>
      <c r="AS101" s="680"/>
      <c r="AT101" s="680"/>
      <c r="AU101" s="335" t="s">
        <v>521</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137</v>
      </c>
      <c r="Z102" s="683"/>
      <c r="AA102" s="684"/>
      <c r="AB102" s="717" t="s">
        <v>726</v>
      </c>
      <c r="AC102" s="717"/>
      <c r="AD102" s="717"/>
      <c r="AE102" s="680" t="s">
        <v>521</v>
      </c>
      <c r="AF102" s="680"/>
      <c r="AG102" s="680"/>
      <c r="AH102" s="680"/>
      <c r="AI102" s="680" t="s">
        <v>521</v>
      </c>
      <c r="AJ102" s="680"/>
      <c r="AK102" s="680"/>
      <c r="AL102" s="680"/>
      <c r="AM102" s="680" t="s">
        <v>521</v>
      </c>
      <c r="AN102" s="680"/>
      <c r="AO102" s="680"/>
      <c r="AP102" s="680"/>
      <c r="AQ102" s="680" t="s">
        <v>521</v>
      </c>
      <c r="AR102" s="680"/>
      <c r="AS102" s="680"/>
      <c r="AT102" s="680"/>
      <c r="AU102" s="718" t="s">
        <v>521</v>
      </c>
      <c r="AV102" s="719"/>
      <c r="AW102" s="719"/>
      <c r="AX102" s="720"/>
    </row>
    <row r="103" spans="1:51" ht="31.5" customHeight="1" x14ac:dyDescent="0.15">
      <c r="A103" s="288" t="s">
        <v>488</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499</v>
      </c>
      <c r="AF103" s="278"/>
      <c r="AG103" s="278"/>
      <c r="AH103" s="278"/>
      <c r="AI103" s="278" t="s">
        <v>84</v>
      </c>
      <c r="AJ103" s="278"/>
      <c r="AK103" s="278"/>
      <c r="AL103" s="278"/>
      <c r="AM103" s="278" t="s">
        <v>587</v>
      </c>
      <c r="AN103" s="278"/>
      <c r="AO103" s="278"/>
      <c r="AP103" s="278"/>
      <c r="AQ103" s="693" t="s">
        <v>175</v>
      </c>
      <c r="AR103" s="694"/>
      <c r="AS103" s="694"/>
      <c r="AT103" s="694"/>
      <c r="AU103" s="693" t="s">
        <v>320</v>
      </c>
      <c r="AV103" s="694"/>
      <c r="AW103" s="694"/>
      <c r="AX103" s="695"/>
      <c r="AY103">
        <f>COUNTA($G$104)</f>
        <v>1</v>
      </c>
    </row>
    <row r="104" spans="1:51" ht="23.25" customHeight="1" x14ac:dyDescent="0.15">
      <c r="A104" s="282"/>
      <c r="B104" s="283"/>
      <c r="C104" s="283"/>
      <c r="D104" s="283"/>
      <c r="E104" s="283"/>
      <c r="F104" s="284"/>
      <c r="G104" s="104" t="s">
        <v>191</v>
      </c>
      <c r="H104" s="104"/>
      <c r="I104" s="104"/>
      <c r="J104" s="104"/>
      <c r="K104" s="104"/>
      <c r="L104" s="104"/>
      <c r="M104" s="104"/>
      <c r="N104" s="104"/>
      <c r="O104" s="104"/>
      <c r="P104" s="104"/>
      <c r="Q104" s="104"/>
      <c r="R104" s="104"/>
      <c r="S104" s="104"/>
      <c r="T104" s="104"/>
      <c r="U104" s="104"/>
      <c r="V104" s="104"/>
      <c r="W104" s="104"/>
      <c r="X104" s="191"/>
      <c r="Y104" s="696" t="s">
        <v>62</v>
      </c>
      <c r="Z104" s="697"/>
      <c r="AA104" s="698"/>
      <c r="AB104" s="699" t="s">
        <v>726</v>
      </c>
      <c r="AC104" s="700"/>
      <c r="AD104" s="701"/>
      <c r="AE104" s="680" t="s">
        <v>521</v>
      </c>
      <c r="AF104" s="680"/>
      <c r="AG104" s="680"/>
      <c r="AH104" s="680"/>
      <c r="AI104" s="680" t="s">
        <v>521</v>
      </c>
      <c r="AJ104" s="680"/>
      <c r="AK104" s="680"/>
      <c r="AL104" s="680"/>
      <c r="AM104" s="680">
        <v>18</v>
      </c>
      <c r="AN104" s="680"/>
      <c r="AO104" s="680"/>
      <c r="AP104" s="680"/>
      <c r="AQ104" s="680" t="s">
        <v>521</v>
      </c>
      <c r="AR104" s="680"/>
      <c r="AS104" s="680"/>
      <c r="AT104" s="680"/>
      <c r="AU104" s="680" t="s">
        <v>521</v>
      </c>
      <c r="AV104" s="680"/>
      <c r="AW104" s="680"/>
      <c r="AX104" s="681"/>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137</v>
      </c>
      <c r="Z105" s="703"/>
      <c r="AA105" s="704"/>
      <c r="AB105" s="332" t="s">
        <v>726</v>
      </c>
      <c r="AC105" s="333"/>
      <c r="AD105" s="334"/>
      <c r="AE105" s="680" t="s">
        <v>521</v>
      </c>
      <c r="AF105" s="680"/>
      <c r="AG105" s="680"/>
      <c r="AH105" s="680"/>
      <c r="AI105" s="680" t="s">
        <v>521</v>
      </c>
      <c r="AJ105" s="680"/>
      <c r="AK105" s="680"/>
      <c r="AL105" s="680"/>
      <c r="AM105" s="680">
        <v>15</v>
      </c>
      <c r="AN105" s="680"/>
      <c r="AO105" s="680"/>
      <c r="AP105" s="680"/>
      <c r="AQ105" s="680">
        <v>15</v>
      </c>
      <c r="AR105" s="680"/>
      <c r="AS105" s="680"/>
      <c r="AT105" s="680"/>
      <c r="AU105" s="680" t="s">
        <v>521</v>
      </c>
      <c r="AV105" s="680"/>
      <c r="AW105" s="680"/>
      <c r="AX105" s="681"/>
      <c r="AY105">
        <f>$AY$103</f>
        <v>1</v>
      </c>
    </row>
    <row r="106" spans="1:51" ht="31.5" hidden="1" customHeight="1" x14ac:dyDescent="0.15">
      <c r="A106" s="288" t="s">
        <v>488</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499</v>
      </c>
      <c r="AF106" s="278"/>
      <c r="AG106" s="278"/>
      <c r="AH106" s="278"/>
      <c r="AI106" s="278" t="s">
        <v>84</v>
      </c>
      <c r="AJ106" s="278"/>
      <c r="AK106" s="278"/>
      <c r="AL106" s="278"/>
      <c r="AM106" s="278" t="s">
        <v>587</v>
      </c>
      <c r="AN106" s="278"/>
      <c r="AO106" s="278"/>
      <c r="AP106" s="278"/>
      <c r="AQ106" s="693" t="s">
        <v>175</v>
      </c>
      <c r="AR106" s="694"/>
      <c r="AS106" s="694"/>
      <c r="AT106" s="694"/>
      <c r="AU106" s="693" t="s">
        <v>320</v>
      </c>
      <c r="AV106" s="694"/>
      <c r="AW106" s="694"/>
      <c r="AX106" s="69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6" t="s">
        <v>62</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2" t="s">
        <v>137</v>
      </c>
      <c r="Z108" s="703"/>
      <c r="AA108" s="704"/>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15">
      <c r="A109" s="288" t="s">
        <v>488</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499</v>
      </c>
      <c r="AF109" s="278"/>
      <c r="AG109" s="278"/>
      <c r="AH109" s="278"/>
      <c r="AI109" s="278" t="s">
        <v>84</v>
      </c>
      <c r="AJ109" s="278"/>
      <c r="AK109" s="278"/>
      <c r="AL109" s="278"/>
      <c r="AM109" s="278" t="s">
        <v>587</v>
      </c>
      <c r="AN109" s="278"/>
      <c r="AO109" s="278"/>
      <c r="AP109" s="278"/>
      <c r="AQ109" s="693" t="s">
        <v>175</v>
      </c>
      <c r="AR109" s="694"/>
      <c r="AS109" s="694"/>
      <c r="AT109" s="694"/>
      <c r="AU109" s="693" t="s">
        <v>320</v>
      </c>
      <c r="AV109" s="694"/>
      <c r="AW109" s="694"/>
      <c r="AX109" s="69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62</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137</v>
      </c>
      <c r="Z111" s="703"/>
      <c r="AA111" s="704"/>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15">
      <c r="A112" s="288" t="s">
        <v>488</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499</v>
      </c>
      <c r="AF112" s="278"/>
      <c r="AG112" s="278"/>
      <c r="AH112" s="278"/>
      <c r="AI112" s="278" t="s">
        <v>84</v>
      </c>
      <c r="AJ112" s="278"/>
      <c r="AK112" s="278"/>
      <c r="AL112" s="278"/>
      <c r="AM112" s="278" t="s">
        <v>587</v>
      </c>
      <c r="AN112" s="278"/>
      <c r="AO112" s="278"/>
      <c r="AP112" s="278"/>
      <c r="AQ112" s="693" t="s">
        <v>175</v>
      </c>
      <c r="AR112" s="694"/>
      <c r="AS112" s="694"/>
      <c r="AT112" s="694"/>
      <c r="AU112" s="693" t="s">
        <v>320</v>
      </c>
      <c r="AV112" s="694"/>
      <c r="AW112" s="694"/>
      <c r="AX112" s="69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62</v>
      </c>
      <c r="Z113" s="697"/>
      <c r="AA113" s="698"/>
      <c r="AB113" s="699"/>
      <c r="AC113" s="700"/>
      <c r="AD113" s="701"/>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137</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49</v>
      </c>
      <c r="AC115" s="296"/>
      <c r="AD115" s="297"/>
      <c r="AE115" s="278" t="s">
        <v>499</v>
      </c>
      <c r="AF115" s="278"/>
      <c r="AG115" s="278"/>
      <c r="AH115" s="278"/>
      <c r="AI115" s="278" t="s">
        <v>84</v>
      </c>
      <c r="AJ115" s="278"/>
      <c r="AK115" s="278"/>
      <c r="AL115" s="278"/>
      <c r="AM115" s="278" t="s">
        <v>587</v>
      </c>
      <c r="AN115" s="278"/>
      <c r="AO115" s="278"/>
      <c r="AP115" s="278"/>
      <c r="AQ115" s="674" t="s">
        <v>606</v>
      </c>
      <c r="AR115" s="675"/>
      <c r="AS115" s="675"/>
      <c r="AT115" s="675"/>
      <c r="AU115" s="675"/>
      <c r="AV115" s="675"/>
      <c r="AW115" s="675"/>
      <c r="AX115" s="676"/>
    </row>
    <row r="116" spans="1:51" ht="23.25" customHeight="1" x14ac:dyDescent="0.15">
      <c r="A116" s="266"/>
      <c r="B116" s="264"/>
      <c r="C116" s="264"/>
      <c r="D116" s="264"/>
      <c r="E116" s="264"/>
      <c r="F116" s="265"/>
      <c r="G116" s="270" t="s">
        <v>727</v>
      </c>
      <c r="H116" s="270"/>
      <c r="I116" s="270"/>
      <c r="J116" s="270"/>
      <c r="K116" s="270"/>
      <c r="L116" s="270"/>
      <c r="M116" s="270"/>
      <c r="N116" s="270"/>
      <c r="O116" s="270"/>
      <c r="P116" s="270"/>
      <c r="Q116" s="270"/>
      <c r="R116" s="270"/>
      <c r="S116" s="270"/>
      <c r="T116" s="270"/>
      <c r="U116" s="270"/>
      <c r="V116" s="270"/>
      <c r="W116" s="270"/>
      <c r="X116" s="270"/>
      <c r="Y116" s="677" t="s">
        <v>45</v>
      </c>
      <c r="Z116" s="678"/>
      <c r="AA116" s="679"/>
      <c r="AB116" s="332" t="s">
        <v>136</v>
      </c>
      <c r="AC116" s="333"/>
      <c r="AD116" s="334"/>
      <c r="AE116" s="680" t="s">
        <v>745</v>
      </c>
      <c r="AF116" s="680"/>
      <c r="AG116" s="680"/>
      <c r="AH116" s="680"/>
      <c r="AI116" s="680" t="s">
        <v>745</v>
      </c>
      <c r="AJ116" s="680"/>
      <c r="AK116" s="680"/>
      <c r="AL116" s="680"/>
      <c r="AM116" s="680">
        <v>600000</v>
      </c>
      <c r="AN116" s="680"/>
      <c r="AO116" s="680"/>
      <c r="AP116" s="680"/>
      <c r="AQ116" s="335" t="s">
        <v>745</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111</v>
      </c>
      <c r="Z117" s="683"/>
      <c r="AA117" s="684"/>
      <c r="AB117" s="685" t="s">
        <v>318</v>
      </c>
      <c r="AC117" s="686"/>
      <c r="AD117" s="687"/>
      <c r="AE117" s="688" t="s">
        <v>745</v>
      </c>
      <c r="AF117" s="688"/>
      <c r="AG117" s="688"/>
      <c r="AH117" s="688"/>
      <c r="AI117" s="688" t="s">
        <v>745</v>
      </c>
      <c r="AJ117" s="688"/>
      <c r="AK117" s="688"/>
      <c r="AL117" s="688"/>
      <c r="AM117" s="688" t="s">
        <v>345</v>
      </c>
      <c r="AN117" s="688"/>
      <c r="AO117" s="688"/>
      <c r="AP117" s="688"/>
      <c r="AQ117" s="688" t="s">
        <v>745</v>
      </c>
      <c r="AR117" s="688"/>
      <c r="AS117" s="688"/>
      <c r="AT117" s="688"/>
      <c r="AU117" s="688"/>
      <c r="AV117" s="688"/>
      <c r="AW117" s="688"/>
      <c r="AX117" s="689"/>
    </row>
    <row r="118" spans="1:51" ht="23.25" hidden="1" customHeight="1" x14ac:dyDescent="0.15">
      <c r="A118" s="291" t="s">
        <v>45</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49</v>
      </c>
      <c r="AC118" s="296"/>
      <c r="AD118" s="297"/>
      <c r="AE118" s="278" t="s">
        <v>499</v>
      </c>
      <c r="AF118" s="278"/>
      <c r="AG118" s="278"/>
      <c r="AH118" s="278"/>
      <c r="AI118" s="278" t="s">
        <v>84</v>
      </c>
      <c r="AJ118" s="278"/>
      <c r="AK118" s="278"/>
      <c r="AL118" s="278"/>
      <c r="AM118" s="278" t="s">
        <v>587</v>
      </c>
      <c r="AN118" s="278"/>
      <c r="AO118" s="278"/>
      <c r="AP118" s="278"/>
      <c r="AQ118" s="674" t="s">
        <v>606</v>
      </c>
      <c r="AR118" s="675"/>
      <c r="AS118" s="675"/>
      <c r="AT118" s="675"/>
      <c r="AU118" s="675"/>
      <c r="AV118" s="675"/>
      <c r="AW118" s="675"/>
      <c r="AX118" s="676"/>
      <c r="AY118" s="48">
        <f>IF(SUBSTITUTE(SUBSTITUTE($G$119,"／",""),"　","")="",0,1)</f>
        <v>1</v>
      </c>
    </row>
    <row r="119" spans="1:51" ht="23.25" hidden="1" customHeight="1" x14ac:dyDescent="0.15">
      <c r="A119" s="266"/>
      <c r="B119" s="264"/>
      <c r="C119" s="264"/>
      <c r="D119" s="264"/>
      <c r="E119" s="264"/>
      <c r="F119" s="265"/>
      <c r="G119" s="270" t="s">
        <v>728</v>
      </c>
      <c r="H119" s="270"/>
      <c r="I119" s="270"/>
      <c r="J119" s="270"/>
      <c r="K119" s="270"/>
      <c r="L119" s="270"/>
      <c r="M119" s="270"/>
      <c r="N119" s="270"/>
      <c r="O119" s="270"/>
      <c r="P119" s="270"/>
      <c r="Q119" s="270"/>
      <c r="R119" s="270"/>
      <c r="S119" s="270"/>
      <c r="T119" s="270"/>
      <c r="U119" s="270"/>
      <c r="V119" s="270"/>
      <c r="W119" s="270"/>
      <c r="X119" s="270"/>
      <c r="Y119" s="677" t="s">
        <v>45</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1</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111</v>
      </c>
      <c r="Z120" s="683"/>
      <c r="AA120" s="684"/>
      <c r="AB120" s="685" t="s">
        <v>125</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1</v>
      </c>
    </row>
    <row r="121" spans="1:51" ht="23.25" hidden="1" customHeight="1" x14ac:dyDescent="0.15">
      <c r="A121" s="291" t="s">
        <v>45</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49</v>
      </c>
      <c r="AC121" s="296"/>
      <c r="AD121" s="297"/>
      <c r="AE121" s="278" t="s">
        <v>499</v>
      </c>
      <c r="AF121" s="278"/>
      <c r="AG121" s="278"/>
      <c r="AH121" s="278"/>
      <c r="AI121" s="278" t="s">
        <v>84</v>
      </c>
      <c r="AJ121" s="278"/>
      <c r="AK121" s="278"/>
      <c r="AL121" s="278"/>
      <c r="AM121" s="278" t="s">
        <v>587</v>
      </c>
      <c r="AN121" s="278"/>
      <c r="AO121" s="278"/>
      <c r="AP121" s="278"/>
      <c r="AQ121" s="674" t="s">
        <v>606</v>
      </c>
      <c r="AR121" s="675"/>
      <c r="AS121" s="675"/>
      <c r="AT121" s="675"/>
      <c r="AU121" s="675"/>
      <c r="AV121" s="675"/>
      <c r="AW121" s="675"/>
      <c r="AX121" s="676"/>
      <c r="AY121" s="48">
        <f>IF(SUBSTITUTE(SUBSTITUTE($G$122,"／",""),"　","")="",0,1)</f>
        <v>0</v>
      </c>
    </row>
    <row r="122" spans="1:51" ht="23.25" hidden="1" customHeight="1" x14ac:dyDescent="0.15">
      <c r="A122" s="266"/>
      <c r="B122" s="264"/>
      <c r="C122" s="264"/>
      <c r="D122" s="264"/>
      <c r="E122" s="264"/>
      <c r="F122" s="265"/>
      <c r="G122" s="270" t="s">
        <v>207</v>
      </c>
      <c r="H122" s="270"/>
      <c r="I122" s="270"/>
      <c r="J122" s="270"/>
      <c r="K122" s="270"/>
      <c r="L122" s="270"/>
      <c r="M122" s="270"/>
      <c r="N122" s="270"/>
      <c r="O122" s="270"/>
      <c r="P122" s="270"/>
      <c r="Q122" s="270"/>
      <c r="R122" s="270"/>
      <c r="S122" s="270"/>
      <c r="T122" s="270"/>
      <c r="U122" s="270"/>
      <c r="V122" s="270"/>
      <c r="W122" s="270"/>
      <c r="X122" s="270"/>
      <c r="Y122" s="677" t="s">
        <v>45</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111</v>
      </c>
      <c r="Z123" s="683"/>
      <c r="AA123" s="684"/>
      <c r="AB123" s="685" t="s">
        <v>125</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15">
      <c r="A124" s="291" t="s">
        <v>45</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49</v>
      </c>
      <c r="AC124" s="296"/>
      <c r="AD124" s="297"/>
      <c r="AE124" s="278" t="s">
        <v>499</v>
      </c>
      <c r="AF124" s="278"/>
      <c r="AG124" s="278"/>
      <c r="AH124" s="278"/>
      <c r="AI124" s="278" t="s">
        <v>84</v>
      </c>
      <c r="AJ124" s="278"/>
      <c r="AK124" s="278"/>
      <c r="AL124" s="278"/>
      <c r="AM124" s="278" t="s">
        <v>587</v>
      </c>
      <c r="AN124" s="278"/>
      <c r="AO124" s="278"/>
      <c r="AP124" s="278"/>
      <c r="AQ124" s="674" t="s">
        <v>606</v>
      </c>
      <c r="AR124" s="675"/>
      <c r="AS124" s="675"/>
      <c r="AT124" s="675"/>
      <c r="AU124" s="675"/>
      <c r="AV124" s="675"/>
      <c r="AW124" s="675"/>
      <c r="AX124" s="676"/>
      <c r="AY124" s="48">
        <f>IF(SUBSTITUTE(SUBSTITUTE($G$125,"／",""),"　","")="",0,1)</f>
        <v>0</v>
      </c>
    </row>
    <row r="125" spans="1:51" ht="23.25" hidden="1" customHeight="1" x14ac:dyDescent="0.15">
      <c r="A125" s="266"/>
      <c r="B125" s="264"/>
      <c r="C125" s="264"/>
      <c r="D125" s="264"/>
      <c r="E125" s="264"/>
      <c r="F125" s="265"/>
      <c r="G125" s="270" t="s">
        <v>207</v>
      </c>
      <c r="H125" s="270"/>
      <c r="I125" s="270"/>
      <c r="J125" s="270"/>
      <c r="K125" s="270"/>
      <c r="L125" s="270"/>
      <c r="M125" s="270"/>
      <c r="N125" s="270"/>
      <c r="O125" s="270"/>
      <c r="P125" s="270"/>
      <c r="Q125" s="270"/>
      <c r="R125" s="270"/>
      <c r="S125" s="270"/>
      <c r="T125" s="270"/>
      <c r="U125" s="270"/>
      <c r="V125" s="270"/>
      <c r="W125" s="270"/>
      <c r="X125" s="294"/>
      <c r="Y125" s="677" t="s">
        <v>45</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111</v>
      </c>
      <c r="Z126" s="683"/>
      <c r="AA126" s="684"/>
      <c r="AB126" s="685" t="s">
        <v>125</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15">
      <c r="A127" s="94" t="s">
        <v>45</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499</v>
      </c>
      <c r="AF127" s="278"/>
      <c r="AG127" s="278"/>
      <c r="AH127" s="278"/>
      <c r="AI127" s="278" t="s">
        <v>84</v>
      </c>
      <c r="AJ127" s="278"/>
      <c r="AK127" s="278"/>
      <c r="AL127" s="278"/>
      <c r="AM127" s="278" t="s">
        <v>587</v>
      </c>
      <c r="AN127" s="278"/>
      <c r="AO127" s="278"/>
      <c r="AP127" s="278"/>
      <c r="AQ127" s="674" t="s">
        <v>606</v>
      </c>
      <c r="AR127" s="675"/>
      <c r="AS127" s="675"/>
      <c r="AT127" s="675"/>
      <c r="AU127" s="675"/>
      <c r="AV127" s="675"/>
      <c r="AW127" s="675"/>
      <c r="AX127" s="676"/>
      <c r="AY127" s="48">
        <f>IF(SUBSTITUTE(SUBSTITUTE($G$128,"／",""),"　","")="",0,1)</f>
        <v>0</v>
      </c>
    </row>
    <row r="128" spans="1:51" ht="23.25" hidden="1" customHeight="1" x14ac:dyDescent="0.15">
      <c r="A128" s="266"/>
      <c r="B128" s="264"/>
      <c r="C128" s="264"/>
      <c r="D128" s="264"/>
      <c r="E128" s="264"/>
      <c r="F128" s="265"/>
      <c r="G128" s="270" t="s">
        <v>207</v>
      </c>
      <c r="H128" s="270"/>
      <c r="I128" s="270"/>
      <c r="J128" s="270"/>
      <c r="K128" s="270"/>
      <c r="L128" s="270"/>
      <c r="M128" s="270"/>
      <c r="N128" s="270"/>
      <c r="O128" s="270"/>
      <c r="P128" s="270"/>
      <c r="Q128" s="270"/>
      <c r="R128" s="270"/>
      <c r="S128" s="270"/>
      <c r="T128" s="270"/>
      <c r="U128" s="270"/>
      <c r="V128" s="270"/>
      <c r="W128" s="270"/>
      <c r="X128" s="270"/>
      <c r="Y128" s="677" t="s">
        <v>45</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111</v>
      </c>
      <c r="Z129" s="683"/>
      <c r="AA129" s="684"/>
      <c r="AB129" s="685" t="s">
        <v>125</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x14ac:dyDescent="0.15">
      <c r="A130" s="148" t="s">
        <v>234</v>
      </c>
      <c r="B130" s="149"/>
      <c r="C130" s="154" t="s">
        <v>374</v>
      </c>
      <c r="D130" s="149"/>
      <c r="E130" s="668" t="s">
        <v>409</v>
      </c>
      <c r="F130" s="669"/>
      <c r="G130" s="670" t="s">
        <v>623</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x14ac:dyDescent="0.15">
      <c r="A131" s="150"/>
      <c r="B131" s="151"/>
      <c r="C131" s="155"/>
      <c r="D131" s="151"/>
      <c r="E131" s="656" t="s">
        <v>407</v>
      </c>
      <c r="F131" s="657"/>
      <c r="G131" s="194" t="s">
        <v>729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3"/>
      <c r="AY131">
        <f>$AY$130</f>
        <v>1</v>
      </c>
    </row>
    <row r="132" spans="1:51" ht="18.75" customHeight="1" x14ac:dyDescent="0.15">
      <c r="A132" s="150"/>
      <c r="B132" s="151"/>
      <c r="C132" s="155"/>
      <c r="D132" s="151"/>
      <c r="E132" s="158" t="s">
        <v>355</v>
      </c>
      <c r="F132" s="159"/>
      <c r="G132" s="217" t="s">
        <v>385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499</v>
      </c>
      <c r="AF132" s="178"/>
      <c r="AG132" s="178"/>
      <c r="AH132" s="179"/>
      <c r="AI132" s="186" t="s">
        <v>84</v>
      </c>
      <c r="AJ132" s="178"/>
      <c r="AK132" s="178"/>
      <c r="AL132" s="179"/>
      <c r="AM132" s="186" t="s">
        <v>201</v>
      </c>
      <c r="AN132" s="178"/>
      <c r="AO132" s="178"/>
      <c r="AP132" s="179"/>
      <c r="AQ132" s="223" t="s">
        <v>368</v>
      </c>
      <c r="AR132" s="218"/>
      <c r="AS132" s="218"/>
      <c r="AT132" s="219"/>
      <c r="AU132" s="254" t="s">
        <v>389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521</v>
      </c>
      <c r="AR133" s="257"/>
      <c r="AS133" s="181" t="s">
        <v>369</v>
      </c>
      <c r="AT133" s="182"/>
      <c r="AU133" s="203">
        <v>5</v>
      </c>
      <c r="AV133" s="203"/>
      <c r="AW133" s="181" t="s">
        <v>310</v>
      </c>
      <c r="AX133" s="211"/>
      <c r="AY133">
        <f>$AY$132</f>
        <v>1</v>
      </c>
    </row>
    <row r="134" spans="1:51" ht="39.75" customHeight="1" x14ac:dyDescent="0.15">
      <c r="A134" s="150"/>
      <c r="B134" s="151"/>
      <c r="C134" s="155"/>
      <c r="D134" s="151"/>
      <c r="E134" s="155"/>
      <c r="F134" s="160"/>
      <c r="G134" s="190" t="s">
        <v>301</v>
      </c>
      <c r="H134" s="104"/>
      <c r="I134" s="104"/>
      <c r="J134" s="104"/>
      <c r="K134" s="104"/>
      <c r="L134" s="104"/>
      <c r="M134" s="104"/>
      <c r="N134" s="104"/>
      <c r="O134" s="104"/>
      <c r="P134" s="104"/>
      <c r="Q134" s="104"/>
      <c r="R134" s="104"/>
      <c r="S134" s="104"/>
      <c r="T134" s="104"/>
      <c r="U134" s="104"/>
      <c r="V134" s="104"/>
      <c r="W134" s="104"/>
      <c r="X134" s="191"/>
      <c r="Y134" s="212" t="s">
        <v>386</v>
      </c>
      <c r="Z134" s="213"/>
      <c r="AA134" s="214"/>
      <c r="AB134" s="249" t="s">
        <v>742</v>
      </c>
      <c r="AC134" s="204"/>
      <c r="AD134" s="204"/>
      <c r="AE134" s="246" t="s">
        <v>521</v>
      </c>
      <c r="AF134" s="201"/>
      <c r="AG134" s="201"/>
      <c r="AH134" s="201"/>
      <c r="AI134" s="246" t="s">
        <v>521</v>
      </c>
      <c r="AJ134" s="201"/>
      <c r="AK134" s="201"/>
      <c r="AL134" s="201"/>
      <c r="AM134" s="246" t="s">
        <v>521</v>
      </c>
      <c r="AN134" s="201"/>
      <c r="AO134" s="201"/>
      <c r="AP134" s="201"/>
      <c r="AQ134" s="246" t="s">
        <v>521</v>
      </c>
      <c r="AR134" s="201"/>
      <c r="AS134" s="201"/>
      <c r="AT134" s="201"/>
      <c r="AU134" s="246" t="s">
        <v>521</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53</v>
      </c>
      <c r="AC135" s="215"/>
      <c r="AD135" s="215"/>
      <c r="AE135" s="246" t="s">
        <v>521</v>
      </c>
      <c r="AF135" s="201"/>
      <c r="AG135" s="201"/>
      <c r="AH135" s="201"/>
      <c r="AI135" s="246" t="s">
        <v>521</v>
      </c>
      <c r="AJ135" s="201"/>
      <c r="AK135" s="201"/>
      <c r="AL135" s="201"/>
      <c r="AM135" s="246" t="s">
        <v>521</v>
      </c>
      <c r="AN135" s="201"/>
      <c r="AO135" s="201"/>
      <c r="AP135" s="201"/>
      <c r="AQ135" s="246" t="s">
        <v>521</v>
      </c>
      <c r="AR135" s="201"/>
      <c r="AS135" s="201"/>
      <c r="AT135" s="201"/>
      <c r="AU135" s="246">
        <v>100</v>
      </c>
      <c r="AV135" s="201"/>
      <c r="AW135" s="201"/>
      <c r="AX135" s="216"/>
      <c r="AY135">
        <f>$AY$132</f>
        <v>1</v>
      </c>
    </row>
    <row r="136" spans="1:51" ht="18.75" hidden="1" customHeight="1" x14ac:dyDescent="0.15">
      <c r="A136" s="150"/>
      <c r="B136" s="151"/>
      <c r="C136" s="155"/>
      <c r="D136" s="151"/>
      <c r="E136" s="155"/>
      <c r="F136" s="160"/>
      <c r="G136" s="217" t="s">
        <v>385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499</v>
      </c>
      <c r="AF136" s="178"/>
      <c r="AG136" s="178"/>
      <c r="AH136" s="179"/>
      <c r="AI136" s="186" t="s">
        <v>84</v>
      </c>
      <c r="AJ136" s="178"/>
      <c r="AK136" s="178"/>
      <c r="AL136" s="179"/>
      <c r="AM136" s="186" t="s">
        <v>201</v>
      </c>
      <c r="AN136" s="178"/>
      <c r="AO136" s="178"/>
      <c r="AP136" s="179"/>
      <c r="AQ136" s="223" t="s">
        <v>368</v>
      </c>
      <c r="AR136" s="218"/>
      <c r="AS136" s="218"/>
      <c r="AT136" s="219"/>
      <c r="AU136" s="254" t="s">
        <v>389</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369</v>
      </c>
      <c r="AT137" s="182"/>
      <c r="AU137" s="203"/>
      <c r="AV137" s="203"/>
      <c r="AW137" s="181" t="s">
        <v>310</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386</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499</v>
      </c>
      <c r="AF140" s="178"/>
      <c r="AG140" s="178"/>
      <c r="AH140" s="179"/>
      <c r="AI140" s="186" t="s">
        <v>84</v>
      </c>
      <c r="AJ140" s="178"/>
      <c r="AK140" s="178"/>
      <c r="AL140" s="179"/>
      <c r="AM140" s="186" t="s">
        <v>201</v>
      </c>
      <c r="AN140" s="178"/>
      <c r="AO140" s="178"/>
      <c r="AP140" s="179"/>
      <c r="AQ140" s="223" t="s">
        <v>368</v>
      </c>
      <c r="AR140" s="218"/>
      <c r="AS140" s="218"/>
      <c r="AT140" s="219"/>
      <c r="AU140" s="254" t="s">
        <v>389</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369</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386</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499</v>
      </c>
      <c r="AF144" s="178"/>
      <c r="AG144" s="178"/>
      <c r="AH144" s="179"/>
      <c r="AI144" s="186" t="s">
        <v>84</v>
      </c>
      <c r="AJ144" s="178"/>
      <c r="AK144" s="178"/>
      <c r="AL144" s="179"/>
      <c r="AM144" s="186" t="s">
        <v>201</v>
      </c>
      <c r="AN144" s="178"/>
      <c r="AO144" s="178"/>
      <c r="AP144" s="179"/>
      <c r="AQ144" s="223" t="s">
        <v>368</v>
      </c>
      <c r="AR144" s="218"/>
      <c r="AS144" s="218"/>
      <c r="AT144" s="219"/>
      <c r="AU144" s="254" t="s">
        <v>389</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369</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386</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499</v>
      </c>
      <c r="AF148" s="178"/>
      <c r="AG148" s="178"/>
      <c r="AH148" s="179"/>
      <c r="AI148" s="186" t="s">
        <v>84</v>
      </c>
      <c r="AJ148" s="178"/>
      <c r="AK148" s="178"/>
      <c r="AL148" s="179"/>
      <c r="AM148" s="186" t="s">
        <v>201</v>
      </c>
      <c r="AN148" s="178"/>
      <c r="AO148" s="178"/>
      <c r="AP148" s="179"/>
      <c r="AQ148" s="223" t="s">
        <v>368</v>
      </c>
      <c r="AR148" s="218"/>
      <c r="AS148" s="218"/>
      <c r="AT148" s="219"/>
      <c r="AU148" s="254" t="s">
        <v>389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369</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386</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25" t="s">
        <v>485</v>
      </c>
      <c r="AC152" s="178"/>
      <c r="AD152" s="179"/>
      <c r="AE152" s="186" t="s">
        <v>391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25" t="s">
        <v>485</v>
      </c>
      <c r="AC159" s="178"/>
      <c r="AD159" s="179"/>
      <c r="AE159" s="250" t="s">
        <v>391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25" t="s">
        <v>485</v>
      </c>
      <c r="AC166" s="178"/>
      <c r="AD166" s="179"/>
      <c r="AE166" s="250" t="s">
        <v>391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25" t="s">
        <v>485</v>
      </c>
      <c r="AC173" s="178"/>
      <c r="AD173" s="179"/>
      <c r="AE173" s="250" t="s">
        <v>391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25" t="s">
        <v>485</v>
      </c>
      <c r="AC180" s="178"/>
      <c r="AD180" s="179"/>
      <c r="AE180" s="250" t="s">
        <v>391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5" t="s">
        <v>392</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446</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744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8" t="s">
        <v>409</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50"/>
      <c r="B191" s="151"/>
      <c r="C191" s="155"/>
      <c r="D191" s="151"/>
      <c r="E191" s="656" t="s">
        <v>407</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3"/>
      <c r="AY191">
        <f>$AY$190</f>
        <v>0</v>
      </c>
    </row>
    <row r="192" spans="1:51" ht="18.75" hidden="1" customHeight="1" x14ac:dyDescent="0.15">
      <c r="A192" s="150"/>
      <c r="B192" s="151"/>
      <c r="C192" s="155"/>
      <c r="D192" s="151"/>
      <c r="E192" s="158" t="s">
        <v>355</v>
      </c>
      <c r="F192" s="159"/>
      <c r="G192" s="217" t="s">
        <v>385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499</v>
      </c>
      <c r="AF192" s="178"/>
      <c r="AG192" s="178"/>
      <c r="AH192" s="179"/>
      <c r="AI192" s="186" t="s">
        <v>84</v>
      </c>
      <c r="AJ192" s="178"/>
      <c r="AK192" s="178"/>
      <c r="AL192" s="179"/>
      <c r="AM192" s="186" t="s">
        <v>201</v>
      </c>
      <c r="AN192" s="178"/>
      <c r="AO192" s="178"/>
      <c r="AP192" s="179"/>
      <c r="AQ192" s="223" t="s">
        <v>368</v>
      </c>
      <c r="AR192" s="218"/>
      <c r="AS192" s="218"/>
      <c r="AT192" s="219"/>
      <c r="AU192" s="254" t="s">
        <v>389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369</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386</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499</v>
      </c>
      <c r="AF196" s="178"/>
      <c r="AG196" s="178"/>
      <c r="AH196" s="179"/>
      <c r="AI196" s="186" t="s">
        <v>84</v>
      </c>
      <c r="AJ196" s="178"/>
      <c r="AK196" s="178"/>
      <c r="AL196" s="179"/>
      <c r="AM196" s="186" t="s">
        <v>201</v>
      </c>
      <c r="AN196" s="178"/>
      <c r="AO196" s="178"/>
      <c r="AP196" s="179"/>
      <c r="AQ196" s="223" t="s">
        <v>368</v>
      </c>
      <c r="AR196" s="218"/>
      <c r="AS196" s="218"/>
      <c r="AT196" s="219"/>
      <c r="AU196" s="254" t="s">
        <v>389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369</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386</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499</v>
      </c>
      <c r="AF200" s="178"/>
      <c r="AG200" s="178"/>
      <c r="AH200" s="179"/>
      <c r="AI200" s="186" t="s">
        <v>84</v>
      </c>
      <c r="AJ200" s="178"/>
      <c r="AK200" s="178"/>
      <c r="AL200" s="179"/>
      <c r="AM200" s="186" t="s">
        <v>201</v>
      </c>
      <c r="AN200" s="178"/>
      <c r="AO200" s="178"/>
      <c r="AP200" s="179"/>
      <c r="AQ200" s="223" t="s">
        <v>368</v>
      </c>
      <c r="AR200" s="218"/>
      <c r="AS200" s="218"/>
      <c r="AT200" s="219"/>
      <c r="AU200" s="254" t="s">
        <v>389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369</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386</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499</v>
      </c>
      <c r="AF204" s="178"/>
      <c r="AG204" s="178"/>
      <c r="AH204" s="179"/>
      <c r="AI204" s="186" t="s">
        <v>84</v>
      </c>
      <c r="AJ204" s="178"/>
      <c r="AK204" s="178"/>
      <c r="AL204" s="179"/>
      <c r="AM204" s="186" t="s">
        <v>201</v>
      </c>
      <c r="AN204" s="178"/>
      <c r="AO204" s="178"/>
      <c r="AP204" s="179"/>
      <c r="AQ204" s="223" t="s">
        <v>368</v>
      </c>
      <c r="AR204" s="218"/>
      <c r="AS204" s="218"/>
      <c r="AT204" s="219"/>
      <c r="AU204" s="254" t="s">
        <v>389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369</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386</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499</v>
      </c>
      <c r="AF208" s="178"/>
      <c r="AG208" s="178"/>
      <c r="AH208" s="179"/>
      <c r="AI208" s="186" t="s">
        <v>84</v>
      </c>
      <c r="AJ208" s="178"/>
      <c r="AK208" s="178"/>
      <c r="AL208" s="179"/>
      <c r="AM208" s="186" t="s">
        <v>201</v>
      </c>
      <c r="AN208" s="178"/>
      <c r="AO208" s="178"/>
      <c r="AP208" s="179"/>
      <c r="AQ208" s="223" t="s">
        <v>368</v>
      </c>
      <c r="AR208" s="218"/>
      <c r="AS208" s="218"/>
      <c r="AT208" s="219"/>
      <c r="AU208" s="254" t="s">
        <v>389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369</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386</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25" t="s">
        <v>485</v>
      </c>
      <c r="AC212" s="178"/>
      <c r="AD212" s="179"/>
      <c r="AE212" s="186" t="s">
        <v>391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25" t="s">
        <v>485</v>
      </c>
      <c r="AC219" s="178"/>
      <c r="AD219" s="179"/>
      <c r="AE219" s="250" t="s">
        <v>391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25" t="s">
        <v>485</v>
      </c>
      <c r="AC226" s="178"/>
      <c r="AD226" s="179"/>
      <c r="AE226" s="250" t="s">
        <v>391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25" t="s">
        <v>485</v>
      </c>
      <c r="AC233" s="178"/>
      <c r="AD233" s="179"/>
      <c r="AE233" s="250" t="s">
        <v>391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25" t="s">
        <v>485</v>
      </c>
      <c r="AC240" s="178"/>
      <c r="AD240" s="179"/>
      <c r="AE240" s="250" t="s">
        <v>391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5" t="s">
        <v>392</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446</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8" t="s">
        <v>409</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50"/>
      <c r="B251" s="151"/>
      <c r="C251" s="155"/>
      <c r="D251" s="151"/>
      <c r="E251" s="656" t="s">
        <v>407</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3"/>
      <c r="AY251">
        <f>$AY$250</f>
        <v>0</v>
      </c>
    </row>
    <row r="252" spans="1:51" ht="18.75" hidden="1" customHeight="1" x14ac:dyDescent="0.15">
      <c r="A252" s="150"/>
      <c r="B252" s="151"/>
      <c r="C252" s="155"/>
      <c r="D252" s="151"/>
      <c r="E252" s="158" t="s">
        <v>355</v>
      </c>
      <c r="F252" s="159"/>
      <c r="G252" s="217" t="s">
        <v>385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499</v>
      </c>
      <c r="AF252" s="178"/>
      <c r="AG252" s="178"/>
      <c r="AH252" s="179"/>
      <c r="AI252" s="186" t="s">
        <v>84</v>
      </c>
      <c r="AJ252" s="178"/>
      <c r="AK252" s="178"/>
      <c r="AL252" s="179"/>
      <c r="AM252" s="186" t="s">
        <v>201</v>
      </c>
      <c r="AN252" s="178"/>
      <c r="AO252" s="178"/>
      <c r="AP252" s="179"/>
      <c r="AQ252" s="223" t="s">
        <v>368</v>
      </c>
      <c r="AR252" s="218"/>
      <c r="AS252" s="218"/>
      <c r="AT252" s="219"/>
      <c r="AU252" s="254" t="s">
        <v>389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369</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386</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499</v>
      </c>
      <c r="AF256" s="178"/>
      <c r="AG256" s="178"/>
      <c r="AH256" s="179"/>
      <c r="AI256" s="186" t="s">
        <v>84</v>
      </c>
      <c r="AJ256" s="178"/>
      <c r="AK256" s="178"/>
      <c r="AL256" s="179"/>
      <c r="AM256" s="186" t="s">
        <v>201</v>
      </c>
      <c r="AN256" s="178"/>
      <c r="AO256" s="178"/>
      <c r="AP256" s="179"/>
      <c r="AQ256" s="223" t="s">
        <v>368</v>
      </c>
      <c r="AR256" s="218"/>
      <c r="AS256" s="218"/>
      <c r="AT256" s="219"/>
      <c r="AU256" s="254" t="s">
        <v>389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369</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386</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499</v>
      </c>
      <c r="AF260" s="178"/>
      <c r="AG260" s="178"/>
      <c r="AH260" s="179"/>
      <c r="AI260" s="186" t="s">
        <v>84</v>
      </c>
      <c r="AJ260" s="178"/>
      <c r="AK260" s="178"/>
      <c r="AL260" s="179"/>
      <c r="AM260" s="186" t="s">
        <v>201</v>
      </c>
      <c r="AN260" s="178"/>
      <c r="AO260" s="178"/>
      <c r="AP260" s="179"/>
      <c r="AQ260" s="223" t="s">
        <v>368</v>
      </c>
      <c r="AR260" s="218"/>
      <c r="AS260" s="218"/>
      <c r="AT260" s="219"/>
      <c r="AU260" s="254" t="s">
        <v>389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369</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386</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499</v>
      </c>
      <c r="AF264" s="178"/>
      <c r="AG264" s="178"/>
      <c r="AH264" s="179"/>
      <c r="AI264" s="186" t="s">
        <v>84</v>
      </c>
      <c r="AJ264" s="178"/>
      <c r="AK264" s="178"/>
      <c r="AL264" s="179"/>
      <c r="AM264" s="186" t="s">
        <v>201</v>
      </c>
      <c r="AN264" s="178"/>
      <c r="AO264" s="178"/>
      <c r="AP264" s="179"/>
      <c r="AQ264" s="186" t="s">
        <v>368</v>
      </c>
      <c r="AR264" s="178"/>
      <c r="AS264" s="178"/>
      <c r="AT264" s="179"/>
      <c r="AU264" s="208" t="s">
        <v>389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369</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386</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499</v>
      </c>
      <c r="AF268" s="178"/>
      <c r="AG268" s="178"/>
      <c r="AH268" s="179"/>
      <c r="AI268" s="186" t="s">
        <v>84</v>
      </c>
      <c r="AJ268" s="178"/>
      <c r="AK268" s="178"/>
      <c r="AL268" s="179"/>
      <c r="AM268" s="186" t="s">
        <v>201</v>
      </c>
      <c r="AN268" s="178"/>
      <c r="AO268" s="178"/>
      <c r="AP268" s="179"/>
      <c r="AQ268" s="223" t="s">
        <v>368</v>
      </c>
      <c r="AR268" s="218"/>
      <c r="AS268" s="218"/>
      <c r="AT268" s="219"/>
      <c r="AU268" s="254" t="s">
        <v>389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369</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386</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25" t="s">
        <v>485</v>
      </c>
      <c r="AC272" s="178"/>
      <c r="AD272" s="179"/>
      <c r="AE272" s="186" t="s">
        <v>391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25" t="s">
        <v>485</v>
      </c>
      <c r="AC279" s="178"/>
      <c r="AD279" s="179"/>
      <c r="AE279" s="250" t="s">
        <v>391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25" t="s">
        <v>485</v>
      </c>
      <c r="AC286" s="178"/>
      <c r="AD286" s="179"/>
      <c r="AE286" s="250" t="s">
        <v>391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25" t="s">
        <v>485</v>
      </c>
      <c r="AC293" s="178"/>
      <c r="AD293" s="179"/>
      <c r="AE293" s="250" t="s">
        <v>391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25" t="s">
        <v>485</v>
      </c>
      <c r="AC300" s="178"/>
      <c r="AD300" s="179"/>
      <c r="AE300" s="250" t="s">
        <v>391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5" t="s">
        <v>392</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446</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8" t="s">
        <v>409</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50"/>
      <c r="B311" s="151"/>
      <c r="C311" s="155"/>
      <c r="D311" s="151"/>
      <c r="E311" s="656" t="s">
        <v>407</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3"/>
      <c r="AY311">
        <f>$AY$310</f>
        <v>0</v>
      </c>
    </row>
    <row r="312" spans="1:51" ht="18.75" hidden="1" customHeight="1" x14ac:dyDescent="0.15">
      <c r="A312" s="150"/>
      <c r="B312" s="151"/>
      <c r="C312" s="155"/>
      <c r="D312" s="151"/>
      <c r="E312" s="158" t="s">
        <v>355</v>
      </c>
      <c r="F312" s="159"/>
      <c r="G312" s="217" t="s">
        <v>385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499</v>
      </c>
      <c r="AF312" s="178"/>
      <c r="AG312" s="178"/>
      <c r="AH312" s="179"/>
      <c r="AI312" s="186" t="s">
        <v>84</v>
      </c>
      <c r="AJ312" s="178"/>
      <c r="AK312" s="178"/>
      <c r="AL312" s="179"/>
      <c r="AM312" s="186" t="s">
        <v>201</v>
      </c>
      <c r="AN312" s="178"/>
      <c r="AO312" s="178"/>
      <c r="AP312" s="179"/>
      <c r="AQ312" s="223" t="s">
        <v>368</v>
      </c>
      <c r="AR312" s="218"/>
      <c r="AS312" s="218"/>
      <c r="AT312" s="219"/>
      <c r="AU312" s="254" t="s">
        <v>389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369</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386</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499</v>
      </c>
      <c r="AF316" s="178"/>
      <c r="AG316" s="178"/>
      <c r="AH316" s="179"/>
      <c r="AI316" s="186" t="s">
        <v>84</v>
      </c>
      <c r="AJ316" s="178"/>
      <c r="AK316" s="178"/>
      <c r="AL316" s="179"/>
      <c r="AM316" s="186" t="s">
        <v>201</v>
      </c>
      <c r="AN316" s="178"/>
      <c r="AO316" s="178"/>
      <c r="AP316" s="179"/>
      <c r="AQ316" s="223" t="s">
        <v>368</v>
      </c>
      <c r="AR316" s="218"/>
      <c r="AS316" s="218"/>
      <c r="AT316" s="219"/>
      <c r="AU316" s="254" t="s">
        <v>389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369</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386</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499</v>
      </c>
      <c r="AF320" s="178"/>
      <c r="AG320" s="178"/>
      <c r="AH320" s="179"/>
      <c r="AI320" s="186" t="s">
        <v>84</v>
      </c>
      <c r="AJ320" s="178"/>
      <c r="AK320" s="178"/>
      <c r="AL320" s="179"/>
      <c r="AM320" s="186" t="s">
        <v>201</v>
      </c>
      <c r="AN320" s="178"/>
      <c r="AO320" s="178"/>
      <c r="AP320" s="179"/>
      <c r="AQ320" s="223" t="s">
        <v>368</v>
      </c>
      <c r="AR320" s="218"/>
      <c r="AS320" s="218"/>
      <c r="AT320" s="219"/>
      <c r="AU320" s="254" t="s">
        <v>389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369</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386</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499</v>
      </c>
      <c r="AF324" s="178"/>
      <c r="AG324" s="178"/>
      <c r="AH324" s="179"/>
      <c r="AI324" s="186" t="s">
        <v>84</v>
      </c>
      <c r="AJ324" s="178"/>
      <c r="AK324" s="178"/>
      <c r="AL324" s="179"/>
      <c r="AM324" s="186" t="s">
        <v>201</v>
      </c>
      <c r="AN324" s="178"/>
      <c r="AO324" s="178"/>
      <c r="AP324" s="179"/>
      <c r="AQ324" s="223" t="s">
        <v>368</v>
      </c>
      <c r="AR324" s="218"/>
      <c r="AS324" s="218"/>
      <c r="AT324" s="219"/>
      <c r="AU324" s="254" t="s">
        <v>389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369</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386</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499</v>
      </c>
      <c r="AF328" s="178"/>
      <c r="AG328" s="178"/>
      <c r="AH328" s="179"/>
      <c r="AI328" s="186" t="s">
        <v>84</v>
      </c>
      <c r="AJ328" s="178"/>
      <c r="AK328" s="178"/>
      <c r="AL328" s="179"/>
      <c r="AM328" s="186" t="s">
        <v>201</v>
      </c>
      <c r="AN328" s="178"/>
      <c r="AO328" s="178"/>
      <c r="AP328" s="179"/>
      <c r="AQ328" s="223" t="s">
        <v>368</v>
      </c>
      <c r="AR328" s="218"/>
      <c r="AS328" s="218"/>
      <c r="AT328" s="219"/>
      <c r="AU328" s="254" t="s">
        <v>389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369</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386</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25" t="s">
        <v>485</v>
      </c>
      <c r="AC332" s="178"/>
      <c r="AD332" s="179"/>
      <c r="AE332" s="186" t="s">
        <v>391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25" t="s">
        <v>485</v>
      </c>
      <c r="AC339" s="178"/>
      <c r="AD339" s="179"/>
      <c r="AE339" s="250" t="s">
        <v>391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25" t="s">
        <v>485</v>
      </c>
      <c r="AC346" s="178"/>
      <c r="AD346" s="179"/>
      <c r="AE346" s="250" t="s">
        <v>391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25" t="s">
        <v>485</v>
      </c>
      <c r="AC353" s="178"/>
      <c r="AD353" s="179"/>
      <c r="AE353" s="250" t="s">
        <v>391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25" t="s">
        <v>485</v>
      </c>
      <c r="AC360" s="178"/>
      <c r="AD360" s="179"/>
      <c r="AE360" s="250" t="s">
        <v>391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5" t="s">
        <v>392</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446</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8" t="s">
        <v>409</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50"/>
      <c r="B371" s="151"/>
      <c r="C371" s="155"/>
      <c r="D371" s="151"/>
      <c r="E371" s="656" t="s">
        <v>407</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3"/>
      <c r="AY371">
        <f>$AY$370</f>
        <v>0</v>
      </c>
    </row>
    <row r="372" spans="1:51" ht="18.75" hidden="1" customHeight="1" x14ac:dyDescent="0.15">
      <c r="A372" s="150"/>
      <c r="B372" s="151"/>
      <c r="C372" s="155"/>
      <c r="D372" s="151"/>
      <c r="E372" s="158" t="s">
        <v>355</v>
      </c>
      <c r="F372" s="159"/>
      <c r="G372" s="217" t="s">
        <v>385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499</v>
      </c>
      <c r="AF372" s="178"/>
      <c r="AG372" s="178"/>
      <c r="AH372" s="179"/>
      <c r="AI372" s="186" t="s">
        <v>84</v>
      </c>
      <c r="AJ372" s="178"/>
      <c r="AK372" s="178"/>
      <c r="AL372" s="179"/>
      <c r="AM372" s="186" t="s">
        <v>201</v>
      </c>
      <c r="AN372" s="178"/>
      <c r="AO372" s="178"/>
      <c r="AP372" s="179"/>
      <c r="AQ372" s="223" t="s">
        <v>368</v>
      </c>
      <c r="AR372" s="218"/>
      <c r="AS372" s="218"/>
      <c r="AT372" s="219"/>
      <c r="AU372" s="254" t="s">
        <v>389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369</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386</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499</v>
      </c>
      <c r="AF376" s="178"/>
      <c r="AG376" s="178"/>
      <c r="AH376" s="179"/>
      <c r="AI376" s="186" t="s">
        <v>84</v>
      </c>
      <c r="AJ376" s="178"/>
      <c r="AK376" s="178"/>
      <c r="AL376" s="179"/>
      <c r="AM376" s="186" t="s">
        <v>201</v>
      </c>
      <c r="AN376" s="178"/>
      <c r="AO376" s="178"/>
      <c r="AP376" s="179"/>
      <c r="AQ376" s="223" t="s">
        <v>368</v>
      </c>
      <c r="AR376" s="218"/>
      <c r="AS376" s="218"/>
      <c r="AT376" s="219"/>
      <c r="AU376" s="254" t="s">
        <v>389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369</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386</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499</v>
      </c>
      <c r="AF380" s="178"/>
      <c r="AG380" s="178"/>
      <c r="AH380" s="179"/>
      <c r="AI380" s="186" t="s">
        <v>84</v>
      </c>
      <c r="AJ380" s="178"/>
      <c r="AK380" s="178"/>
      <c r="AL380" s="179"/>
      <c r="AM380" s="186" t="s">
        <v>201</v>
      </c>
      <c r="AN380" s="178"/>
      <c r="AO380" s="178"/>
      <c r="AP380" s="179"/>
      <c r="AQ380" s="223" t="s">
        <v>368</v>
      </c>
      <c r="AR380" s="218"/>
      <c r="AS380" s="218"/>
      <c r="AT380" s="219"/>
      <c r="AU380" s="254" t="s">
        <v>389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369</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386</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499</v>
      </c>
      <c r="AF384" s="178"/>
      <c r="AG384" s="178"/>
      <c r="AH384" s="179"/>
      <c r="AI384" s="186" t="s">
        <v>84</v>
      </c>
      <c r="AJ384" s="178"/>
      <c r="AK384" s="178"/>
      <c r="AL384" s="179"/>
      <c r="AM384" s="186" t="s">
        <v>201</v>
      </c>
      <c r="AN384" s="178"/>
      <c r="AO384" s="178"/>
      <c r="AP384" s="179"/>
      <c r="AQ384" s="223" t="s">
        <v>368</v>
      </c>
      <c r="AR384" s="218"/>
      <c r="AS384" s="218"/>
      <c r="AT384" s="219"/>
      <c r="AU384" s="254" t="s">
        <v>389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369</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386</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499</v>
      </c>
      <c r="AF388" s="178"/>
      <c r="AG388" s="178"/>
      <c r="AH388" s="179"/>
      <c r="AI388" s="186" t="s">
        <v>84</v>
      </c>
      <c r="AJ388" s="178"/>
      <c r="AK388" s="178"/>
      <c r="AL388" s="179"/>
      <c r="AM388" s="186" t="s">
        <v>201</v>
      </c>
      <c r="AN388" s="178"/>
      <c r="AO388" s="178"/>
      <c r="AP388" s="179"/>
      <c r="AQ388" s="223" t="s">
        <v>368</v>
      </c>
      <c r="AR388" s="218"/>
      <c r="AS388" s="218"/>
      <c r="AT388" s="219"/>
      <c r="AU388" s="254" t="s">
        <v>389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369</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386</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25" t="s">
        <v>485</v>
      </c>
      <c r="AC392" s="178"/>
      <c r="AD392" s="179"/>
      <c r="AE392" s="186" t="s">
        <v>391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25" t="s">
        <v>485</v>
      </c>
      <c r="AC399" s="178"/>
      <c r="AD399" s="179"/>
      <c r="AE399" s="250" t="s">
        <v>391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25" t="s">
        <v>485</v>
      </c>
      <c r="AC406" s="178"/>
      <c r="AD406" s="179"/>
      <c r="AE406" s="250" t="s">
        <v>391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25" t="s">
        <v>485</v>
      </c>
      <c r="AC413" s="178"/>
      <c r="AD413" s="179"/>
      <c r="AE413" s="250" t="s">
        <v>391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25" t="s">
        <v>485</v>
      </c>
      <c r="AC420" s="178"/>
      <c r="AD420" s="179"/>
      <c r="AE420" s="250" t="s">
        <v>391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5" t="s">
        <v>392</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446</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610</v>
      </c>
      <c r="D430" s="162"/>
      <c r="E430" s="656" t="s">
        <v>518</v>
      </c>
      <c r="F430" s="667"/>
      <c r="G430" s="658" t="s">
        <v>394</v>
      </c>
      <c r="H430" s="646"/>
      <c r="I430" s="646"/>
      <c r="J430" s="659" t="s">
        <v>397</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1</v>
      </c>
    </row>
    <row r="431" spans="1:51" ht="18.75"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607</v>
      </c>
      <c r="AJ431" s="188"/>
      <c r="AK431" s="188"/>
      <c r="AL431" s="186"/>
      <c r="AM431" s="188" t="s">
        <v>57</v>
      </c>
      <c r="AN431" s="188"/>
      <c r="AO431" s="188"/>
      <c r="AP431" s="186"/>
      <c r="AQ431" s="186" t="s">
        <v>368</v>
      </c>
      <c r="AR431" s="178"/>
      <c r="AS431" s="178"/>
      <c r="AT431" s="179"/>
      <c r="AU431" s="208" t="s">
        <v>255</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v>30</v>
      </c>
      <c r="AF432" s="203"/>
      <c r="AG432" s="181" t="s">
        <v>369</v>
      </c>
      <c r="AH432" s="182"/>
      <c r="AI432" s="189"/>
      <c r="AJ432" s="189"/>
      <c r="AK432" s="189"/>
      <c r="AL432" s="187"/>
      <c r="AM432" s="189"/>
      <c r="AN432" s="189"/>
      <c r="AO432" s="189"/>
      <c r="AP432" s="187"/>
      <c r="AQ432" s="210" t="s">
        <v>521</v>
      </c>
      <c r="AR432" s="203"/>
      <c r="AS432" s="181" t="s">
        <v>369</v>
      </c>
      <c r="AT432" s="182"/>
      <c r="AU432" s="203">
        <v>5</v>
      </c>
      <c r="AV432" s="203"/>
      <c r="AW432" s="181" t="s">
        <v>310</v>
      </c>
      <c r="AX432" s="211"/>
      <c r="AY432">
        <f>$AY$431</f>
        <v>1</v>
      </c>
    </row>
    <row r="433" spans="1:51" ht="23.25" customHeight="1" x14ac:dyDescent="0.15">
      <c r="A433" s="150"/>
      <c r="B433" s="151"/>
      <c r="C433" s="155"/>
      <c r="D433" s="151"/>
      <c r="E433" s="175"/>
      <c r="F433" s="176"/>
      <c r="G433" s="190" t="s">
        <v>301</v>
      </c>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t="s">
        <v>742</v>
      </c>
      <c r="AC433" s="215"/>
      <c r="AD433" s="215"/>
      <c r="AE433" s="200" t="s">
        <v>521</v>
      </c>
      <c r="AF433" s="201"/>
      <c r="AG433" s="201"/>
      <c r="AH433" s="201"/>
      <c r="AI433" s="200" t="s">
        <v>521</v>
      </c>
      <c r="AJ433" s="201"/>
      <c r="AK433" s="201"/>
      <c r="AL433" s="201"/>
      <c r="AM433" s="200" t="s">
        <v>521</v>
      </c>
      <c r="AN433" s="201"/>
      <c r="AO433" s="201"/>
      <c r="AP433" s="202"/>
      <c r="AQ433" s="200" t="s">
        <v>521</v>
      </c>
      <c r="AR433" s="201"/>
      <c r="AS433" s="201"/>
      <c r="AT433" s="202"/>
      <c r="AU433" s="201" t="s">
        <v>521</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664" t="s">
        <v>53</v>
      </c>
      <c r="AC434" s="664"/>
      <c r="AD434" s="664"/>
      <c r="AE434" s="200" t="s">
        <v>521</v>
      </c>
      <c r="AF434" s="201"/>
      <c r="AG434" s="201"/>
      <c r="AH434" s="202"/>
      <c r="AI434" s="200" t="s">
        <v>521</v>
      </c>
      <c r="AJ434" s="201"/>
      <c r="AK434" s="201"/>
      <c r="AL434" s="201"/>
      <c r="AM434" s="200" t="s">
        <v>521</v>
      </c>
      <c r="AN434" s="201"/>
      <c r="AO434" s="201"/>
      <c r="AP434" s="202"/>
      <c r="AQ434" s="200" t="s">
        <v>521</v>
      </c>
      <c r="AR434" s="201"/>
      <c r="AS434" s="201"/>
      <c r="AT434" s="202"/>
      <c r="AU434" s="201">
        <v>100</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t="s">
        <v>521</v>
      </c>
      <c r="AF435" s="201"/>
      <c r="AG435" s="201"/>
      <c r="AH435" s="202"/>
      <c r="AI435" s="200" t="s">
        <v>521</v>
      </c>
      <c r="AJ435" s="201"/>
      <c r="AK435" s="201"/>
      <c r="AL435" s="201"/>
      <c r="AM435" s="200" t="s">
        <v>521</v>
      </c>
      <c r="AN435" s="201"/>
      <c r="AO435" s="201"/>
      <c r="AP435" s="202"/>
      <c r="AQ435" s="200" t="s">
        <v>521</v>
      </c>
      <c r="AR435" s="201"/>
      <c r="AS435" s="201"/>
      <c r="AT435" s="202"/>
      <c r="AU435" s="201" t="s">
        <v>521</v>
      </c>
      <c r="AV435" s="201"/>
      <c r="AW435" s="201"/>
      <c r="AX435" s="216"/>
      <c r="AY435">
        <f>$AY$431</f>
        <v>1</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607</v>
      </c>
      <c r="AJ436" s="188"/>
      <c r="AK436" s="188"/>
      <c r="AL436" s="186"/>
      <c r="AM436" s="188" t="s">
        <v>57</v>
      </c>
      <c r="AN436" s="188"/>
      <c r="AO436" s="188"/>
      <c r="AP436" s="186"/>
      <c r="AQ436" s="186" t="s">
        <v>368</v>
      </c>
      <c r="AR436" s="178"/>
      <c r="AS436" s="178"/>
      <c r="AT436" s="179"/>
      <c r="AU436" s="208" t="s">
        <v>255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210"/>
      <c r="AR437" s="203"/>
      <c r="AS437" s="181" t="s">
        <v>369</v>
      </c>
      <c r="AT437" s="182"/>
      <c r="AU437" s="203"/>
      <c r="AV437" s="203"/>
      <c r="AW437" s="181" t="s">
        <v>310</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607</v>
      </c>
      <c r="AJ441" s="188"/>
      <c r="AK441" s="188"/>
      <c r="AL441" s="186"/>
      <c r="AM441" s="188" t="s">
        <v>57</v>
      </c>
      <c r="AN441" s="188"/>
      <c r="AO441" s="188"/>
      <c r="AP441" s="186"/>
      <c r="AQ441" s="186" t="s">
        <v>368</v>
      </c>
      <c r="AR441" s="178"/>
      <c r="AS441" s="178"/>
      <c r="AT441" s="179"/>
      <c r="AU441" s="208" t="s">
        <v>255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210"/>
      <c r="AR442" s="203"/>
      <c r="AS442" s="181" t="s">
        <v>369</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607</v>
      </c>
      <c r="AJ446" s="188"/>
      <c r="AK446" s="188"/>
      <c r="AL446" s="186"/>
      <c r="AM446" s="188" t="s">
        <v>57</v>
      </c>
      <c r="AN446" s="188"/>
      <c r="AO446" s="188"/>
      <c r="AP446" s="186"/>
      <c r="AQ446" s="186" t="s">
        <v>368</v>
      </c>
      <c r="AR446" s="178"/>
      <c r="AS446" s="178"/>
      <c r="AT446" s="179"/>
      <c r="AU446" s="208" t="s">
        <v>255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210"/>
      <c r="AR447" s="203"/>
      <c r="AS447" s="181" t="s">
        <v>369</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607</v>
      </c>
      <c r="AJ451" s="188"/>
      <c r="AK451" s="188"/>
      <c r="AL451" s="186"/>
      <c r="AM451" s="188" t="s">
        <v>57</v>
      </c>
      <c r="AN451" s="188"/>
      <c r="AO451" s="188"/>
      <c r="AP451" s="186"/>
      <c r="AQ451" s="186" t="s">
        <v>368</v>
      </c>
      <c r="AR451" s="178"/>
      <c r="AS451" s="178"/>
      <c r="AT451" s="179"/>
      <c r="AU451" s="208" t="s">
        <v>255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210"/>
      <c r="AR452" s="203"/>
      <c r="AS452" s="181" t="s">
        <v>369</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607</v>
      </c>
      <c r="AJ456" s="188"/>
      <c r="AK456" s="188"/>
      <c r="AL456" s="186"/>
      <c r="AM456" s="188" t="s">
        <v>57</v>
      </c>
      <c r="AN456" s="188"/>
      <c r="AO456" s="188"/>
      <c r="AP456" s="186"/>
      <c r="AQ456" s="186" t="s">
        <v>368</v>
      </c>
      <c r="AR456" s="178"/>
      <c r="AS456" s="178"/>
      <c r="AT456" s="179"/>
      <c r="AU456" s="208" t="s">
        <v>255</v>
      </c>
      <c r="AV456" s="208"/>
      <c r="AW456" s="208"/>
      <c r="AX456" s="209"/>
      <c r="AY456">
        <f>COUNTA($G$458)</f>
        <v>1</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521</v>
      </c>
      <c r="AF457" s="203"/>
      <c r="AG457" s="181" t="s">
        <v>369</v>
      </c>
      <c r="AH457" s="182"/>
      <c r="AI457" s="189"/>
      <c r="AJ457" s="189"/>
      <c r="AK457" s="189"/>
      <c r="AL457" s="187"/>
      <c r="AM457" s="189"/>
      <c r="AN457" s="189"/>
      <c r="AO457" s="189"/>
      <c r="AP457" s="187"/>
      <c r="AQ457" s="210" t="s">
        <v>521</v>
      </c>
      <c r="AR457" s="203"/>
      <c r="AS457" s="181" t="s">
        <v>369</v>
      </c>
      <c r="AT457" s="182"/>
      <c r="AU457" s="203" t="s">
        <v>521</v>
      </c>
      <c r="AV457" s="203"/>
      <c r="AW457" s="181" t="s">
        <v>310</v>
      </c>
      <c r="AX457" s="211"/>
      <c r="AY457">
        <f>$AY$456</f>
        <v>1</v>
      </c>
    </row>
    <row r="458" spans="1:51" ht="23.25" hidden="1" customHeight="1" x14ac:dyDescent="0.15">
      <c r="A458" s="150"/>
      <c r="B458" s="151"/>
      <c r="C458" s="155"/>
      <c r="D458" s="151"/>
      <c r="E458" s="175"/>
      <c r="F458" s="176"/>
      <c r="G458" s="190" t="s">
        <v>521</v>
      </c>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t="s">
        <v>521</v>
      </c>
      <c r="AC458" s="215"/>
      <c r="AD458" s="215"/>
      <c r="AE458" s="200" t="s">
        <v>521</v>
      </c>
      <c r="AF458" s="201"/>
      <c r="AG458" s="201"/>
      <c r="AH458" s="201"/>
      <c r="AI458" s="200" t="s">
        <v>521</v>
      </c>
      <c r="AJ458" s="201"/>
      <c r="AK458" s="201"/>
      <c r="AL458" s="201"/>
      <c r="AM458" s="200"/>
      <c r="AN458" s="201"/>
      <c r="AO458" s="201"/>
      <c r="AP458" s="202"/>
      <c r="AQ458" s="200" t="s">
        <v>521</v>
      </c>
      <c r="AR458" s="201"/>
      <c r="AS458" s="201"/>
      <c r="AT458" s="202"/>
      <c r="AU458" s="201" t="s">
        <v>521</v>
      </c>
      <c r="AV458" s="201"/>
      <c r="AW458" s="201"/>
      <c r="AX458" s="216"/>
      <c r="AY458">
        <f>$AY$456</f>
        <v>1</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t="s">
        <v>521</v>
      </c>
      <c r="AC459" s="204"/>
      <c r="AD459" s="204"/>
      <c r="AE459" s="200" t="s">
        <v>521</v>
      </c>
      <c r="AF459" s="201"/>
      <c r="AG459" s="201"/>
      <c r="AH459" s="202"/>
      <c r="AI459" s="200" t="s">
        <v>521</v>
      </c>
      <c r="AJ459" s="201"/>
      <c r="AK459" s="201"/>
      <c r="AL459" s="201"/>
      <c r="AM459" s="200"/>
      <c r="AN459" s="201"/>
      <c r="AO459" s="201"/>
      <c r="AP459" s="202"/>
      <c r="AQ459" s="200" t="s">
        <v>521</v>
      </c>
      <c r="AR459" s="201"/>
      <c r="AS459" s="201"/>
      <c r="AT459" s="202"/>
      <c r="AU459" s="201" t="s">
        <v>521</v>
      </c>
      <c r="AV459" s="201"/>
      <c r="AW459" s="201"/>
      <c r="AX459" s="216"/>
      <c r="AY459">
        <f>$AY$456</f>
        <v>1</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t="s">
        <v>521</v>
      </c>
      <c r="AF460" s="201"/>
      <c r="AG460" s="201"/>
      <c r="AH460" s="202"/>
      <c r="AI460" s="200" t="s">
        <v>521</v>
      </c>
      <c r="AJ460" s="201"/>
      <c r="AK460" s="201"/>
      <c r="AL460" s="201"/>
      <c r="AM460" s="200"/>
      <c r="AN460" s="201"/>
      <c r="AO460" s="201"/>
      <c r="AP460" s="202"/>
      <c r="AQ460" s="200" t="s">
        <v>521</v>
      </c>
      <c r="AR460" s="201"/>
      <c r="AS460" s="201"/>
      <c r="AT460" s="202"/>
      <c r="AU460" s="201" t="s">
        <v>521</v>
      </c>
      <c r="AV460" s="201"/>
      <c r="AW460" s="201"/>
      <c r="AX460" s="216"/>
      <c r="AY460">
        <f>$AY$456</f>
        <v>1</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607</v>
      </c>
      <c r="AJ461" s="188"/>
      <c r="AK461" s="188"/>
      <c r="AL461" s="186"/>
      <c r="AM461" s="188" t="s">
        <v>57</v>
      </c>
      <c r="AN461" s="188"/>
      <c r="AO461" s="188"/>
      <c r="AP461" s="186"/>
      <c r="AQ461" s="186" t="s">
        <v>368</v>
      </c>
      <c r="AR461" s="178"/>
      <c r="AS461" s="178"/>
      <c r="AT461" s="179"/>
      <c r="AU461" s="208" t="s">
        <v>255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210"/>
      <c r="AR462" s="203"/>
      <c r="AS462" s="181" t="s">
        <v>369</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607</v>
      </c>
      <c r="AJ466" s="188"/>
      <c r="AK466" s="188"/>
      <c r="AL466" s="186"/>
      <c r="AM466" s="188" t="s">
        <v>57</v>
      </c>
      <c r="AN466" s="188"/>
      <c r="AO466" s="188"/>
      <c r="AP466" s="186"/>
      <c r="AQ466" s="186" t="s">
        <v>368</v>
      </c>
      <c r="AR466" s="178"/>
      <c r="AS466" s="178"/>
      <c r="AT466" s="179"/>
      <c r="AU466" s="208" t="s">
        <v>255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210"/>
      <c r="AR467" s="203"/>
      <c r="AS467" s="181" t="s">
        <v>369</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607</v>
      </c>
      <c r="AJ471" s="188"/>
      <c r="AK471" s="188"/>
      <c r="AL471" s="186"/>
      <c r="AM471" s="188" t="s">
        <v>57</v>
      </c>
      <c r="AN471" s="188"/>
      <c r="AO471" s="188"/>
      <c r="AP471" s="186"/>
      <c r="AQ471" s="186" t="s">
        <v>368</v>
      </c>
      <c r="AR471" s="178"/>
      <c r="AS471" s="178"/>
      <c r="AT471" s="179"/>
      <c r="AU471" s="208" t="s">
        <v>255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210"/>
      <c r="AR472" s="203"/>
      <c r="AS472" s="181" t="s">
        <v>369</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607</v>
      </c>
      <c r="AJ476" s="188"/>
      <c r="AK476" s="188"/>
      <c r="AL476" s="186"/>
      <c r="AM476" s="188" t="s">
        <v>57</v>
      </c>
      <c r="AN476" s="188"/>
      <c r="AO476" s="188"/>
      <c r="AP476" s="186"/>
      <c r="AQ476" s="186" t="s">
        <v>368</v>
      </c>
      <c r="AR476" s="178"/>
      <c r="AS476" s="178"/>
      <c r="AT476" s="179"/>
      <c r="AU476" s="208" t="s">
        <v>255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210"/>
      <c r="AR477" s="203"/>
      <c r="AS477" s="181" t="s">
        <v>369</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5" t="s">
        <v>204</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1</v>
      </c>
    </row>
    <row r="482" spans="1:51" ht="24.75" customHeight="1" x14ac:dyDescent="0.15">
      <c r="A482" s="150"/>
      <c r="B482" s="151"/>
      <c r="C482" s="155"/>
      <c r="D482" s="151"/>
      <c r="E482" s="103" t="s">
        <v>743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6" t="s">
        <v>519</v>
      </c>
      <c r="F484" s="657"/>
      <c r="G484" s="658" t="s">
        <v>394</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607</v>
      </c>
      <c r="AJ485" s="188"/>
      <c r="AK485" s="188"/>
      <c r="AL485" s="186"/>
      <c r="AM485" s="188" t="s">
        <v>57</v>
      </c>
      <c r="AN485" s="188"/>
      <c r="AO485" s="188"/>
      <c r="AP485" s="186"/>
      <c r="AQ485" s="186" t="s">
        <v>368</v>
      </c>
      <c r="AR485" s="178"/>
      <c r="AS485" s="178"/>
      <c r="AT485" s="179"/>
      <c r="AU485" s="208" t="s">
        <v>255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210"/>
      <c r="AR486" s="203"/>
      <c r="AS486" s="181" t="s">
        <v>369</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607</v>
      </c>
      <c r="AJ490" s="188"/>
      <c r="AK490" s="188"/>
      <c r="AL490" s="186"/>
      <c r="AM490" s="188" t="s">
        <v>57</v>
      </c>
      <c r="AN490" s="188"/>
      <c r="AO490" s="188"/>
      <c r="AP490" s="186"/>
      <c r="AQ490" s="186" t="s">
        <v>368</v>
      </c>
      <c r="AR490" s="178"/>
      <c r="AS490" s="178"/>
      <c r="AT490" s="179"/>
      <c r="AU490" s="208" t="s">
        <v>255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210"/>
      <c r="AR491" s="203"/>
      <c r="AS491" s="181" t="s">
        <v>369</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607</v>
      </c>
      <c r="AJ495" s="188"/>
      <c r="AK495" s="188"/>
      <c r="AL495" s="186"/>
      <c r="AM495" s="188" t="s">
        <v>57</v>
      </c>
      <c r="AN495" s="188"/>
      <c r="AO495" s="188"/>
      <c r="AP495" s="186"/>
      <c r="AQ495" s="186" t="s">
        <v>368</v>
      </c>
      <c r="AR495" s="178"/>
      <c r="AS495" s="178"/>
      <c r="AT495" s="179"/>
      <c r="AU495" s="208" t="s">
        <v>255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210"/>
      <c r="AR496" s="203"/>
      <c r="AS496" s="181" t="s">
        <v>369</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607</v>
      </c>
      <c r="AJ500" s="188"/>
      <c r="AK500" s="188"/>
      <c r="AL500" s="186"/>
      <c r="AM500" s="188" t="s">
        <v>57</v>
      </c>
      <c r="AN500" s="188"/>
      <c r="AO500" s="188"/>
      <c r="AP500" s="186"/>
      <c r="AQ500" s="186" t="s">
        <v>368</v>
      </c>
      <c r="AR500" s="178"/>
      <c r="AS500" s="178"/>
      <c r="AT500" s="179"/>
      <c r="AU500" s="208" t="s">
        <v>255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210"/>
      <c r="AR501" s="203"/>
      <c r="AS501" s="181" t="s">
        <v>369</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607</v>
      </c>
      <c r="AJ505" s="188"/>
      <c r="AK505" s="188"/>
      <c r="AL505" s="186"/>
      <c r="AM505" s="188" t="s">
        <v>57</v>
      </c>
      <c r="AN505" s="188"/>
      <c r="AO505" s="188"/>
      <c r="AP505" s="186"/>
      <c r="AQ505" s="186" t="s">
        <v>368</v>
      </c>
      <c r="AR505" s="178"/>
      <c r="AS505" s="178"/>
      <c r="AT505" s="179"/>
      <c r="AU505" s="208" t="s">
        <v>255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210"/>
      <c r="AR506" s="203"/>
      <c r="AS506" s="181" t="s">
        <v>369</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607</v>
      </c>
      <c r="AJ510" s="188"/>
      <c r="AK510" s="188"/>
      <c r="AL510" s="186"/>
      <c r="AM510" s="188" t="s">
        <v>57</v>
      </c>
      <c r="AN510" s="188"/>
      <c r="AO510" s="188"/>
      <c r="AP510" s="186"/>
      <c r="AQ510" s="186" t="s">
        <v>368</v>
      </c>
      <c r="AR510" s="178"/>
      <c r="AS510" s="178"/>
      <c r="AT510" s="179"/>
      <c r="AU510" s="208" t="s">
        <v>255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210"/>
      <c r="AR511" s="203"/>
      <c r="AS511" s="181" t="s">
        <v>369</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607</v>
      </c>
      <c r="AJ515" s="188"/>
      <c r="AK515" s="188"/>
      <c r="AL515" s="186"/>
      <c r="AM515" s="188" t="s">
        <v>57</v>
      </c>
      <c r="AN515" s="188"/>
      <c r="AO515" s="188"/>
      <c r="AP515" s="186"/>
      <c r="AQ515" s="186" t="s">
        <v>368</v>
      </c>
      <c r="AR515" s="178"/>
      <c r="AS515" s="178"/>
      <c r="AT515" s="179"/>
      <c r="AU515" s="208" t="s">
        <v>255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210"/>
      <c r="AR516" s="203"/>
      <c r="AS516" s="181" t="s">
        <v>369</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607</v>
      </c>
      <c r="AJ520" s="188"/>
      <c r="AK520" s="188"/>
      <c r="AL520" s="186"/>
      <c r="AM520" s="188" t="s">
        <v>57</v>
      </c>
      <c r="AN520" s="188"/>
      <c r="AO520" s="188"/>
      <c r="AP520" s="186"/>
      <c r="AQ520" s="186" t="s">
        <v>368</v>
      </c>
      <c r="AR520" s="178"/>
      <c r="AS520" s="178"/>
      <c r="AT520" s="179"/>
      <c r="AU520" s="208" t="s">
        <v>255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210"/>
      <c r="AR521" s="203"/>
      <c r="AS521" s="181" t="s">
        <v>369</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607</v>
      </c>
      <c r="AJ525" s="188"/>
      <c r="AK525" s="188"/>
      <c r="AL525" s="186"/>
      <c r="AM525" s="188" t="s">
        <v>57</v>
      </c>
      <c r="AN525" s="188"/>
      <c r="AO525" s="188"/>
      <c r="AP525" s="186"/>
      <c r="AQ525" s="186" t="s">
        <v>368</v>
      </c>
      <c r="AR525" s="178"/>
      <c r="AS525" s="178"/>
      <c r="AT525" s="179"/>
      <c r="AU525" s="208" t="s">
        <v>255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210"/>
      <c r="AR526" s="203"/>
      <c r="AS526" s="181" t="s">
        <v>369</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607</v>
      </c>
      <c r="AJ530" s="188"/>
      <c r="AK530" s="188"/>
      <c r="AL530" s="186"/>
      <c r="AM530" s="188" t="s">
        <v>57</v>
      </c>
      <c r="AN530" s="188"/>
      <c r="AO530" s="188"/>
      <c r="AP530" s="186"/>
      <c r="AQ530" s="186" t="s">
        <v>368</v>
      </c>
      <c r="AR530" s="178"/>
      <c r="AS530" s="178"/>
      <c r="AT530" s="179"/>
      <c r="AU530" s="208" t="s">
        <v>255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210"/>
      <c r="AR531" s="203"/>
      <c r="AS531" s="181" t="s">
        <v>369</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156</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519</v>
      </c>
      <c r="F538" s="657"/>
      <c r="G538" s="658" t="s">
        <v>394</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607</v>
      </c>
      <c r="AJ539" s="188"/>
      <c r="AK539" s="188"/>
      <c r="AL539" s="186"/>
      <c r="AM539" s="188" t="s">
        <v>57</v>
      </c>
      <c r="AN539" s="188"/>
      <c r="AO539" s="188"/>
      <c r="AP539" s="186"/>
      <c r="AQ539" s="186" t="s">
        <v>368</v>
      </c>
      <c r="AR539" s="178"/>
      <c r="AS539" s="178"/>
      <c r="AT539" s="179"/>
      <c r="AU539" s="208" t="s">
        <v>255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210"/>
      <c r="AR540" s="203"/>
      <c r="AS540" s="181" t="s">
        <v>369</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607</v>
      </c>
      <c r="AJ544" s="188"/>
      <c r="AK544" s="188"/>
      <c r="AL544" s="186"/>
      <c r="AM544" s="188" t="s">
        <v>57</v>
      </c>
      <c r="AN544" s="188"/>
      <c r="AO544" s="188"/>
      <c r="AP544" s="186"/>
      <c r="AQ544" s="186" t="s">
        <v>368</v>
      </c>
      <c r="AR544" s="178"/>
      <c r="AS544" s="178"/>
      <c r="AT544" s="179"/>
      <c r="AU544" s="208" t="s">
        <v>255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210"/>
      <c r="AR545" s="203"/>
      <c r="AS545" s="181" t="s">
        <v>369</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607</v>
      </c>
      <c r="AJ549" s="188"/>
      <c r="AK549" s="188"/>
      <c r="AL549" s="186"/>
      <c r="AM549" s="188" t="s">
        <v>57</v>
      </c>
      <c r="AN549" s="188"/>
      <c r="AO549" s="188"/>
      <c r="AP549" s="186"/>
      <c r="AQ549" s="186" t="s">
        <v>368</v>
      </c>
      <c r="AR549" s="178"/>
      <c r="AS549" s="178"/>
      <c r="AT549" s="179"/>
      <c r="AU549" s="208" t="s">
        <v>255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210"/>
      <c r="AR550" s="203"/>
      <c r="AS550" s="181" t="s">
        <v>369</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607</v>
      </c>
      <c r="AJ554" s="188"/>
      <c r="AK554" s="188"/>
      <c r="AL554" s="186"/>
      <c r="AM554" s="188" t="s">
        <v>57</v>
      </c>
      <c r="AN554" s="188"/>
      <c r="AO554" s="188"/>
      <c r="AP554" s="186"/>
      <c r="AQ554" s="186" t="s">
        <v>368</v>
      </c>
      <c r="AR554" s="178"/>
      <c r="AS554" s="178"/>
      <c r="AT554" s="179"/>
      <c r="AU554" s="208" t="s">
        <v>255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210"/>
      <c r="AR555" s="203"/>
      <c r="AS555" s="181" t="s">
        <v>369</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607</v>
      </c>
      <c r="AJ559" s="188"/>
      <c r="AK559" s="188"/>
      <c r="AL559" s="186"/>
      <c r="AM559" s="188" t="s">
        <v>57</v>
      </c>
      <c r="AN559" s="188"/>
      <c r="AO559" s="188"/>
      <c r="AP559" s="186"/>
      <c r="AQ559" s="186" t="s">
        <v>368</v>
      </c>
      <c r="AR559" s="178"/>
      <c r="AS559" s="178"/>
      <c r="AT559" s="179"/>
      <c r="AU559" s="208" t="s">
        <v>255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210"/>
      <c r="AR560" s="203"/>
      <c r="AS560" s="181" t="s">
        <v>369</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607</v>
      </c>
      <c r="AJ564" s="188"/>
      <c r="AK564" s="188"/>
      <c r="AL564" s="186"/>
      <c r="AM564" s="188" t="s">
        <v>57</v>
      </c>
      <c r="AN564" s="188"/>
      <c r="AO564" s="188"/>
      <c r="AP564" s="186"/>
      <c r="AQ564" s="186" t="s">
        <v>368</v>
      </c>
      <c r="AR564" s="178"/>
      <c r="AS564" s="178"/>
      <c r="AT564" s="179"/>
      <c r="AU564" s="208" t="s">
        <v>255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210"/>
      <c r="AR565" s="203"/>
      <c r="AS565" s="181" t="s">
        <v>369</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607</v>
      </c>
      <c r="AJ569" s="188"/>
      <c r="AK569" s="188"/>
      <c r="AL569" s="186"/>
      <c r="AM569" s="188" t="s">
        <v>57</v>
      </c>
      <c r="AN569" s="188"/>
      <c r="AO569" s="188"/>
      <c r="AP569" s="186"/>
      <c r="AQ569" s="186" t="s">
        <v>368</v>
      </c>
      <c r="AR569" s="178"/>
      <c r="AS569" s="178"/>
      <c r="AT569" s="179"/>
      <c r="AU569" s="208" t="s">
        <v>255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210"/>
      <c r="AR570" s="203"/>
      <c r="AS570" s="181" t="s">
        <v>369</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607</v>
      </c>
      <c r="AJ574" s="188"/>
      <c r="AK574" s="188"/>
      <c r="AL574" s="186"/>
      <c r="AM574" s="188" t="s">
        <v>57</v>
      </c>
      <c r="AN574" s="188"/>
      <c r="AO574" s="188"/>
      <c r="AP574" s="186"/>
      <c r="AQ574" s="186" t="s">
        <v>368</v>
      </c>
      <c r="AR574" s="178"/>
      <c r="AS574" s="178"/>
      <c r="AT574" s="179"/>
      <c r="AU574" s="208" t="s">
        <v>255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210"/>
      <c r="AR575" s="203"/>
      <c r="AS575" s="181" t="s">
        <v>369</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607</v>
      </c>
      <c r="AJ579" s="188"/>
      <c r="AK579" s="188"/>
      <c r="AL579" s="186"/>
      <c r="AM579" s="188" t="s">
        <v>57</v>
      </c>
      <c r="AN579" s="188"/>
      <c r="AO579" s="188"/>
      <c r="AP579" s="186"/>
      <c r="AQ579" s="186" t="s">
        <v>368</v>
      </c>
      <c r="AR579" s="178"/>
      <c r="AS579" s="178"/>
      <c r="AT579" s="179"/>
      <c r="AU579" s="208" t="s">
        <v>255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210"/>
      <c r="AR580" s="203"/>
      <c r="AS580" s="181" t="s">
        <v>369</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607</v>
      </c>
      <c r="AJ584" s="188"/>
      <c r="AK584" s="188"/>
      <c r="AL584" s="186"/>
      <c r="AM584" s="188" t="s">
        <v>57</v>
      </c>
      <c r="AN584" s="188"/>
      <c r="AO584" s="188"/>
      <c r="AP584" s="186"/>
      <c r="AQ584" s="186" t="s">
        <v>368</v>
      </c>
      <c r="AR584" s="178"/>
      <c r="AS584" s="178"/>
      <c r="AT584" s="179"/>
      <c r="AU584" s="208" t="s">
        <v>255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210"/>
      <c r="AR585" s="203"/>
      <c r="AS585" s="181" t="s">
        <v>369</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156</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519</v>
      </c>
      <c r="F592" s="657"/>
      <c r="G592" s="658" t="s">
        <v>394</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607</v>
      </c>
      <c r="AJ593" s="188"/>
      <c r="AK593" s="188"/>
      <c r="AL593" s="186"/>
      <c r="AM593" s="188" t="s">
        <v>57</v>
      </c>
      <c r="AN593" s="188"/>
      <c r="AO593" s="188"/>
      <c r="AP593" s="186"/>
      <c r="AQ593" s="186" t="s">
        <v>368</v>
      </c>
      <c r="AR593" s="178"/>
      <c r="AS593" s="178"/>
      <c r="AT593" s="179"/>
      <c r="AU593" s="208" t="s">
        <v>255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210"/>
      <c r="AR594" s="203"/>
      <c r="AS594" s="181" t="s">
        <v>369</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607</v>
      </c>
      <c r="AJ598" s="188"/>
      <c r="AK598" s="188"/>
      <c r="AL598" s="186"/>
      <c r="AM598" s="188" t="s">
        <v>57</v>
      </c>
      <c r="AN598" s="188"/>
      <c r="AO598" s="188"/>
      <c r="AP598" s="186"/>
      <c r="AQ598" s="186" t="s">
        <v>368</v>
      </c>
      <c r="AR598" s="178"/>
      <c r="AS598" s="178"/>
      <c r="AT598" s="179"/>
      <c r="AU598" s="208" t="s">
        <v>255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210"/>
      <c r="AR599" s="203"/>
      <c r="AS599" s="181" t="s">
        <v>369</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607</v>
      </c>
      <c r="AJ603" s="188"/>
      <c r="AK603" s="188"/>
      <c r="AL603" s="186"/>
      <c r="AM603" s="188" t="s">
        <v>57</v>
      </c>
      <c r="AN603" s="188"/>
      <c r="AO603" s="188"/>
      <c r="AP603" s="186"/>
      <c r="AQ603" s="186" t="s">
        <v>368</v>
      </c>
      <c r="AR603" s="178"/>
      <c r="AS603" s="178"/>
      <c r="AT603" s="179"/>
      <c r="AU603" s="208" t="s">
        <v>255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210"/>
      <c r="AR604" s="203"/>
      <c r="AS604" s="181" t="s">
        <v>369</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607</v>
      </c>
      <c r="AJ608" s="188"/>
      <c r="AK608" s="188"/>
      <c r="AL608" s="186"/>
      <c r="AM608" s="188" t="s">
        <v>57</v>
      </c>
      <c r="AN608" s="188"/>
      <c r="AO608" s="188"/>
      <c r="AP608" s="186"/>
      <c r="AQ608" s="186" t="s">
        <v>368</v>
      </c>
      <c r="AR608" s="178"/>
      <c r="AS608" s="178"/>
      <c r="AT608" s="179"/>
      <c r="AU608" s="208" t="s">
        <v>255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210"/>
      <c r="AR609" s="203"/>
      <c r="AS609" s="181" t="s">
        <v>369</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607</v>
      </c>
      <c r="AJ613" s="188"/>
      <c r="AK613" s="188"/>
      <c r="AL613" s="186"/>
      <c r="AM613" s="188" t="s">
        <v>57</v>
      </c>
      <c r="AN613" s="188"/>
      <c r="AO613" s="188"/>
      <c r="AP613" s="186"/>
      <c r="AQ613" s="186" t="s">
        <v>368</v>
      </c>
      <c r="AR613" s="178"/>
      <c r="AS613" s="178"/>
      <c r="AT613" s="179"/>
      <c r="AU613" s="208" t="s">
        <v>255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210"/>
      <c r="AR614" s="203"/>
      <c r="AS614" s="181" t="s">
        <v>369</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607</v>
      </c>
      <c r="AJ618" s="188"/>
      <c r="AK618" s="188"/>
      <c r="AL618" s="186"/>
      <c r="AM618" s="188" t="s">
        <v>57</v>
      </c>
      <c r="AN618" s="188"/>
      <c r="AO618" s="188"/>
      <c r="AP618" s="186"/>
      <c r="AQ618" s="186" t="s">
        <v>368</v>
      </c>
      <c r="AR618" s="178"/>
      <c r="AS618" s="178"/>
      <c r="AT618" s="179"/>
      <c r="AU618" s="208" t="s">
        <v>255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210"/>
      <c r="AR619" s="203"/>
      <c r="AS619" s="181" t="s">
        <v>369</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607</v>
      </c>
      <c r="AJ623" s="188"/>
      <c r="AK623" s="188"/>
      <c r="AL623" s="186"/>
      <c r="AM623" s="188" t="s">
        <v>57</v>
      </c>
      <c r="AN623" s="188"/>
      <c r="AO623" s="188"/>
      <c r="AP623" s="186"/>
      <c r="AQ623" s="186" t="s">
        <v>368</v>
      </c>
      <c r="AR623" s="178"/>
      <c r="AS623" s="178"/>
      <c r="AT623" s="179"/>
      <c r="AU623" s="208" t="s">
        <v>255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210"/>
      <c r="AR624" s="203"/>
      <c r="AS624" s="181" t="s">
        <v>369</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607</v>
      </c>
      <c r="AJ628" s="188"/>
      <c r="AK628" s="188"/>
      <c r="AL628" s="186"/>
      <c r="AM628" s="188" t="s">
        <v>57</v>
      </c>
      <c r="AN628" s="188"/>
      <c r="AO628" s="188"/>
      <c r="AP628" s="186"/>
      <c r="AQ628" s="186" t="s">
        <v>368</v>
      </c>
      <c r="AR628" s="178"/>
      <c r="AS628" s="178"/>
      <c r="AT628" s="179"/>
      <c r="AU628" s="208" t="s">
        <v>255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210"/>
      <c r="AR629" s="203"/>
      <c r="AS629" s="181" t="s">
        <v>369</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607</v>
      </c>
      <c r="AJ633" s="188"/>
      <c r="AK633" s="188"/>
      <c r="AL633" s="186"/>
      <c r="AM633" s="188" t="s">
        <v>57</v>
      </c>
      <c r="AN633" s="188"/>
      <c r="AO633" s="188"/>
      <c r="AP633" s="186"/>
      <c r="AQ633" s="186" t="s">
        <v>368</v>
      </c>
      <c r="AR633" s="178"/>
      <c r="AS633" s="178"/>
      <c r="AT633" s="179"/>
      <c r="AU633" s="208" t="s">
        <v>255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210"/>
      <c r="AR634" s="203"/>
      <c r="AS634" s="181" t="s">
        <v>369</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607</v>
      </c>
      <c r="AJ638" s="188"/>
      <c r="AK638" s="188"/>
      <c r="AL638" s="186"/>
      <c r="AM638" s="188" t="s">
        <v>57</v>
      </c>
      <c r="AN638" s="188"/>
      <c r="AO638" s="188"/>
      <c r="AP638" s="186"/>
      <c r="AQ638" s="186" t="s">
        <v>368</v>
      </c>
      <c r="AR638" s="178"/>
      <c r="AS638" s="178"/>
      <c r="AT638" s="179"/>
      <c r="AU638" s="208" t="s">
        <v>255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210"/>
      <c r="AR639" s="203"/>
      <c r="AS639" s="181" t="s">
        <v>369</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156</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519</v>
      </c>
      <c r="F646" s="657"/>
      <c r="G646" s="658" t="s">
        <v>394</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607</v>
      </c>
      <c r="AJ647" s="188"/>
      <c r="AK647" s="188"/>
      <c r="AL647" s="186"/>
      <c r="AM647" s="188" t="s">
        <v>57</v>
      </c>
      <c r="AN647" s="188"/>
      <c r="AO647" s="188"/>
      <c r="AP647" s="186"/>
      <c r="AQ647" s="186" t="s">
        <v>368</v>
      </c>
      <c r="AR647" s="178"/>
      <c r="AS647" s="178"/>
      <c r="AT647" s="179"/>
      <c r="AU647" s="208" t="s">
        <v>255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210"/>
      <c r="AR648" s="203"/>
      <c r="AS648" s="181" t="s">
        <v>369</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607</v>
      </c>
      <c r="AJ652" s="188"/>
      <c r="AK652" s="188"/>
      <c r="AL652" s="186"/>
      <c r="AM652" s="188" t="s">
        <v>57</v>
      </c>
      <c r="AN652" s="188"/>
      <c r="AO652" s="188"/>
      <c r="AP652" s="186"/>
      <c r="AQ652" s="186" t="s">
        <v>368</v>
      </c>
      <c r="AR652" s="178"/>
      <c r="AS652" s="178"/>
      <c r="AT652" s="179"/>
      <c r="AU652" s="208" t="s">
        <v>255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210"/>
      <c r="AR653" s="203"/>
      <c r="AS653" s="181" t="s">
        <v>369</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607</v>
      </c>
      <c r="AJ657" s="188"/>
      <c r="AK657" s="188"/>
      <c r="AL657" s="186"/>
      <c r="AM657" s="188" t="s">
        <v>57</v>
      </c>
      <c r="AN657" s="188"/>
      <c r="AO657" s="188"/>
      <c r="AP657" s="186"/>
      <c r="AQ657" s="186" t="s">
        <v>368</v>
      </c>
      <c r="AR657" s="178"/>
      <c r="AS657" s="178"/>
      <c r="AT657" s="179"/>
      <c r="AU657" s="208" t="s">
        <v>255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210"/>
      <c r="AR658" s="203"/>
      <c r="AS658" s="181" t="s">
        <v>369</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607</v>
      </c>
      <c r="AJ662" s="188"/>
      <c r="AK662" s="188"/>
      <c r="AL662" s="186"/>
      <c r="AM662" s="188" t="s">
        <v>57</v>
      </c>
      <c r="AN662" s="188"/>
      <c r="AO662" s="188"/>
      <c r="AP662" s="186"/>
      <c r="AQ662" s="186" t="s">
        <v>368</v>
      </c>
      <c r="AR662" s="178"/>
      <c r="AS662" s="178"/>
      <c r="AT662" s="179"/>
      <c r="AU662" s="208" t="s">
        <v>255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210"/>
      <c r="AR663" s="203"/>
      <c r="AS663" s="181" t="s">
        <v>369</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607</v>
      </c>
      <c r="AJ667" s="188"/>
      <c r="AK667" s="188"/>
      <c r="AL667" s="186"/>
      <c r="AM667" s="188" t="s">
        <v>57</v>
      </c>
      <c r="AN667" s="188"/>
      <c r="AO667" s="188"/>
      <c r="AP667" s="186"/>
      <c r="AQ667" s="186" t="s">
        <v>368</v>
      </c>
      <c r="AR667" s="178"/>
      <c r="AS667" s="178"/>
      <c r="AT667" s="179"/>
      <c r="AU667" s="208" t="s">
        <v>255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210"/>
      <c r="AR668" s="203"/>
      <c r="AS668" s="181" t="s">
        <v>369</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607</v>
      </c>
      <c r="AJ672" s="188"/>
      <c r="AK672" s="188"/>
      <c r="AL672" s="186"/>
      <c r="AM672" s="188" t="s">
        <v>57</v>
      </c>
      <c r="AN672" s="188"/>
      <c r="AO672" s="188"/>
      <c r="AP672" s="186"/>
      <c r="AQ672" s="186" t="s">
        <v>368</v>
      </c>
      <c r="AR672" s="178"/>
      <c r="AS672" s="178"/>
      <c r="AT672" s="179"/>
      <c r="AU672" s="208" t="s">
        <v>255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210"/>
      <c r="AR673" s="203"/>
      <c r="AS673" s="181" t="s">
        <v>369</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607</v>
      </c>
      <c r="AJ677" s="188"/>
      <c r="AK677" s="188"/>
      <c r="AL677" s="186"/>
      <c r="AM677" s="188" t="s">
        <v>57</v>
      </c>
      <c r="AN677" s="188"/>
      <c r="AO677" s="188"/>
      <c r="AP677" s="186"/>
      <c r="AQ677" s="186" t="s">
        <v>368</v>
      </c>
      <c r="AR677" s="178"/>
      <c r="AS677" s="178"/>
      <c r="AT677" s="179"/>
      <c r="AU677" s="208" t="s">
        <v>255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210"/>
      <c r="AR678" s="203"/>
      <c r="AS678" s="181" t="s">
        <v>369</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607</v>
      </c>
      <c r="AJ682" s="188"/>
      <c r="AK682" s="188"/>
      <c r="AL682" s="186"/>
      <c r="AM682" s="188" t="s">
        <v>57</v>
      </c>
      <c r="AN682" s="188"/>
      <c r="AO682" s="188"/>
      <c r="AP682" s="186"/>
      <c r="AQ682" s="186" t="s">
        <v>368</v>
      </c>
      <c r="AR682" s="178"/>
      <c r="AS682" s="178"/>
      <c r="AT682" s="179"/>
      <c r="AU682" s="208" t="s">
        <v>255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210"/>
      <c r="AR683" s="203"/>
      <c r="AS683" s="181" t="s">
        <v>369</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607</v>
      </c>
      <c r="AJ687" s="188"/>
      <c r="AK687" s="188"/>
      <c r="AL687" s="186"/>
      <c r="AM687" s="188" t="s">
        <v>57</v>
      </c>
      <c r="AN687" s="188"/>
      <c r="AO687" s="188"/>
      <c r="AP687" s="186"/>
      <c r="AQ687" s="186" t="s">
        <v>368</v>
      </c>
      <c r="AR687" s="178"/>
      <c r="AS687" s="178"/>
      <c r="AT687" s="179"/>
      <c r="AU687" s="208" t="s">
        <v>255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210"/>
      <c r="AR688" s="203"/>
      <c r="AS688" s="181" t="s">
        <v>369</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607</v>
      </c>
      <c r="AJ692" s="188"/>
      <c r="AK692" s="188"/>
      <c r="AL692" s="186"/>
      <c r="AM692" s="188" t="s">
        <v>57</v>
      </c>
      <c r="AN692" s="188"/>
      <c r="AO692" s="188"/>
      <c r="AP692" s="186"/>
      <c r="AQ692" s="186" t="s">
        <v>368</v>
      </c>
      <c r="AR692" s="178"/>
      <c r="AS692" s="178"/>
      <c r="AT692" s="179"/>
      <c r="AU692" s="208" t="s">
        <v>255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210"/>
      <c r="AR693" s="203"/>
      <c r="AS693" s="181" t="s">
        <v>369</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156</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130</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88</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74</v>
      </c>
      <c r="AE701" s="652"/>
      <c r="AF701" s="652"/>
      <c r="AG701" s="654" t="s">
        <v>67</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x14ac:dyDescent="0.15">
      <c r="A702" s="97" t="s">
        <v>260</v>
      </c>
      <c r="B702" s="98"/>
      <c r="C702" s="617" t="s">
        <v>262</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730</v>
      </c>
      <c r="AE702" s="621"/>
      <c r="AF702" s="621"/>
      <c r="AG702" s="622" t="s">
        <v>424</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9"/>
      <c r="B703" s="100"/>
      <c r="C703" s="625" t="s">
        <v>110</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730</v>
      </c>
      <c r="AE703" s="589"/>
      <c r="AF703" s="589"/>
      <c r="AG703" s="583" t="s">
        <v>296</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101"/>
      <c r="B704" s="102"/>
      <c r="C704" s="627" t="s">
        <v>266</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730</v>
      </c>
      <c r="AE704" s="600"/>
      <c r="AF704" s="600"/>
      <c r="AG704" s="106" t="s">
        <v>366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0" t="s">
        <v>119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730</v>
      </c>
      <c r="AE705" s="634"/>
      <c r="AF705" s="634"/>
      <c r="AG705" s="103" t="s">
        <v>748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145</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746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463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747</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20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575</v>
      </c>
      <c r="AE708" s="573"/>
      <c r="AF708" s="573"/>
      <c r="AG708" s="575" t="s">
        <v>521</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227</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730</v>
      </c>
      <c r="AE709" s="589"/>
      <c r="AF709" s="589"/>
      <c r="AG709" s="583" t="s">
        <v>737</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21</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575</v>
      </c>
      <c r="AE710" s="589"/>
      <c r="AF710" s="589"/>
      <c r="AG710" s="583" t="s">
        <v>521</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730</v>
      </c>
      <c r="AE711" s="589"/>
      <c r="AF711" s="589"/>
      <c r="AG711" s="583" t="s">
        <v>738</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399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575</v>
      </c>
      <c r="AE712" s="600"/>
      <c r="AF712" s="600"/>
      <c r="AG712" s="601" t="s">
        <v>521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411</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730</v>
      </c>
      <c r="AE713" s="589"/>
      <c r="AF713" s="607"/>
      <c r="AG713" s="583" t="s">
        <v>739</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7"/>
      <c r="B714" s="118"/>
      <c r="C714" s="608" t="s">
        <v>338</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730</v>
      </c>
      <c r="AE714" s="612"/>
      <c r="AF714" s="613"/>
      <c r="AG714" s="614" t="s">
        <v>663</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116</v>
      </c>
      <c r="B715" s="114"/>
      <c r="C715" s="569" t="s">
        <v>477</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730</v>
      </c>
      <c r="AE715" s="573"/>
      <c r="AF715" s="574"/>
      <c r="AG715" s="575" t="s">
        <v>521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127</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575</v>
      </c>
      <c r="AE716" s="582"/>
      <c r="AF716" s="582"/>
      <c r="AG716" s="583" t="s">
        <v>521</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381</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730</v>
      </c>
      <c r="AE717" s="589"/>
      <c r="AF717" s="589"/>
      <c r="AG717" s="583" t="s">
        <v>521</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730</v>
      </c>
      <c r="AE718" s="589"/>
      <c r="AF718" s="589"/>
      <c r="AG718" s="172" t="s">
        <v>521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90" t="s">
        <v>269</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287</v>
      </c>
      <c r="D720" s="594"/>
      <c r="E720" s="594"/>
      <c r="F720" s="595"/>
      <c r="G720" s="596" t="s">
        <v>66</v>
      </c>
      <c r="H720" s="594"/>
      <c r="I720" s="594"/>
      <c r="J720" s="594"/>
      <c r="K720" s="594"/>
      <c r="L720" s="594"/>
      <c r="M720" s="594"/>
      <c r="N720" s="596" t="s">
        <v>300</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7" t="s">
        <v>135</v>
      </c>
      <c r="D726" s="292"/>
      <c r="E726" s="292"/>
      <c r="F726" s="499"/>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139</v>
      </c>
      <c r="D727" s="527"/>
      <c r="E727" s="527"/>
      <c r="F727" s="528"/>
      <c r="G727" s="529"/>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129</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108</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489</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696</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240</v>
      </c>
      <c r="B738" s="467"/>
      <c r="C738" s="467"/>
      <c r="D738" s="467"/>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516</v>
      </c>
      <c r="B739" s="467"/>
      <c r="C739" s="467"/>
      <c r="D739" s="467"/>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515</v>
      </c>
      <c r="B740" s="467"/>
      <c r="C740" s="467"/>
      <c r="D740" s="467"/>
      <c r="E740" s="519"/>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181</v>
      </c>
      <c r="B741" s="467"/>
      <c r="C741" s="467"/>
      <c r="D741" s="467"/>
      <c r="E741" s="519"/>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512</v>
      </c>
      <c r="B742" s="467"/>
      <c r="C742" s="467"/>
      <c r="D742" s="467"/>
      <c r="E742" s="519"/>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205</v>
      </c>
      <c r="B743" s="467"/>
      <c r="C743" s="467"/>
      <c r="D743" s="467"/>
      <c r="E743" s="519"/>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186</v>
      </c>
      <c r="B744" s="467"/>
      <c r="C744" s="467"/>
      <c r="D744" s="467"/>
      <c r="E744" s="519"/>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499</v>
      </c>
      <c r="B745" s="467"/>
      <c r="C745" s="467"/>
      <c r="D745" s="467"/>
      <c r="E745" s="523"/>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241</v>
      </c>
      <c r="B746" s="467"/>
      <c r="C746" s="467"/>
      <c r="D746" s="467"/>
      <c r="E746" s="514"/>
      <c r="F746" s="515"/>
      <c r="G746" s="515"/>
      <c r="H746" s="18" t="str">
        <f>IF(E746="","","-")</f>
        <v/>
      </c>
      <c r="I746" s="515"/>
      <c r="J746" s="515"/>
      <c r="K746" s="18" t="str">
        <f>IF(I746="","","-")</f>
        <v/>
      </c>
      <c r="L746" s="516"/>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587</v>
      </c>
      <c r="B747" s="467"/>
      <c r="C747" s="467"/>
      <c r="D747" s="467"/>
      <c r="E747" s="514" t="s">
        <v>299</v>
      </c>
      <c r="F747" s="515"/>
      <c r="G747" s="515"/>
      <c r="H747" s="18" t="str">
        <f>IF(E747="","","-")</f>
        <v>-</v>
      </c>
      <c r="I747" s="515"/>
      <c r="J747" s="515"/>
      <c r="K747" s="18" t="str">
        <f>IF(I747="","","-")</f>
        <v/>
      </c>
      <c r="L747" s="516">
        <v>394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509</v>
      </c>
      <c r="B748" s="86"/>
      <c r="C748" s="86"/>
      <c r="D748" s="86"/>
      <c r="E748" s="86"/>
      <c r="F748" s="87"/>
      <c r="G748" s="15" t="s">
        <v>720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93" t="s">
        <v>415</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603</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69</v>
      </c>
      <c r="H788" s="292"/>
      <c r="I788" s="292"/>
      <c r="J788" s="292"/>
      <c r="K788" s="292"/>
      <c r="L788" s="498" t="s">
        <v>72</v>
      </c>
      <c r="M788" s="292"/>
      <c r="N788" s="292"/>
      <c r="O788" s="292"/>
      <c r="P788" s="292"/>
      <c r="Q788" s="292"/>
      <c r="R788" s="292"/>
      <c r="S788" s="292"/>
      <c r="T788" s="292"/>
      <c r="U788" s="292"/>
      <c r="V788" s="292"/>
      <c r="W788" s="292"/>
      <c r="X788" s="499"/>
      <c r="Y788" s="500" t="s">
        <v>78</v>
      </c>
      <c r="Z788" s="501"/>
      <c r="AA788" s="501"/>
      <c r="AB788" s="502"/>
      <c r="AC788" s="497" t="s">
        <v>69</v>
      </c>
      <c r="AD788" s="292"/>
      <c r="AE788" s="292"/>
      <c r="AF788" s="292"/>
      <c r="AG788" s="292"/>
      <c r="AH788" s="498" t="s">
        <v>72</v>
      </c>
      <c r="AI788" s="292"/>
      <c r="AJ788" s="292"/>
      <c r="AK788" s="292"/>
      <c r="AL788" s="292"/>
      <c r="AM788" s="292"/>
      <c r="AN788" s="292"/>
      <c r="AO788" s="292"/>
      <c r="AP788" s="292"/>
      <c r="AQ788" s="292"/>
      <c r="AR788" s="292"/>
      <c r="AS788" s="292"/>
      <c r="AT788" s="499"/>
      <c r="AU788" s="500" t="s">
        <v>78</v>
      </c>
      <c r="AV788" s="501"/>
      <c r="AW788" s="501"/>
      <c r="AX788" s="503"/>
    </row>
    <row r="789" spans="1:51" ht="24.75" customHeight="1" x14ac:dyDescent="0.15">
      <c r="A789" s="94"/>
      <c r="B789" s="95"/>
      <c r="C789" s="95"/>
      <c r="D789" s="95"/>
      <c r="E789" s="95"/>
      <c r="F789" s="96"/>
      <c r="G789" s="504" t="s">
        <v>400</v>
      </c>
      <c r="H789" s="505"/>
      <c r="I789" s="505"/>
      <c r="J789" s="505"/>
      <c r="K789" s="506"/>
      <c r="L789" s="507" t="s">
        <v>733</v>
      </c>
      <c r="M789" s="508"/>
      <c r="N789" s="508"/>
      <c r="O789" s="508"/>
      <c r="P789" s="508"/>
      <c r="Q789" s="508"/>
      <c r="R789" s="508"/>
      <c r="S789" s="508"/>
      <c r="T789" s="508"/>
      <c r="U789" s="508"/>
      <c r="V789" s="508"/>
      <c r="W789" s="508"/>
      <c r="X789" s="509"/>
      <c r="Y789" s="510">
        <v>372.8</v>
      </c>
      <c r="Z789" s="511"/>
      <c r="AA789" s="511"/>
      <c r="AB789" s="512"/>
      <c r="AC789" s="504" t="s">
        <v>400</v>
      </c>
      <c r="AD789" s="505"/>
      <c r="AE789" s="505"/>
      <c r="AF789" s="505"/>
      <c r="AG789" s="506"/>
      <c r="AH789" s="507" t="s">
        <v>47</v>
      </c>
      <c r="AI789" s="508"/>
      <c r="AJ789" s="508"/>
      <c r="AK789" s="508"/>
      <c r="AL789" s="508"/>
      <c r="AM789" s="508"/>
      <c r="AN789" s="508"/>
      <c r="AO789" s="508"/>
      <c r="AP789" s="508"/>
      <c r="AQ789" s="508"/>
      <c r="AR789" s="508"/>
      <c r="AS789" s="508"/>
      <c r="AT789" s="509"/>
      <c r="AU789" s="510">
        <v>139</v>
      </c>
      <c r="AV789" s="511"/>
      <c r="AW789" s="511"/>
      <c r="AX789" s="513"/>
    </row>
    <row r="790" spans="1:51" ht="24.75" customHeight="1" x14ac:dyDescent="0.15">
      <c r="A790" s="94"/>
      <c r="B790" s="95"/>
      <c r="C790" s="95"/>
      <c r="D790" s="95"/>
      <c r="E790" s="95"/>
      <c r="F790" s="96"/>
      <c r="G790" s="476" t="s">
        <v>731</v>
      </c>
      <c r="H790" s="477"/>
      <c r="I790" s="477"/>
      <c r="J790" s="477"/>
      <c r="K790" s="478"/>
      <c r="L790" s="479" t="s">
        <v>734</v>
      </c>
      <c r="M790" s="480"/>
      <c r="N790" s="480"/>
      <c r="O790" s="480"/>
      <c r="P790" s="480"/>
      <c r="Q790" s="480"/>
      <c r="R790" s="480"/>
      <c r="S790" s="480"/>
      <c r="T790" s="480"/>
      <c r="U790" s="480"/>
      <c r="V790" s="480"/>
      <c r="W790" s="480"/>
      <c r="X790" s="481"/>
      <c r="Y790" s="482">
        <v>72.7</v>
      </c>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t="s">
        <v>732</v>
      </c>
      <c r="H791" s="477"/>
      <c r="I791" s="477"/>
      <c r="J791" s="477"/>
      <c r="K791" s="478"/>
      <c r="L791" s="479" t="s">
        <v>180</v>
      </c>
      <c r="M791" s="480"/>
      <c r="N791" s="480"/>
      <c r="O791" s="480"/>
      <c r="P791" s="480"/>
      <c r="Q791" s="480"/>
      <c r="R791" s="480"/>
      <c r="S791" s="480"/>
      <c r="T791" s="480"/>
      <c r="U791" s="480"/>
      <c r="V791" s="480"/>
      <c r="W791" s="480"/>
      <c r="X791" s="481"/>
      <c r="Y791" s="482">
        <v>1.5</v>
      </c>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81</v>
      </c>
      <c r="H799" s="487"/>
      <c r="I799" s="487"/>
      <c r="J799" s="487"/>
      <c r="K799" s="487"/>
      <c r="L799" s="488"/>
      <c r="M799" s="386"/>
      <c r="N799" s="386"/>
      <c r="O799" s="386"/>
      <c r="P799" s="386"/>
      <c r="Q799" s="386"/>
      <c r="R799" s="386"/>
      <c r="S799" s="386"/>
      <c r="T799" s="386"/>
      <c r="U799" s="386"/>
      <c r="V799" s="386"/>
      <c r="W799" s="386"/>
      <c r="X799" s="387"/>
      <c r="Y799" s="489">
        <f>SUM(Y789:AB798)</f>
        <v>447</v>
      </c>
      <c r="Z799" s="490"/>
      <c r="AA799" s="490"/>
      <c r="AB799" s="491"/>
      <c r="AC799" s="486" t="s">
        <v>81</v>
      </c>
      <c r="AD799" s="487"/>
      <c r="AE799" s="487"/>
      <c r="AF799" s="487"/>
      <c r="AG799" s="487"/>
      <c r="AH799" s="488"/>
      <c r="AI799" s="386"/>
      <c r="AJ799" s="386"/>
      <c r="AK799" s="386"/>
      <c r="AL799" s="386"/>
      <c r="AM799" s="386"/>
      <c r="AN799" s="386"/>
      <c r="AO799" s="386"/>
      <c r="AP799" s="386"/>
      <c r="AQ799" s="386"/>
      <c r="AR799" s="386"/>
      <c r="AS799" s="386"/>
      <c r="AT799" s="387"/>
      <c r="AU799" s="489">
        <f>SUM(AU789:AX798)</f>
        <v>139</v>
      </c>
      <c r="AV799" s="490"/>
      <c r="AW799" s="490"/>
      <c r="AX799" s="492"/>
    </row>
    <row r="800" spans="1:51" ht="24.75" hidden="1" customHeight="1" x14ac:dyDescent="0.15">
      <c r="A800" s="94"/>
      <c r="B800" s="95"/>
      <c r="C800" s="95"/>
      <c r="D800" s="95"/>
      <c r="E800" s="95"/>
      <c r="F800" s="96"/>
      <c r="G800" s="493" t="s">
        <v>470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69</v>
      </c>
      <c r="H801" s="292"/>
      <c r="I801" s="292"/>
      <c r="J801" s="292"/>
      <c r="K801" s="292"/>
      <c r="L801" s="498" t="s">
        <v>72</v>
      </c>
      <c r="M801" s="292"/>
      <c r="N801" s="292"/>
      <c r="O801" s="292"/>
      <c r="P801" s="292"/>
      <c r="Q801" s="292"/>
      <c r="R801" s="292"/>
      <c r="S801" s="292"/>
      <c r="T801" s="292"/>
      <c r="U801" s="292"/>
      <c r="V801" s="292"/>
      <c r="W801" s="292"/>
      <c r="X801" s="499"/>
      <c r="Y801" s="500" t="s">
        <v>78</v>
      </c>
      <c r="Z801" s="501"/>
      <c r="AA801" s="501"/>
      <c r="AB801" s="502"/>
      <c r="AC801" s="497" t="s">
        <v>69</v>
      </c>
      <c r="AD801" s="292"/>
      <c r="AE801" s="292"/>
      <c r="AF801" s="292"/>
      <c r="AG801" s="292"/>
      <c r="AH801" s="498" t="s">
        <v>72</v>
      </c>
      <c r="AI801" s="292"/>
      <c r="AJ801" s="292"/>
      <c r="AK801" s="292"/>
      <c r="AL801" s="292"/>
      <c r="AM801" s="292"/>
      <c r="AN801" s="292"/>
      <c r="AO801" s="292"/>
      <c r="AP801" s="292"/>
      <c r="AQ801" s="292"/>
      <c r="AR801" s="292"/>
      <c r="AS801" s="292"/>
      <c r="AT801" s="499"/>
      <c r="AU801" s="500" t="s">
        <v>78</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81</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81</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319</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286</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69</v>
      </c>
      <c r="H814" s="292"/>
      <c r="I814" s="292"/>
      <c r="J814" s="292"/>
      <c r="K814" s="292"/>
      <c r="L814" s="498" t="s">
        <v>72</v>
      </c>
      <c r="M814" s="292"/>
      <c r="N814" s="292"/>
      <c r="O814" s="292"/>
      <c r="P814" s="292"/>
      <c r="Q814" s="292"/>
      <c r="R814" s="292"/>
      <c r="S814" s="292"/>
      <c r="T814" s="292"/>
      <c r="U814" s="292"/>
      <c r="V814" s="292"/>
      <c r="W814" s="292"/>
      <c r="X814" s="499"/>
      <c r="Y814" s="500" t="s">
        <v>78</v>
      </c>
      <c r="Z814" s="501"/>
      <c r="AA814" s="501"/>
      <c r="AB814" s="502"/>
      <c r="AC814" s="497" t="s">
        <v>69</v>
      </c>
      <c r="AD814" s="292"/>
      <c r="AE814" s="292"/>
      <c r="AF814" s="292"/>
      <c r="AG814" s="292"/>
      <c r="AH814" s="498" t="s">
        <v>72</v>
      </c>
      <c r="AI814" s="292"/>
      <c r="AJ814" s="292"/>
      <c r="AK814" s="292"/>
      <c r="AL814" s="292"/>
      <c r="AM814" s="292"/>
      <c r="AN814" s="292"/>
      <c r="AO814" s="292"/>
      <c r="AP814" s="292"/>
      <c r="AQ814" s="292"/>
      <c r="AR814" s="292"/>
      <c r="AS814" s="292"/>
      <c r="AT814" s="499"/>
      <c r="AU814" s="500" t="s">
        <v>78</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81</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81</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413</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69</v>
      </c>
      <c r="H827" s="292"/>
      <c r="I827" s="292"/>
      <c r="J827" s="292"/>
      <c r="K827" s="292"/>
      <c r="L827" s="498" t="s">
        <v>72</v>
      </c>
      <c r="M827" s="292"/>
      <c r="N827" s="292"/>
      <c r="O827" s="292"/>
      <c r="P827" s="292"/>
      <c r="Q827" s="292"/>
      <c r="R827" s="292"/>
      <c r="S827" s="292"/>
      <c r="T827" s="292"/>
      <c r="U827" s="292"/>
      <c r="V827" s="292"/>
      <c r="W827" s="292"/>
      <c r="X827" s="499"/>
      <c r="Y827" s="500" t="s">
        <v>78</v>
      </c>
      <c r="Z827" s="501"/>
      <c r="AA827" s="501"/>
      <c r="AB827" s="502"/>
      <c r="AC827" s="497" t="s">
        <v>69</v>
      </c>
      <c r="AD827" s="292"/>
      <c r="AE827" s="292"/>
      <c r="AF827" s="292"/>
      <c r="AG827" s="292"/>
      <c r="AH827" s="498" t="s">
        <v>72</v>
      </c>
      <c r="AI827" s="292"/>
      <c r="AJ827" s="292"/>
      <c r="AK827" s="292"/>
      <c r="AL827" s="292"/>
      <c r="AM827" s="292"/>
      <c r="AN827" s="292"/>
      <c r="AO827" s="292"/>
      <c r="AP827" s="292"/>
      <c r="AQ827" s="292"/>
      <c r="AR827" s="292"/>
      <c r="AS827" s="292"/>
      <c r="AT827" s="499"/>
      <c r="AU827" s="500" t="s">
        <v>78</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81</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81</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273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486</v>
      </c>
      <c r="AM839" s="472"/>
      <c r="AN839" s="472"/>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91</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445</v>
      </c>
      <c r="Z844" s="463"/>
      <c r="AA844" s="463"/>
      <c r="AB844" s="463"/>
      <c r="AC844" s="247" t="s">
        <v>371</v>
      </c>
      <c r="AD844" s="247"/>
      <c r="AE844" s="247"/>
      <c r="AF844" s="247"/>
      <c r="AG844" s="247"/>
      <c r="AH844" s="463" t="s">
        <v>497</v>
      </c>
      <c r="AI844" s="278"/>
      <c r="AJ844" s="278"/>
      <c r="AK844" s="278"/>
      <c r="AL844" s="278" t="s">
        <v>23</v>
      </c>
      <c r="AM844" s="278"/>
      <c r="AN844" s="278"/>
      <c r="AO844" s="422"/>
      <c r="AP844" s="247" t="s">
        <v>449</v>
      </c>
      <c r="AQ844" s="247"/>
      <c r="AR844" s="247"/>
      <c r="AS844" s="247"/>
      <c r="AT844" s="247"/>
      <c r="AU844" s="247"/>
      <c r="AV844" s="247"/>
      <c r="AW844" s="247"/>
      <c r="AX844" s="247"/>
    </row>
    <row r="845" spans="1:51" ht="45.75" customHeight="1" x14ac:dyDescent="0.15">
      <c r="A845" s="424">
        <v>1</v>
      </c>
      <c r="B845" s="424">
        <v>1</v>
      </c>
      <c r="C845" s="473" t="s">
        <v>725</v>
      </c>
      <c r="D845" s="474"/>
      <c r="E845" s="474"/>
      <c r="F845" s="474"/>
      <c r="G845" s="474"/>
      <c r="H845" s="474"/>
      <c r="I845" s="475"/>
      <c r="J845" s="426"/>
      <c r="K845" s="426"/>
      <c r="L845" s="426"/>
      <c r="M845" s="426"/>
      <c r="N845" s="426"/>
      <c r="O845" s="426"/>
      <c r="P845" s="427" t="s">
        <v>735</v>
      </c>
      <c r="Q845" s="427"/>
      <c r="R845" s="427"/>
      <c r="S845" s="427"/>
      <c r="T845" s="427"/>
      <c r="U845" s="427"/>
      <c r="V845" s="427"/>
      <c r="W845" s="427"/>
      <c r="X845" s="427"/>
      <c r="Y845" s="428">
        <v>447</v>
      </c>
      <c r="Z845" s="429"/>
      <c r="AA845" s="429"/>
      <c r="AB845" s="430"/>
      <c r="AC845" s="431" t="s">
        <v>219</v>
      </c>
      <c r="AD845" s="432"/>
      <c r="AE845" s="432"/>
      <c r="AF845" s="432"/>
      <c r="AG845" s="432"/>
      <c r="AH845" s="466">
        <v>1</v>
      </c>
      <c r="AI845" s="466"/>
      <c r="AJ845" s="466"/>
      <c r="AK845" s="466"/>
      <c r="AL845" s="434"/>
      <c r="AM845" s="435"/>
      <c r="AN845" s="435"/>
      <c r="AO845" s="436"/>
      <c r="AP845" s="243"/>
      <c r="AQ845" s="243"/>
      <c r="AR845" s="243"/>
      <c r="AS845" s="243"/>
      <c r="AT845" s="243"/>
      <c r="AU845" s="243"/>
      <c r="AV845" s="243"/>
      <c r="AW845" s="243"/>
      <c r="AX845" s="243"/>
    </row>
    <row r="846" spans="1:51" ht="49.5"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91</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445</v>
      </c>
      <c r="Z877" s="463"/>
      <c r="AA877" s="463"/>
      <c r="AB877" s="463"/>
      <c r="AC877" s="247" t="s">
        <v>371</v>
      </c>
      <c r="AD877" s="247"/>
      <c r="AE877" s="247"/>
      <c r="AF877" s="247"/>
      <c r="AG877" s="247"/>
      <c r="AH877" s="463" t="s">
        <v>497</v>
      </c>
      <c r="AI877" s="278"/>
      <c r="AJ877" s="278"/>
      <c r="AK877" s="278"/>
      <c r="AL877" s="278" t="s">
        <v>23</v>
      </c>
      <c r="AM877" s="278"/>
      <c r="AN877" s="278"/>
      <c r="AO877" s="422"/>
      <c r="AP877" s="247" t="s">
        <v>449</v>
      </c>
      <c r="AQ877" s="247"/>
      <c r="AR877" s="247"/>
      <c r="AS877" s="247"/>
      <c r="AT877" s="247"/>
      <c r="AU877" s="247"/>
      <c r="AV877" s="247"/>
      <c r="AW877" s="247"/>
      <c r="AX877" s="247"/>
      <c r="AY877">
        <f>$AY$875</f>
        <v>1</v>
      </c>
    </row>
    <row r="878" spans="1:51" ht="53.25" customHeight="1" x14ac:dyDescent="0.15">
      <c r="A878" s="424">
        <v>1</v>
      </c>
      <c r="B878" s="424">
        <v>1</v>
      </c>
      <c r="C878" s="465" t="s">
        <v>364</v>
      </c>
      <c r="D878" s="465"/>
      <c r="E878" s="465"/>
      <c r="F878" s="465"/>
      <c r="G878" s="465"/>
      <c r="H878" s="465"/>
      <c r="I878" s="465"/>
      <c r="J878" s="426">
        <v>7010401052137</v>
      </c>
      <c r="K878" s="426"/>
      <c r="L878" s="426"/>
      <c r="M878" s="426"/>
      <c r="N878" s="426"/>
      <c r="O878" s="426"/>
      <c r="P878" s="427" t="s">
        <v>556</v>
      </c>
      <c r="Q878" s="427"/>
      <c r="R878" s="427"/>
      <c r="S878" s="427"/>
      <c r="T878" s="427"/>
      <c r="U878" s="427"/>
      <c r="V878" s="427"/>
      <c r="W878" s="427"/>
      <c r="X878" s="427"/>
      <c r="Y878" s="428">
        <v>139</v>
      </c>
      <c r="Z878" s="429"/>
      <c r="AA878" s="429"/>
      <c r="AB878" s="430"/>
      <c r="AC878" s="431" t="s">
        <v>736</v>
      </c>
      <c r="AD878" s="432"/>
      <c r="AE878" s="432"/>
      <c r="AF878" s="432"/>
      <c r="AG878" s="432"/>
      <c r="AH878" s="466">
        <v>1</v>
      </c>
      <c r="AI878" s="466"/>
      <c r="AJ878" s="466"/>
      <c r="AK878" s="466"/>
      <c r="AL878" s="434"/>
      <c r="AM878" s="435"/>
      <c r="AN878" s="435"/>
      <c r="AO878" s="436"/>
      <c r="AP878" s="243"/>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445</v>
      </c>
      <c r="Z910" s="463"/>
      <c r="AA910" s="463"/>
      <c r="AB910" s="463"/>
      <c r="AC910" s="247" t="s">
        <v>371</v>
      </c>
      <c r="AD910" s="247"/>
      <c r="AE910" s="247"/>
      <c r="AF910" s="247"/>
      <c r="AG910" s="247"/>
      <c r="AH910" s="463" t="s">
        <v>497</v>
      </c>
      <c r="AI910" s="278"/>
      <c r="AJ910" s="278"/>
      <c r="AK910" s="278"/>
      <c r="AL910" s="278" t="s">
        <v>23</v>
      </c>
      <c r="AM910" s="278"/>
      <c r="AN910" s="278"/>
      <c r="AO910" s="422"/>
      <c r="AP910" s="247" t="s">
        <v>449</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445</v>
      </c>
      <c r="Z943" s="463"/>
      <c r="AA943" s="463"/>
      <c r="AB943" s="463"/>
      <c r="AC943" s="247" t="s">
        <v>371</v>
      </c>
      <c r="AD943" s="247"/>
      <c r="AE943" s="247"/>
      <c r="AF943" s="247"/>
      <c r="AG943" s="247"/>
      <c r="AH943" s="463" t="s">
        <v>497</v>
      </c>
      <c r="AI943" s="278"/>
      <c r="AJ943" s="278"/>
      <c r="AK943" s="278"/>
      <c r="AL943" s="278" t="s">
        <v>23</v>
      </c>
      <c r="AM943" s="278"/>
      <c r="AN943" s="278"/>
      <c r="AO943" s="422"/>
      <c r="AP943" s="247" t="s">
        <v>449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445</v>
      </c>
      <c r="Z976" s="463"/>
      <c r="AA976" s="463"/>
      <c r="AB976" s="463"/>
      <c r="AC976" s="247" t="s">
        <v>371</v>
      </c>
      <c r="AD976" s="247"/>
      <c r="AE976" s="247"/>
      <c r="AF976" s="247"/>
      <c r="AG976" s="247"/>
      <c r="AH976" s="463" t="s">
        <v>497</v>
      </c>
      <c r="AI976" s="278"/>
      <c r="AJ976" s="278"/>
      <c r="AK976" s="278"/>
      <c r="AL976" s="278" t="s">
        <v>23</v>
      </c>
      <c r="AM976" s="278"/>
      <c r="AN976" s="278"/>
      <c r="AO976" s="422"/>
      <c r="AP976" s="247" t="s">
        <v>449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445</v>
      </c>
      <c r="Z1009" s="463"/>
      <c r="AA1009" s="463"/>
      <c r="AB1009" s="463"/>
      <c r="AC1009" s="247" t="s">
        <v>371</v>
      </c>
      <c r="AD1009" s="247"/>
      <c r="AE1009" s="247"/>
      <c r="AF1009" s="247"/>
      <c r="AG1009" s="247"/>
      <c r="AH1009" s="463" t="s">
        <v>497</v>
      </c>
      <c r="AI1009" s="278"/>
      <c r="AJ1009" s="278"/>
      <c r="AK1009" s="278"/>
      <c r="AL1009" s="278" t="s">
        <v>23</v>
      </c>
      <c r="AM1009" s="278"/>
      <c r="AN1009" s="278"/>
      <c r="AO1009" s="422"/>
      <c r="AP1009" s="247" t="s">
        <v>449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445</v>
      </c>
      <c r="Z1042" s="463"/>
      <c r="AA1042" s="463"/>
      <c r="AB1042" s="463"/>
      <c r="AC1042" s="247" t="s">
        <v>371</v>
      </c>
      <c r="AD1042" s="247"/>
      <c r="AE1042" s="247"/>
      <c r="AF1042" s="247"/>
      <c r="AG1042" s="247"/>
      <c r="AH1042" s="463" t="s">
        <v>497</v>
      </c>
      <c r="AI1042" s="278"/>
      <c r="AJ1042" s="278"/>
      <c r="AK1042" s="278"/>
      <c r="AL1042" s="278" t="s">
        <v>23</v>
      </c>
      <c r="AM1042" s="278"/>
      <c r="AN1042" s="278"/>
      <c r="AO1042" s="422"/>
      <c r="AP1042" s="247" t="s">
        <v>449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445</v>
      </c>
      <c r="Z1075" s="463"/>
      <c r="AA1075" s="463"/>
      <c r="AB1075" s="463"/>
      <c r="AC1075" s="247" t="s">
        <v>371</v>
      </c>
      <c r="AD1075" s="247"/>
      <c r="AE1075" s="247"/>
      <c r="AF1075" s="247"/>
      <c r="AG1075" s="247"/>
      <c r="AH1075" s="463" t="s">
        <v>497</v>
      </c>
      <c r="AI1075" s="278"/>
      <c r="AJ1075" s="278"/>
      <c r="AK1075" s="278"/>
      <c r="AL1075" s="278" t="s">
        <v>23</v>
      </c>
      <c r="AM1075" s="278"/>
      <c r="AN1075" s="278"/>
      <c r="AO1075" s="422"/>
      <c r="AP1075" s="247" t="s">
        <v>449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486</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383</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380</v>
      </c>
      <c r="Z1109" s="247"/>
      <c r="AA1109" s="247"/>
      <c r="AB1109" s="247"/>
      <c r="AC1109" s="247" t="s">
        <v>384</v>
      </c>
      <c r="AD1109" s="247"/>
      <c r="AE1109" s="247"/>
      <c r="AF1109" s="247"/>
      <c r="AG1109" s="247"/>
      <c r="AH1109" s="463" t="s">
        <v>403</v>
      </c>
      <c r="AI1109" s="463"/>
      <c r="AJ1109" s="463"/>
      <c r="AK1109" s="463"/>
      <c r="AL1109" s="463" t="s">
        <v>23</v>
      </c>
      <c r="AM1109" s="463"/>
      <c r="AN1109" s="463"/>
      <c r="AO1109" s="464"/>
      <c r="AP1109" s="247" t="s">
        <v>481</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9">
    <cfRule type="expression" dxfId="2059" priority="2067">
      <formula>IF(RIGHT(TEXT(Y879,"0.#"),1)=".",FALSE,TRUE)</formula>
    </cfRule>
    <cfRule type="expression" dxfId="2058" priority="2068">
      <formula>IF(RIGHT(TEXT(Y879,"0.#"),1)=".",TRUE,FALSE)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196</v>
      </c>
      <c r="L1" s="54" t="s">
        <v>157</v>
      </c>
      <c r="O1" s="51"/>
      <c r="P1" s="61" t="s">
        <v>24</v>
      </c>
      <c r="Q1" s="61" t="s">
        <v>157</v>
      </c>
      <c r="T1" s="51"/>
      <c r="U1" s="67" t="s">
        <v>305</v>
      </c>
      <c r="W1" s="67" t="s">
        <v>304</v>
      </c>
      <c r="Y1" s="67" t="s">
        <v>36</v>
      </c>
      <c r="Z1" s="67" t="s">
        <v>609</v>
      </c>
      <c r="AA1" s="67" t="s">
        <v>166</v>
      </c>
      <c r="AB1" s="67" t="s">
        <v>611</v>
      </c>
      <c r="AC1" s="67" t="s">
        <v>85</v>
      </c>
      <c r="AD1" s="52"/>
      <c r="AE1" s="67" t="s">
        <v>129</v>
      </c>
      <c r="AF1" s="74"/>
      <c r="AG1" s="75" t="s">
        <v>384</v>
      </c>
      <c r="AI1" s="75" t="s">
        <v>395</v>
      </c>
      <c r="AK1" s="75" t="s">
        <v>405</v>
      </c>
      <c r="AM1" s="78"/>
      <c r="AN1" s="78"/>
      <c r="AP1" s="52" t="s">
        <v>493</v>
      </c>
    </row>
    <row r="2" spans="1:42" ht="13.5" customHeight="1" x14ac:dyDescent="0.15">
      <c r="A2" s="55" t="s">
        <v>171</v>
      </c>
      <c r="B2" s="58"/>
      <c r="C2" s="51" t="str">
        <f t="shared" ref="C2:C24" si="0">IF(B2="","",A2)</f>
        <v/>
      </c>
      <c r="D2" s="51" t="str">
        <f>IF(C2="","",IF(D1&lt;&gt;"",CONCATENATE(D1,"、",C2),C2))</f>
        <v/>
      </c>
      <c r="F2" s="62" t="s">
        <v>154</v>
      </c>
      <c r="G2" s="64" t="s">
        <v>730</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213</v>
      </c>
      <c r="Y2" s="69" t="s">
        <v>150</v>
      </c>
      <c r="Z2" s="69" t="s">
        <v>150</v>
      </c>
      <c r="AA2" s="70" t="s">
        <v>447</v>
      </c>
      <c r="AB2" s="70" t="s">
        <v>679</v>
      </c>
      <c r="AC2" s="73" t="s">
        <v>258</v>
      </c>
      <c r="AD2" s="52"/>
      <c r="AE2" s="69" t="s">
        <v>187</v>
      </c>
      <c r="AF2" s="74"/>
      <c r="AG2" s="76" t="s">
        <v>27</v>
      </c>
      <c r="AI2" s="75" t="s">
        <v>521</v>
      </c>
      <c r="AK2" s="75" t="s">
        <v>406</v>
      </c>
      <c r="AM2" s="78"/>
      <c r="AN2" s="78"/>
      <c r="AP2" s="76" t="s">
        <v>27</v>
      </c>
    </row>
    <row r="3" spans="1:42" ht="13.5" customHeight="1" x14ac:dyDescent="0.15">
      <c r="A3" s="55" t="s">
        <v>173</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159</v>
      </c>
      <c r="Q3" s="64" t="s">
        <v>730</v>
      </c>
      <c r="R3" s="51" t="str">
        <f t="shared" si="3"/>
        <v>委託・請負</v>
      </c>
      <c r="S3" s="51" t="str">
        <f t="shared" ref="S3:S8" si="7">IF(R3="",S2,IF(S2&lt;&gt;"",CONCATENATE(S2,"、",R3),R3))</f>
        <v>委託・請負</v>
      </c>
      <c r="T3" s="51"/>
      <c r="U3" s="69" t="s">
        <v>697</v>
      </c>
      <c r="W3" s="69" t="s">
        <v>275</v>
      </c>
      <c r="Y3" s="69" t="s">
        <v>152</v>
      </c>
      <c r="Z3" s="69" t="s">
        <v>612</v>
      </c>
      <c r="AA3" s="70" t="s">
        <v>588</v>
      </c>
      <c r="AB3" s="70" t="s">
        <v>665</v>
      </c>
      <c r="AC3" s="73" t="s">
        <v>245</v>
      </c>
      <c r="AD3" s="52"/>
      <c r="AE3" s="69" t="s">
        <v>308</v>
      </c>
      <c r="AF3" s="74"/>
      <c r="AG3" s="76" t="s">
        <v>450</v>
      </c>
      <c r="AI3" s="75" t="s">
        <v>146</v>
      </c>
      <c r="AK3" s="75" t="str">
        <f t="shared" ref="AK3:AK27" si="8">CHAR(CODE(AK2)+1)</f>
        <v>B</v>
      </c>
      <c r="AM3" s="78"/>
      <c r="AN3" s="78"/>
      <c r="AP3" s="76" t="s">
        <v>450</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174</v>
      </c>
      <c r="W4" s="69" t="s">
        <v>277</v>
      </c>
      <c r="Y4" s="69" t="s">
        <v>11</v>
      </c>
      <c r="Z4" s="69" t="s">
        <v>613</v>
      </c>
      <c r="AA4" s="70" t="s">
        <v>140</v>
      </c>
      <c r="AB4" s="70" t="s">
        <v>680</v>
      </c>
      <c r="AC4" s="70" t="s">
        <v>222</v>
      </c>
      <c r="AD4" s="52"/>
      <c r="AE4" s="69" t="s">
        <v>263</v>
      </c>
      <c r="AF4" s="74"/>
      <c r="AG4" s="76" t="s">
        <v>233</v>
      </c>
      <c r="AI4" s="75" t="s">
        <v>397</v>
      </c>
      <c r="AK4" s="75" t="str">
        <f t="shared" si="8"/>
        <v>C</v>
      </c>
      <c r="AM4" s="78"/>
      <c r="AN4" s="78"/>
      <c r="AP4" s="76" t="s">
        <v>233</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162</v>
      </c>
      <c r="Q5" s="64"/>
      <c r="R5" s="51" t="str">
        <f t="shared" si="3"/>
        <v/>
      </c>
      <c r="S5" s="51" t="str">
        <f t="shared" si="7"/>
        <v>委託・請負</v>
      </c>
      <c r="T5" s="51"/>
      <c r="W5" s="69" t="s">
        <v>714</v>
      </c>
      <c r="Y5" s="69" t="s">
        <v>408</v>
      </c>
      <c r="Z5" s="69" t="s">
        <v>73</v>
      </c>
      <c r="AA5" s="70" t="s">
        <v>290</v>
      </c>
      <c r="AB5" s="70" t="s">
        <v>681</v>
      </c>
      <c r="AC5" s="70" t="s">
        <v>43</v>
      </c>
      <c r="AD5" s="72"/>
      <c r="AE5" s="69" t="s">
        <v>498</v>
      </c>
      <c r="AF5" s="74"/>
      <c r="AG5" s="76" t="s">
        <v>421</v>
      </c>
      <c r="AI5" s="75" t="s">
        <v>464</v>
      </c>
      <c r="AK5" s="75" t="str">
        <f t="shared" si="8"/>
        <v>D</v>
      </c>
      <c r="AP5" s="76" t="s">
        <v>421</v>
      </c>
    </row>
    <row r="6" spans="1:42" ht="13.5" customHeight="1" x14ac:dyDescent="0.15">
      <c r="A6" s="55" t="s">
        <v>178</v>
      </c>
      <c r="B6" s="58"/>
      <c r="C6" s="51" t="str">
        <f t="shared" si="0"/>
        <v/>
      </c>
      <c r="D6" s="51" t="str">
        <f t="shared" si="4"/>
        <v/>
      </c>
      <c r="F6" s="63" t="s">
        <v>221</v>
      </c>
      <c r="G6" s="64"/>
      <c r="H6" s="51" t="str">
        <f t="shared" si="1"/>
        <v/>
      </c>
      <c r="I6" s="51" t="str">
        <f t="shared" si="5"/>
        <v>一般会計</v>
      </c>
      <c r="K6" s="55" t="s">
        <v>209</v>
      </c>
      <c r="L6" s="58"/>
      <c r="M6" s="51" t="str">
        <f t="shared" si="2"/>
        <v/>
      </c>
      <c r="N6" s="51" t="str">
        <f t="shared" si="6"/>
        <v/>
      </c>
      <c r="O6" s="51"/>
      <c r="P6" s="62" t="s">
        <v>163</v>
      </c>
      <c r="Q6" s="64"/>
      <c r="R6" s="51" t="str">
        <f t="shared" si="3"/>
        <v/>
      </c>
      <c r="S6" s="51" t="str">
        <f t="shared" si="7"/>
        <v>委託・請負</v>
      </c>
      <c r="T6" s="51"/>
      <c r="U6" s="69" t="s">
        <v>511</v>
      </c>
      <c r="W6" s="69" t="s">
        <v>278</v>
      </c>
      <c r="Y6" s="69" t="s">
        <v>525</v>
      </c>
      <c r="Z6" s="69" t="s">
        <v>524</v>
      </c>
      <c r="AA6" s="70" t="s">
        <v>376</v>
      </c>
      <c r="AB6" s="70" t="s">
        <v>682</v>
      </c>
      <c r="AC6" s="70" t="s">
        <v>259</v>
      </c>
      <c r="AD6" s="72"/>
      <c r="AE6" s="69" t="s">
        <v>507</v>
      </c>
      <c r="AF6" s="74"/>
      <c r="AG6" s="76" t="s">
        <v>505</v>
      </c>
      <c r="AI6" s="75" t="s">
        <v>523</v>
      </c>
      <c r="AK6" s="75" t="str">
        <f t="shared" si="8"/>
        <v>E</v>
      </c>
      <c r="AP6" s="76" t="s">
        <v>505</v>
      </c>
    </row>
    <row r="7" spans="1:42" ht="13.5" customHeight="1" x14ac:dyDescent="0.15">
      <c r="A7" s="55" t="s">
        <v>141</v>
      </c>
      <c r="B7" s="58"/>
      <c r="C7" s="51" t="str">
        <f t="shared" si="0"/>
        <v/>
      </c>
      <c r="D7" s="51" t="str">
        <f t="shared" si="4"/>
        <v/>
      </c>
      <c r="F7" s="63" t="s">
        <v>54</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279</v>
      </c>
      <c r="Y7" s="69" t="s">
        <v>502</v>
      </c>
      <c r="Z7" s="69" t="s">
        <v>418</v>
      </c>
      <c r="AA7" s="70" t="s">
        <v>455</v>
      </c>
      <c r="AB7" s="70" t="s">
        <v>683</v>
      </c>
      <c r="AC7" s="72"/>
      <c r="AD7" s="72"/>
      <c r="AE7" s="69" t="s">
        <v>259</v>
      </c>
      <c r="AF7" s="74"/>
      <c r="AG7" s="76" t="s">
        <v>483</v>
      </c>
      <c r="AH7" s="79"/>
      <c r="AI7" s="76" t="s">
        <v>334</v>
      </c>
      <c r="AK7" s="75" t="str">
        <f t="shared" si="8"/>
        <v>F</v>
      </c>
      <c r="AP7" s="76" t="s">
        <v>483</v>
      </c>
    </row>
    <row r="8" spans="1:42" ht="13.5" customHeight="1" x14ac:dyDescent="0.15">
      <c r="A8" s="55" t="s">
        <v>82</v>
      </c>
      <c r="B8" s="58"/>
      <c r="C8" s="51" t="str">
        <f t="shared" si="0"/>
        <v/>
      </c>
      <c r="D8" s="51" t="str">
        <f t="shared" si="4"/>
        <v/>
      </c>
      <c r="F8" s="63" t="s">
        <v>223</v>
      </c>
      <c r="G8" s="64"/>
      <c r="H8" s="51" t="str">
        <f t="shared" si="1"/>
        <v/>
      </c>
      <c r="I8" s="51" t="str">
        <f t="shared" si="5"/>
        <v>一般会計</v>
      </c>
      <c r="K8" s="55" t="s">
        <v>210</v>
      </c>
      <c r="L8" s="58"/>
      <c r="M8" s="51" t="str">
        <f t="shared" si="2"/>
        <v/>
      </c>
      <c r="N8" s="51" t="str">
        <f t="shared" si="6"/>
        <v/>
      </c>
      <c r="O8" s="51"/>
      <c r="P8" s="62" t="s">
        <v>165</v>
      </c>
      <c r="Q8" s="64"/>
      <c r="R8" s="51" t="str">
        <f t="shared" si="3"/>
        <v/>
      </c>
      <c r="S8" s="51" t="str">
        <f t="shared" si="7"/>
        <v>委託・請負</v>
      </c>
      <c r="T8" s="51"/>
      <c r="U8" s="69" t="s">
        <v>522</v>
      </c>
      <c r="W8" s="69" t="s">
        <v>281</v>
      </c>
      <c r="Y8" s="69" t="s">
        <v>526</v>
      </c>
      <c r="Z8" s="69" t="s">
        <v>614</v>
      </c>
      <c r="AA8" s="70" t="s">
        <v>538</v>
      </c>
      <c r="AB8" s="70" t="s">
        <v>34</v>
      </c>
      <c r="AC8" s="72"/>
      <c r="AD8" s="72"/>
      <c r="AE8" s="72"/>
      <c r="AF8" s="74"/>
      <c r="AG8" s="76" t="s">
        <v>284</v>
      </c>
      <c r="AI8" s="75" t="s">
        <v>462</v>
      </c>
      <c r="AK8" s="75" t="str">
        <f t="shared" si="8"/>
        <v>G</v>
      </c>
      <c r="AP8" s="76" t="s">
        <v>284</v>
      </c>
    </row>
    <row r="9" spans="1:42" ht="13.5" customHeight="1" x14ac:dyDescent="0.15">
      <c r="A9" s="55" t="s">
        <v>179</v>
      </c>
      <c r="B9" s="58"/>
      <c r="C9" s="51" t="str">
        <f t="shared" si="0"/>
        <v/>
      </c>
      <c r="D9" s="51" t="str">
        <f t="shared" si="4"/>
        <v/>
      </c>
      <c r="F9" s="63" t="s">
        <v>452</v>
      </c>
      <c r="G9" s="64"/>
      <c r="H9" s="51" t="str">
        <f t="shared" si="1"/>
        <v/>
      </c>
      <c r="I9" s="51" t="str">
        <f t="shared" si="5"/>
        <v>一般会計</v>
      </c>
      <c r="K9" s="55" t="s">
        <v>212</v>
      </c>
      <c r="L9" s="58"/>
      <c r="M9" s="51" t="str">
        <f t="shared" si="2"/>
        <v/>
      </c>
      <c r="N9" s="51" t="str">
        <f t="shared" si="6"/>
        <v/>
      </c>
      <c r="O9" s="51"/>
      <c r="P9" s="51"/>
      <c r="Q9" s="65"/>
      <c r="T9" s="51"/>
      <c r="U9" s="69" t="s">
        <v>199</v>
      </c>
      <c r="W9" s="69" t="s">
        <v>283</v>
      </c>
      <c r="Y9" s="69" t="s">
        <v>441</v>
      </c>
      <c r="Z9" s="69" t="s">
        <v>339</v>
      </c>
      <c r="AA9" s="70" t="s">
        <v>439</v>
      </c>
      <c r="AB9" s="70" t="s">
        <v>435</v>
      </c>
      <c r="AC9" s="72"/>
      <c r="AD9" s="72"/>
      <c r="AE9" s="72"/>
      <c r="AF9" s="74"/>
      <c r="AG9" s="76" t="s">
        <v>506</v>
      </c>
      <c r="AI9" s="77"/>
      <c r="AK9" s="75" t="str">
        <f t="shared" si="8"/>
        <v>H</v>
      </c>
      <c r="AP9" s="76" t="s">
        <v>506</v>
      </c>
    </row>
    <row r="10" spans="1:42" ht="13.5" customHeight="1" x14ac:dyDescent="0.15">
      <c r="A10" s="55" t="s">
        <v>478</v>
      </c>
      <c r="B10" s="58"/>
      <c r="C10" s="51" t="str">
        <f t="shared" si="0"/>
        <v/>
      </c>
      <c r="D10" s="51" t="str">
        <f t="shared" si="4"/>
        <v/>
      </c>
      <c r="F10" s="63" t="s">
        <v>225</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285</v>
      </c>
      <c r="Y10" s="69" t="s">
        <v>527</v>
      </c>
      <c r="Z10" s="69" t="s">
        <v>250</v>
      </c>
      <c r="AA10" s="70" t="s">
        <v>589</v>
      </c>
      <c r="AB10" s="70" t="s">
        <v>112</v>
      </c>
      <c r="AC10" s="72"/>
      <c r="AD10" s="72"/>
      <c r="AE10" s="72"/>
      <c r="AF10" s="74"/>
      <c r="AG10" s="76" t="s">
        <v>495</v>
      </c>
      <c r="AK10" s="75" t="str">
        <f t="shared" si="8"/>
        <v>I</v>
      </c>
      <c r="AP10" s="75" t="s">
        <v>165</v>
      </c>
    </row>
    <row r="11" spans="1:42" ht="13.5" customHeight="1" x14ac:dyDescent="0.15">
      <c r="A11" s="55" t="s">
        <v>182</v>
      </c>
      <c r="B11" s="58"/>
      <c r="C11" s="51" t="str">
        <f t="shared" si="0"/>
        <v/>
      </c>
      <c r="D11" s="51" t="str">
        <f t="shared" si="4"/>
        <v/>
      </c>
      <c r="F11" s="63" t="s">
        <v>226</v>
      </c>
      <c r="G11" s="64"/>
      <c r="H11" s="51" t="str">
        <f t="shared" si="1"/>
        <v/>
      </c>
      <c r="I11" s="51" t="str">
        <f t="shared" si="5"/>
        <v>一般会計</v>
      </c>
      <c r="K11" s="55" t="s">
        <v>214</v>
      </c>
      <c r="L11" s="58" t="s">
        <v>730</v>
      </c>
      <c r="M11" s="51" t="str">
        <f t="shared" si="2"/>
        <v>その他の事項経費</v>
      </c>
      <c r="N11" s="51" t="str">
        <f t="shared" si="6"/>
        <v>その他の事項経費</v>
      </c>
      <c r="O11" s="51"/>
      <c r="P11" s="51"/>
      <c r="Q11" s="65"/>
      <c r="T11" s="51"/>
      <c r="W11" s="69" t="s">
        <v>288</v>
      </c>
      <c r="Y11" s="69" t="s">
        <v>143</v>
      </c>
      <c r="Z11" s="69" t="s">
        <v>615</v>
      </c>
      <c r="AA11" s="70" t="s">
        <v>590</v>
      </c>
      <c r="AB11" s="70" t="s">
        <v>684</v>
      </c>
      <c r="AC11" s="72"/>
      <c r="AD11" s="72"/>
      <c r="AE11" s="72"/>
      <c r="AF11" s="74"/>
      <c r="AG11" s="75" t="s">
        <v>496</v>
      </c>
      <c r="AK11" s="75" t="str">
        <f t="shared" si="8"/>
        <v>J</v>
      </c>
    </row>
    <row r="12" spans="1:42" ht="13.5" customHeight="1" x14ac:dyDescent="0.15">
      <c r="A12" s="55" t="s">
        <v>184</v>
      </c>
      <c r="B12" s="58"/>
      <c r="C12" s="51" t="str">
        <f t="shared" si="0"/>
        <v/>
      </c>
      <c r="D12" s="51" t="str">
        <f t="shared" si="4"/>
        <v/>
      </c>
      <c r="F12" s="63" t="s">
        <v>80</v>
      </c>
      <c r="G12" s="64"/>
      <c r="H12" s="51" t="str">
        <f t="shared" si="1"/>
        <v/>
      </c>
      <c r="I12" s="51" t="str">
        <f t="shared" si="5"/>
        <v>一般会計</v>
      </c>
      <c r="K12" s="51"/>
      <c r="L12" s="51"/>
      <c r="O12" s="51"/>
      <c r="P12" s="51"/>
      <c r="Q12" s="65"/>
      <c r="T12" s="51"/>
      <c r="U12" s="67" t="s">
        <v>698</v>
      </c>
      <c r="W12" s="69" t="s">
        <v>169</v>
      </c>
      <c r="Y12" s="69" t="s">
        <v>530</v>
      </c>
      <c r="Z12" s="69" t="s">
        <v>616</v>
      </c>
      <c r="AA12" s="70" t="s">
        <v>467</v>
      </c>
      <c r="AB12" s="70" t="s">
        <v>580</v>
      </c>
      <c r="AC12" s="72"/>
      <c r="AD12" s="72"/>
      <c r="AE12" s="72"/>
      <c r="AF12" s="74"/>
      <c r="AG12" s="75" t="s">
        <v>426</v>
      </c>
      <c r="AK12" s="75" t="str">
        <f t="shared" si="8"/>
        <v>K</v>
      </c>
    </row>
    <row r="13" spans="1:42" ht="13.5" customHeight="1" x14ac:dyDescent="0.15">
      <c r="A13" s="55" t="s">
        <v>189</v>
      </c>
      <c r="B13" s="58"/>
      <c r="C13" s="51" t="str">
        <f t="shared" si="0"/>
        <v/>
      </c>
      <c r="D13" s="51" t="str">
        <f t="shared" si="4"/>
        <v/>
      </c>
      <c r="F13" s="63" t="s">
        <v>230</v>
      </c>
      <c r="G13" s="64"/>
      <c r="H13" s="51" t="str">
        <f t="shared" si="1"/>
        <v/>
      </c>
      <c r="I13" s="51" t="str">
        <f t="shared" si="5"/>
        <v>一般会計</v>
      </c>
      <c r="K13" s="51" t="str">
        <f>N11</f>
        <v>その他の事項経費</v>
      </c>
      <c r="L13" s="51"/>
      <c r="O13" s="51"/>
      <c r="P13" s="51"/>
      <c r="Q13" s="65"/>
      <c r="T13" s="51"/>
      <c r="U13" s="69" t="s">
        <v>213</v>
      </c>
      <c r="W13" s="69" t="s">
        <v>289</v>
      </c>
      <c r="Y13" s="69" t="s">
        <v>531</v>
      </c>
      <c r="Z13" s="69" t="s">
        <v>617</v>
      </c>
      <c r="AA13" s="70" t="s">
        <v>545</v>
      </c>
      <c r="AB13" s="70" t="s">
        <v>68</v>
      </c>
      <c r="AC13" s="72"/>
      <c r="AD13" s="72"/>
      <c r="AE13" s="72"/>
      <c r="AF13" s="74"/>
      <c r="AG13" s="75" t="s">
        <v>165</v>
      </c>
      <c r="AK13" s="75" t="str">
        <f t="shared" si="8"/>
        <v>L</v>
      </c>
    </row>
    <row r="14" spans="1:42" ht="13.5" customHeight="1" x14ac:dyDescent="0.15">
      <c r="A14" s="55" t="s">
        <v>15</v>
      </c>
      <c r="B14" s="58"/>
      <c r="C14" s="51" t="str">
        <f t="shared" si="0"/>
        <v/>
      </c>
      <c r="D14" s="51" t="str">
        <f t="shared" si="4"/>
        <v/>
      </c>
      <c r="F14" s="63" t="s">
        <v>231</v>
      </c>
      <c r="G14" s="64"/>
      <c r="H14" s="51" t="str">
        <f t="shared" si="1"/>
        <v/>
      </c>
      <c r="I14" s="51" t="str">
        <f t="shared" si="5"/>
        <v>一般会計</v>
      </c>
      <c r="K14" s="51"/>
      <c r="L14" s="51"/>
      <c r="O14" s="51"/>
      <c r="P14" s="51"/>
      <c r="Q14" s="65"/>
      <c r="T14" s="51"/>
      <c r="U14" s="69" t="s">
        <v>652</v>
      </c>
      <c r="W14" s="69" t="s">
        <v>291</v>
      </c>
      <c r="Y14" s="69" t="s">
        <v>532</v>
      </c>
      <c r="Z14" s="69" t="s">
        <v>618</v>
      </c>
      <c r="AA14" s="70" t="s">
        <v>586</v>
      </c>
      <c r="AB14" s="70" t="s">
        <v>685</v>
      </c>
      <c r="AC14" s="72"/>
      <c r="AD14" s="72"/>
      <c r="AE14" s="72"/>
      <c r="AF14" s="74"/>
      <c r="AG14" s="77"/>
      <c r="AK14" s="75" t="str">
        <f t="shared" si="8"/>
        <v>M</v>
      </c>
    </row>
    <row r="15" spans="1:42" ht="13.5" customHeight="1" x14ac:dyDescent="0.15">
      <c r="A15" s="55" t="s">
        <v>192</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353</v>
      </c>
      <c r="W15" s="69" t="s">
        <v>293</v>
      </c>
      <c r="Y15" s="69" t="s">
        <v>235</v>
      </c>
      <c r="Z15" s="69" t="s">
        <v>619</v>
      </c>
      <c r="AA15" s="70" t="s">
        <v>591</v>
      </c>
      <c r="AB15" s="70" t="s">
        <v>686</v>
      </c>
      <c r="AC15" s="72"/>
      <c r="AD15" s="72"/>
      <c r="AE15" s="72"/>
      <c r="AF15" s="74"/>
      <c r="AG15" s="78"/>
      <c r="AK15" s="75" t="str">
        <f t="shared" si="8"/>
        <v>N</v>
      </c>
    </row>
    <row r="16" spans="1:42" ht="13.5" customHeight="1" x14ac:dyDescent="0.15">
      <c r="A16" s="55" t="s">
        <v>194</v>
      </c>
      <c r="B16" s="58"/>
      <c r="C16" s="51" t="str">
        <f t="shared" si="0"/>
        <v/>
      </c>
      <c r="D16" s="51" t="str">
        <f t="shared" si="4"/>
        <v/>
      </c>
      <c r="F16" s="63" t="s">
        <v>237</v>
      </c>
      <c r="G16" s="64"/>
      <c r="H16" s="51" t="str">
        <f t="shared" si="1"/>
        <v/>
      </c>
      <c r="I16" s="51" t="str">
        <f t="shared" si="5"/>
        <v>一般会計</v>
      </c>
      <c r="K16" s="51"/>
      <c r="L16" s="51"/>
      <c r="O16" s="51"/>
      <c r="P16" s="51"/>
      <c r="Q16" s="65"/>
      <c r="T16" s="51"/>
      <c r="U16" s="69" t="s">
        <v>699</v>
      </c>
      <c r="W16" s="69" t="s">
        <v>295</v>
      </c>
      <c r="Y16" s="69" t="s">
        <v>121</v>
      </c>
      <c r="Z16" s="69" t="s">
        <v>620</v>
      </c>
      <c r="AA16" s="70" t="s">
        <v>592</v>
      </c>
      <c r="AB16" s="70" t="s">
        <v>687</v>
      </c>
      <c r="AC16" s="72"/>
      <c r="AD16" s="72"/>
      <c r="AE16" s="72"/>
      <c r="AF16" s="74"/>
      <c r="AG16" s="78"/>
      <c r="AK16" s="75" t="str">
        <f t="shared" si="8"/>
        <v>O</v>
      </c>
    </row>
    <row r="17" spans="1:37" ht="13.5" customHeight="1" x14ac:dyDescent="0.15">
      <c r="A17" s="55" t="s">
        <v>0</v>
      </c>
      <c r="B17" s="58"/>
      <c r="C17" s="51" t="str">
        <f t="shared" si="0"/>
        <v/>
      </c>
      <c r="D17" s="51" t="str">
        <f t="shared" si="4"/>
        <v/>
      </c>
      <c r="F17" s="63" t="s">
        <v>238</v>
      </c>
      <c r="G17" s="64"/>
      <c r="H17" s="51" t="str">
        <f t="shared" si="1"/>
        <v/>
      </c>
      <c r="I17" s="51" t="str">
        <f t="shared" si="5"/>
        <v>一般会計</v>
      </c>
      <c r="K17" s="51"/>
      <c r="L17" s="51"/>
      <c r="O17" s="51"/>
      <c r="P17" s="51"/>
      <c r="Q17" s="65"/>
      <c r="T17" s="51"/>
      <c r="U17" s="69" t="s">
        <v>700</v>
      </c>
      <c r="W17" s="69" t="s">
        <v>297</v>
      </c>
      <c r="Y17" s="69" t="s">
        <v>533</v>
      </c>
      <c r="Z17" s="69" t="s">
        <v>621</v>
      </c>
      <c r="AA17" s="70" t="s">
        <v>325</v>
      </c>
      <c r="AB17" s="70" t="s">
        <v>432</v>
      </c>
      <c r="AC17" s="72"/>
      <c r="AD17" s="72"/>
      <c r="AE17" s="72"/>
      <c r="AF17" s="74"/>
      <c r="AG17" s="78"/>
      <c r="AK17" s="75" t="str">
        <f t="shared" si="8"/>
        <v>P</v>
      </c>
    </row>
    <row r="18" spans="1:37" ht="13.5" customHeight="1" x14ac:dyDescent="0.15">
      <c r="A18" s="55" t="s">
        <v>195</v>
      </c>
      <c r="B18" s="58"/>
      <c r="C18" s="51" t="str">
        <f t="shared" si="0"/>
        <v/>
      </c>
      <c r="D18" s="51" t="str">
        <f t="shared" si="4"/>
        <v/>
      </c>
      <c r="F18" s="63" t="s">
        <v>242</v>
      </c>
      <c r="G18" s="64"/>
      <c r="H18" s="51" t="str">
        <f t="shared" si="1"/>
        <v/>
      </c>
      <c r="I18" s="51" t="str">
        <f t="shared" si="5"/>
        <v>一般会計</v>
      </c>
      <c r="K18" s="51"/>
      <c r="L18" s="51"/>
      <c r="O18" s="51"/>
      <c r="P18" s="51"/>
      <c r="Q18" s="65"/>
      <c r="T18" s="51"/>
      <c r="U18" s="69" t="s">
        <v>448</v>
      </c>
      <c r="W18" s="69" t="s">
        <v>33</v>
      </c>
      <c r="Y18" s="69" t="s">
        <v>514</v>
      </c>
      <c r="Z18" s="69" t="s">
        <v>622</v>
      </c>
      <c r="AA18" s="70" t="s">
        <v>593</v>
      </c>
      <c r="AB18" s="70" t="s">
        <v>503</v>
      </c>
      <c r="AC18" s="72"/>
      <c r="AD18" s="72"/>
      <c r="AE18" s="72"/>
      <c r="AF18" s="74"/>
      <c r="AK18" s="75" t="str">
        <f t="shared" si="8"/>
        <v>Q</v>
      </c>
    </row>
    <row r="19" spans="1:37" ht="13.5" customHeight="1" x14ac:dyDescent="0.15">
      <c r="A19" s="55" t="s">
        <v>172</v>
      </c>
      <c r="B19" s="58"/>
      <c r="C19" s="51" t="str">
        <f t="shared" si="0"/>
        <v/>
      </c>
      <c r="D19" s="51" t="str">
        <f t="shared" si="4"/>
        <v/>
      </c>
      <c r="F19" s="63" t="s">
        <v>244</v>
      </c>
      <c r="G19" s="64"/>
      <c r="H19" s="51" t="str">
        <f t="shared" si="1"/>
        <v/>
      </c>
      <c r="I19" s="51" t="str">
        <f t="shared" si="5"/>
        <v>一般会計</v>
      </c>
      <c r="K19" s="51"/>
      <c r="L19" s="51"/>
      <c r="O19" s="51"/>
      <c r="P19" s="51"/>
      <c r="Q19" s="65"/>
      <c r="T19" s="51"/>
      <c r="U19" s="69" t="s">
        <v>701</v>
      </c>
      <c r="W19" s="69" t="s">
        <v>299</v>
      </c>
      <c r="Y19" s="69" t="s">
        <v>393</v>
      </c>
      <c r="Z19" s="69" t="s">
        <v>624</v>
      </c>
      <c r="AA19" s="70" t="s">
        <v>594</v>
      </c>
      <c r="AB19" s="70" t="s">
        <v>688</v>
      </c>
      <c r="AC19" s="72"/>
      <c r="AD19" s="72"/>
      <c r="AE19" s="72"/>
      <c r="AF19" s="74"/>
      <c r="AK19" s="75" t="str">
        <f t="shared" si="8"/>
        <v>R</v>
      </c>
    </row>
    <row r="20" spans="1:37" ht="13.5" customHeight="1" x14ac:dyDescent="0.15">
      <c r="A20" s="55" t="s">
        <v>362</v>
      </c>
      <c r="B20" s="58"/>
      <c r="C20" s="51" t="str">
        <f t="shared" si="0"/>
        <v/>
      </c>
      <c r="D20" s="51" t="str">
        <f t="shared" si="4"/>
        <v/>
      </c>
      <c r="F20" s="63" t="s">
        <v>30</v>
      </c>
      <c r="G20" s="64"/>
      <c r="H20" s="51" t="str">
        <f t="shared" si="1"/>
        <v/>
      </c>
      <c r="I20" s="51" t="str">
        <f t="shared" si="5"/>
        <v>一般会計</v>
      </c>
      <c r="K20" s="51"/>
      <c r="L20" s="51"/>
      <c r="O20" s="51"/>
      <c r="P20" s="51"/>
      <c r="Q20" s="65"/>
      <c r="T20" s="51"/>
      <c r="U20" s="69" t="s">
        <v>702</v>
      </c>
      <c r="W20" s="69" t="s">
        <v>302</v>
      </c>
      <c r="Y20" s="69" t="s">
        <v>298</v>
      </c>
      <c r="Z20" s="69" t="s">
        <v>625</v>
      </c>
      <c r="AA20" s="70" t="s">
        <v>595</v>
      </c>
      <c r="AB20" s="70" t="s">
        <v>690</v>
      </c>
      <c r="AC20" s="72"/>
      <c r="AD20" s="72"/>
      <c r="AE20" s="72"/>
      <c r="AF20" s="74"/>
      <c r="AK20" s="75" t="str">
        <f t="shared" si="8"/>
        <v>S</v>
      </c>
    </row>
    <row r="21" spans="1:37" ht="13.5" customHeight="1" x14ac:dyDescent="0.15">
      <c r="A21" s="55" t="s">
        <v>458</v>
      </c>
      <c r="B21" s="58"/>
      <c r="C21" s="51" t="str">
        <f t="shared" si="0"/>
        <v/>
      </c>
      <c r="D21" s="51" t="str">
        <f t="shared" si="4"/>
        <v/>
      </c>
      <c r="F21" s="63" t="s">
        <v>246</v>
      </c>
      <c r="G21" s="64"/>
      <c r="H21" s="51" t="str">
        <f t="shared" si="1"/>
        <v/>
      </c>
      <c r="I21" s="51" t="str">
        <f t="shared" si="5"/>
        <v>一般会計</v>
      </c>
      <c r="K21" s="51"/>
      <c r="L21" s="51"/>
      <c r="O21" s="51"/>
      <c r="P21" s="51"/>
      <c r="Q21" s="65"/>
      <c r="T21" s="51"/>
      <c r="U21" s="69" t="s">
        <v>703</v>
      </c>
      <c r="W21" s="69" t="s">
        <v>109</v>
      </c>
      <c r="Y21" s="69" t="s">
        <v>387</v>
      </c>
      <c r="Z21" s="69" t="s">
        <v>436</v>
      </c>
      <c r="AA21" s="70" t="s">
        <v>596</v>
      </c>
      <c r="AB21" s="70" t="s">
        <v>691</v>
      </c>
      <c r="AC21" s="72"/>
      <c r="AD21" s="72"/>
      <c r="AE21" s="72"/>
      <c r="AF21" s="74"/>
      <c r="AK21" s="75" t="str">
        <f t="shared" si="8"/>
        <v>T</v>
      </c>
    </row>
    <row r="22" spans="1:37" ht="13.5" customHeight="1" x14ac:dyDescent="0.15">
      <c r="A22" s="55" t="s">
        <v>459</v>
      </c>
      <c r="B22" s="58"/>
      <c r="C22" s="51" t="str">
        <f t="shared" si="0"/>
        <v/>
      </c>
      <c r="D22" s="51" t="str">
        <f t="shared" si="4"/>
        <v/>
      </c>
      <c r="F22" s="63" t="s">
        <v>155</v>
      </c>
      <c r="G22" s="64"/>
      <c r="H22" s="51" t="str">
        <f t="shared" si="1"/>
        <v/>
      </c>
      <c r="I22" s="51" t="str">
        <f t="shared" si="5"/>
        <v>一般会計</v>
      </c>
      <c r="K22" s="51"/>
      <c r="L22" s="51"/>
      <c r="O22" s="51"/>
      <c r="P22" s="51"/>
      <c r="Q22" s="65"/>
      <c r="T22" s="51"/>
      <c r="U22" s="69" t="s">
        <v>704</v>
      </c>
      <c r="W22" s="69" t="s">
        <v>303</v>
      </c>
      <c r="Y22" s="69" t="s">
        <v>534</v>
      </c>
      <c r="Z22" s="69" t="s">
        <v>626</v>
      </c>
      <c r="AA22" s="70" t="s">
        <v>101</v>
      </c>
      <c r="AB22" s="70" t="s">
        <v>466</v>
      </c>
      <c r="AC22" s="72"/>
      <c r="AD22" s="72"/>
      <c r="AE22" s="72"/>
      <c r="AF22" s="74"/>
      <c r="AK22" s="75" t="str">
        <f t="shared" si="8"/>
        <v>U</v>
      </c>
    </row>
    <row r="23" spans="1:37" ht="13.5" customHeight="1" x14ac:dyDescent="0.15">
      <c r="A23" s="55" t="s">
        <v>460</v>
      </c>
      <c r="B23" s="58"/>
      <c r="C23" s="51" t="str">
        <f t="shared" si="0"/>
        <v/>
      </c>
      <c r="D23" s="51" t="str">
        <f t="shared" si="4"/>
        <v/>
      </c>
      <c r="F23" s="63" t="s">
        <v>160</v>
      </c>
      <c r="G23" s="64"/>
      <c r="H23" s="51" t="str">
        <f t="shared" si="1"/>
        <v/>
      </c>
      <c r="I23" s="51" t="str">
        <f t="shared" si="5"/>
        <v>一般会計</v>
      </c>
      <c r="K23" s="51"/>
      <c r="L23" s="51"/>
      <c r="O23" s="51"/>
      <c r="P23" s="51"/>
      <c r="Q23" s="65"/>
      <c r="T23" s="51"/>
      <c r="U23" s="69" t="s">
        <v>664</v>
      </c>
      <c r="W23" s="69" t="s">
        <v>715</v>
      </c>
      <c r="Y23" s="69" t="s">
        <v>535</v>
      </c>
      <c r="Z23" s="69" t="s">
        <v>628</v>
      </c>
      <c r="AA23" s="70" t="s">
        <v>597</v>
      </c>
      <c r="AB23" s="70" t="s">
        <v>99</v>
      </c>
      <c r="AC23" s="72"/>
      <c r="AD23" s="72"/>
      <c r="AE23" s="72"/>
      <c r="AF23" s="74"/>
      <c r="AK23" s="75" t="str">
        <f t="shared" si="8"/>
        <v>V</v>
      </c>
    </row>
    <row r="24" spans="1:37" ht="13.5" customHeight="1" x14ac:dyDescent="0.15">
      <c r="A24" s="55" t="s">
        <v>520</v>
      </c>
      <c r="B24" s="58"/>
      <c r="C24" s="51" t="str">
        <f t="shared" si="0"/>
        <v/>
      </c>
      <c r="D24" s="51" t="str">
        <f t="shared" si="4"/>
        <v/>
      </c>
      <c r="F24" s="63" t="s">
        <v>480</v>
      </c>
      <c r="G24" s="64"/>
      <c r="H24" s="51" t="str">
        <f t="shared" si="1"/>
        <v/>
      </c>
      <c r="I24" s="51" t="str">
        <f t="shared" si="5"/>
        <v>一般会計</v>
      </c>
      <c r="K24" s="51"/>
      <c r="L24" s="51"/>
      <c r="O24" s="51"/>
      <c r="P24" s="51"/>
      <c r="Q24" s="65"/>
      <c r="T24" s="51"/>
      <c r="U24" s="69" t="s">
        <v>705</v>
      </c>
      <c r="Y24" s="69" t="s">
        <v>536</v>
      </c>
      <c r="Z24" s="69" t="s">
        <v>404</v>
      </c>
      <c r="AA24" s="70" t="s">
        <v>598</v>
      </c>
      <c r="AB24" s="70" t="s">
        <v>692</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706</v>
      </c>
      <c r="Y25" s="69" t="s">
        <v>539</v>
      </c>
      <c r="Z25" s="69" t="s">
        <v>629</v>
      </c>
      <c r="AA25" s="70" t="s">
        <v>599</v>
      </c>
      <c r="AB25" s="70" t="s">
        <v>693</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707</v>
      </c>
      <c r="Y26" s="69" t="s">
        <v>540</v>
      </c>
      <c r="Z26" s="69" t="s">
        <v>79</v>
      </c>
      <c r="AA26" s="70" t="s">
        <v>600</v>
      </c>
      <c r="AB26" s="70" t="s">
        <v>655</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229</v>
      </c>
      <c r="Y27" s="69" t="s">
        <v>541</v>
      </c>
      <c r="Z27" s="69" t="s">
        <v>19</v>
      </c>
      <c r="AA27" s="70" t="s">
        <v>309</v>
      </c>
      <c r="AB27" s="70" t="s">
        <v>694</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708</v>
      </c>
      <c r="Y28" s="69" t="s">
        <v>528</v>
      </c>
      <c r="Z28" s="69" t="s">
        <v>630</v>
      </c>
      <c r="AA28" s="70" t="s">
        <v>601</v>
      </c>
      <c r="AB28" s="70" t="s">
        <v>16</v>
      </c>
      <c r="AC28" s="72"/>
      <c r="AD28" s="72"/>
      <c r="AE28" s="72"/>
      <c r="AF28" s="74"/>
      <c r="AK28" s="75" t="s">
        <v>347</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709</v>
      </c>
      <c r="Y29" s="69" t="s">
        <v>388</v>
      </c>
      <c r="Z29" s="69" t="s">
        <v>631</v>
      </c>
      <c r="AA29" s="70" t="s">
        <v>602</v>
      </c>
      <c r="AB29" s="70" t="s">
        <v>500</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710</v>
      </c>
      <c r="Y30" s="69" t="s">
        <v>471</v>
      </c>
      <c r="Z30" s="69" t="s">
        <v>138</v>
      </c>
      <c r="AA30" s="70" t="s">
        <v>604</v>
      </c>
      <c r="AB30" s="70" t="s">
        <v>695</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133</v>
      </c>
      <c r="Y31" s="69" t="s">
        <v>65</v>
      </c>
      <c r="Z31" s="69" t="s">
        <v>632</v>
      </c>
      <c r="AA31" s="70" t="s">
        <v>560</v>
      </c>
      <c r="AB31" s="70" t="s">
        <v>636</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32</v>
      </c>
      <c r="Y32" s="69" t="s">
        <v>333</v>
      </c>
      <c r="Z32" s="69" t="s">
        <v>633</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689</v>
      </c>
      <c r="Y33" s="69" t="s">
        <v>542</v>
      </c>
      <c r="Z33" s="69" t="s">
        <v>627</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712</v>
      </c>
      <c r="Y34" s="69" t="s">
        <v>423</v>
      </c>
      <c r="Z34" s="69" t="s">
        <v>202</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543</v>
      </c>
      <c r="Z35" s="69" t="s">
        <v>634</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713</v>
      </c>
      <c r="Y36" s="69" t="s">
        <v>546</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547</v>
      </c>
      <c r="Z37" s="69" t="s">
        <v>635</v>
      </c>
      <c r="AF37" s="74"/>
      <c r="AK37" s="75" t="str">
        <f t="shared" si="9"/>
        <v>j</v>
      </c>
    </row>
    <row r="38" spans="1:37" x14ac:dyDescent="0.15">
      <c r="A38" s="51"/>
      <c r="B38" s="51"/>
      <c r="F38" s="51"/>
      <c r="G38" s="65"/>
      <c r="K38" s="51"/>
      <c r="L38" s="51"/>
      <c r="O38" s="51"/>
      <c r="P38" s="51"/>
      <c r="Q38" s="65"/>
      <c r="T38" s="51"/>
      <c r="U38" s="69" t="s">
        <v>465</v>
      </c>
      <c r="Y38" s="69" t="s">
        <v>529</v>
      </c>
      <c r="Z38" s="69" t="s">
        <v>637</v>
      </c>
      <c r="AF38" s="74"/>
      <c r="AK38" s="75" t="str">
        <f t="shared" si="9"/>
        <v>k</v>
      </c>
    </row>
    <row r="39" spans="1:37" x14ac:dyDescent="0.15">
      <c r="A39" s="51"/>
      <c r="B39" s="51"/>
      <c r="F39" s="51" t="str">
        <f>I37</f>
        <v>一般会計</v>
      </c>
      <c r="G39" s="65"/>
      <c r="K39" s="51"/>
      <c r="L39" s="51"/>
      <c r="O39" s="51"/>
      <c r="P39" s="51"/>
      <c r="Q39" s="65"/>
      <c r="T39" s="51"/>
      <c r="U39" s="69" t="s">
        <v>517</v>
      </c>
      <c r="Y39" s="69" t="s">
        <v>549</v>
      </c>
      <c r="Z39" s="69" t="s">
        <v>513</v>
      </c>
      <c r="AF39" s="74"/>
      <c r="AK39" s="75" t="str">
        <f t="shared" si="9"/>
        <v>l</v>
      </c>
    </row>
    <row r="40" spans="1:37" x14ac:dyDescent="0.15">
      <c r="A40" s="51"/>
      <c r="B40" s="51"/>
      <c r="F40" s="51"/>
      <c r="G40" s="65"/>
      <c r="K40" s="51"/>
      <c r="L40" s="51"/>
      <c r="O40" s="51"/>
      <c r="P40" s="51"/>
      <c r="Q40" s="65"/>
      <c r="T40" s="51"/>
      <c r="Y40" s="69" t="s">
        <v>550</v>
      </c>
      <c r="Z40" s="69" t="s">
        <v>638</v>
      </c>
      <c r="AF40" s="74"/>
      <c r="AK40" s="75" t="str">
        <f t="shared" si="9"/>
        <v>m</v>
      </c>
    </row>
    <row r="41" spans="1:37" x14ac:dyDescent="0.15">
      <c r="A41" s="51"/>
      <c r="B41" s="51"/>
      <c r="F41" s="51"/>
      <c r="G41" s="65"/>
      <c r="K41" s="51"/>
      <c r="L41" s="51"/>
      <c r="O41" s="51"/>
      <c r="P41" s="51"/>
      <c r="Q41" s="65"/>
      <c r="T41" s="51"/>
      <c r="Y41" s="69" t="s">
        <v>352</v>
      </c>
      <c r="Z41" s="69" t="s">
        <v>568</v>
      </c>
      <c r="AF41" s="74"/>
      <c r="AK41" s="75" t="str">
        <f t="shared" si="9"/>
        <v>n</v>
      </c>
    </row>
    <row r="42" spans="1:37" x14ac:dyDescent="0.15">
      <c r="A42" s="51"/>
      <c r="B42" s="51"/>
      <c r="F42" s="51"/>
      <c r="G42" s="65"/>
      <c r="K42" s="51"/>
      <c r="L42" s="51"/>
      <c r="O42" s="51"/>
      <c r="P42" s="51"/>
      <c r="Q42" s="65"/>
      <c r="T42" s="51"/>
      <c r="Y42" s="69" t="s">
        <v>551</v>
      </c>
      <c r="Z42" s="69" t="s">
        <v>640</v>
      </c>
      <c r="AF42" s="74"/>
      <c r="AK42" s="75" t="str">
        <f t="shared" si="9"/>
        <v>o</v>
      </c>
    </row>
    <row r="43" spans="1:37" x14ac:dyDescent="0.15">
      <c r="A43" s="51"/>
      <c r="B43" s="51"/>
      <c r="F43" s="51"/>
      <c r="G43" s="65"/>
      <c r="K43" s="51"/>
      <c r="L43" s="51"/>
      <c r="O43" s="51"/>
      <c r="P43" s="51"/>
      <c r="Q43" s="65"/>
      <c r="T43" s="51"/>
      <c r="Y43" s="69" t="s">
        <v>552</v>
      </c>
      <c r="Z43" s="69" t="s">
        <v>641</v>
      </c>
      <c r="AF43" s="74"/>
      <c r="AK43" s="75" t="str">
        <f t="shared" si="9"/>
        <v>p</v>
      </c>
    </row>
    <row r="44" spans="1:37" x14ac:dyDescent="0.15">
      <c r="A44" s="51"/>
      <c r="B44" s="51"/>
      <c r="F44" s="51"/>
      <c r="G44" s="65"/>
      <c r="K44" s="51"/>
      <c r="L44" s="51"/>
      <c r="O44" s="51"/>
      <c r="P44" s="51"/>
      <c r="Q44" s="65"/>
      <c r="T44" s="51"/>
      <c r="Y44" s="69" t="s">
        <v>553</v>
      </c>
      <c r="Z44" s="69" t="s">
        <v>44</v>
      </c>
      <c r="AF44" s="74"/>
      <c r="AK44" s="75" t="str">
        <f t="shared" si="9"/>
        <v>q</v>
      </c>
    </row>
    <row r="45" spans="1:37" x14ac:dyDescent="0.15">
      <c r="A45" s="51"/>
      <c r="B45" s="51"/>
      <c r="F45" s="51"/>
      <c r="G45" s="65"/>
      <c r="K45" s="51"/>
      <c r="L45" s="51"/>
      <c r="O45" s="51"/>
      <c r="P45" s="51"/>
      <c r="Q45" s="65"/>
      <c r="T45" s="51"/>
      <c r="Y45" s="69" t="s">
        <v>306</v>
      </c>
      <c r="Z45" s="69" t="s">
        <v>642</v>
      </c>
      <c r="AF45" s="74"/>
      <c r="AK45" s="75" t="str">
        <f t="shared" si="9"/>
        <v>r</v>
      </c>
    </row>
    <row r="46" spans="1:37" x14ac:dyDescent="0.15">
      <c r="A46" s="51"/>
      <c r="B46" s="51"/>
      <c r="F46" s="51"/>
      <c r="G46" s="65"/>
      <c r="K46" s="51"/>
      <c r="L46" s="51"/>
      <c r="O46" s="51"/>
      <c r="P46" s="51"/>
      <c r="Q46" s="65"/>
      <c r="T46" s="51"/>
      <c r="Y46" s="69" t="s">
        <v>419</v>
      </c>
      <c r="Z46" s="69" t="s">
        <v>77</v>
      </c>
      <c r="AF46" s="74"/>
      <c r="AK46" s="75" t="str">
        <f t="shared" si="9"/>
        <v>s</v>
      </c>
    </row>
    <row r="47" spans="1:37" x14ac:dyDescent="0.15">
      <c r="A47" s="51"/>
      <c r="B47" s="51"/>
      <c r="F47" s="51"/>
      <c r="G47" s="65"/>
      <c r="K47" s="51"/>
      <c r="L47" s="51"/>
      <c r="O47" s="51"/>
      <c r="P47" s="51"/>
      <c r="Q47" s="65"/>
      <c r="T47" s="51"/>
      <c r="Y47" s="69" t="s">
        <v>253</v>
      </c>
      <c r="Z47" s="69" t="s">
        <v>643</v>
      </c>
      <c r="AF47" s="74"/>
      <c r="AK47" s="75" t="str">
        <f t="shared" si="9"/>
        <v>t</v>
      </c>
    </row>
    <row r="48" spans="1:37" x14ac:dyDescent="0.15">
      <c r="A48" s="51"/>
      <c r="B48" s="51"/>
      <c r="F48" s="51"/>
      <c r="G48" s="65"/>
      <c r="K48" s="51"/>
      <c r="L48" s="51"/>
      <c r="O48" s="51"/>
      <c r="P48" s="51"/>
      <c r="Q48" s="65"/>
      <c r="T48" s="51"/>
      <c r="Y48" s="69" t="s">
        <v>55</v>
      </c>
      <c r="Z48" s="69" t="s">
        <v>644</v>
      </c>
      <c r="AF48" s="74"/>
      <c r="AK48" s="75" t="str">
        <f t="shared" si="9"/>
        <v>u</v>
      </c>
    </row>
    <row r="49" spans="1:37" x14ac:dyDescent="0.15">
      <c r="A49" s="51"/>
      <c r="B49" s="51"/>
      <c r="F49" s="51"/>
      <c r="G49" s="65"/>
      <c r="K49" s="51"/>
      <c r="L49" s="51"/>
      <c r="O49" s="51"/>
      <c r="P49" s="51"/>
      <c r="Q49" s="65"/>
      <c r="T49" s="51"/>
      <c r="Y49" s="69" t="s">
        <v>555</v>
      </c>
      <c r="Z49" s="69" t="s">
        <v>282</v>
      </c>
      <c r="AF49" s="74"/>
      <c r="AK49" s="75" t="str">
        <f t="shared" si="9"/>
        <v>v</v>
      </c>
    </row>
    <row r="50" spans="1:37" x14ac:dyDescent="0.15">
      <c r="A50" s="51"/>
      <c r="B50" s="51"/>
      <c r="F50" s="51"/>
      <c r="G50" s="65"/>
      <c r="K50" s="51"/>
      <c r="L50" s="51"/>
      <c r="O50" s="51"/>
      <c r="P50" s="51"/>
      <c r="Q50" s="65"/>
      <c r="T50" s="51"/>
      <c r="Y50" s="69" t="s">
        <v>557</v>
      </c>
      <c r="Z50" s="69" t="s">
        <v>645</v>
      </c>
      <c r="AF50" s="74"/>
    </row>
    <row r="51" spans="1:37" x14ac:dyDescent="0.15">
      <c r="A51" s="51"/>
      <c r="B51" s="51"/>
      <c r="F51" s="51"/>
      <c r="G51" s="65"/>
      <c r="K51" s="51"/>
      <c r="L51" s="51"/>
      <c r="O51" s="51"/>
      <c r="P51" s="51"/>
      <c r="Q51" s="65"/>
      <c r="T51" s="51"/>
      <c r="Y51" s="69" t="s">
        <v>558</v>
      </c>
      <c r="Z51" s="69" t="s">
        <v>559</v>
      </c>
      <c r="AF51" s="74"/>
    </row>
    <row r="52" spans="1:37" x14ac:dyDescent="0.15">
      <c r="A52" s="51"/>
      <c r="B52" s="51"/>
      <c r="F52" s="51"/>
      <c r="G52" s="65"/>
      <c r="K52" s="51"/>
      <c r="L52" s="51"/>
      <c r="O52" s="51"/>
      <c r="P52" s="51"/>
      <c r="Q52" s="65"/>
      <c r="T52" s="51"/>
      <c r="Y52" s="69" t="s">
        <v>561</v>
      </c>
      <c r="Z52" s="69" t="s">
        <v>646</v>
      </c>
      <c r="AF52" s="74"/>
    </row>
    <row r="53" spans="1:37" x14ac:dyDescent="0.15">
      <c r="A53" s="51"/>
      <c r="B53" s="51"/>
      <c r="F53" s="51"/>
      <c r="G53" s="65"/>
      <c r="K53" s="51"/>
      <c r="L53" s="51"/>
      <c r="O53" s="51"/>
      <c r="P53" s="51"/>
      <c r="Q53" s="65"/>
      <c r="T53" s="51"/>
      <c r="Y53" s="69" t="s">
        <v>312</v>
      </c>
      <c r="Z53" s="69" t="s">
        <v>257</v>
      </c>
      <c r="AF53" s="74"/>
    </row>
    <row r="54" spans="1:37" x14ac:dyDescent="0.15">
      <c r="A54" s="51"/>
      <c r="B54" s="51"/>
      <c r="F54" s="51"/>
      <c r="G54" s="65"/>
      <c r="K54" s="51"/>
      <c r="L54" s="51"/>
      <c r="O54" s="51"/>
      <c r="P54" s="57"/>
      <c r="Q54" s="65"/>
      <c r="T54" s="51"/>
      <c r="Y54" s="69" t="s">
        <v>356</v>
      </c>
      <c r="Z54" s="69" t="s">
        <v>647</v>
      </c>
      <c r="AF54" s="74"/>
    </row>
    <row r="55" spans="1:37" x14ac:dyDescent="0.15">
      <c r="A55" s="51"/>
      <c r="B55" s="51"/>
      <c r="F55" s="51"/>
      <c r="G55" s="65"/>
      <c r="K55" s="51"/>
      <c r="L55" s="51"/>
      <c r="O55" s="51"/>
      <c r="P55" s="51"/>
      <c r="Q55" s="65"/>
      <c r="T55" s="51"/>
      <c r="Y55" s="69" t="s">
        <v>562</v>
      </c>
      <c r="Z55" s="69" t="s">
        <v>28</v>
      </c>
      <c r="AF55" s="74"/>
    </row>
    <row r="56" spans="1:37" x14ac:dyDescent="0.15">
      <c r="A56" s="51"/>
      <c r="B56" s="51"/>
      <c r="F56" s="51"/>
      <c r="G56" s="65"/>
      <c r="K56" s="51"/>
      <c r="L56" s="51"/>
      <c r="O56" s="51"/>
      <c r="P56" s="51"/>
      <c r="Q56" s="65"/>
      <c r="T56" s="51"/>
      <c r="Y56" s="69" t="s">
        <v>565</v>
      </c>
      <c r="Z56" s="69" t="s">
        <v>648</v>
      </c>
      <c r="AF56" s="74"/>
    </row>
    <row r="57" spans="1:37" x14ac:dyDescent="0.15">
      <c r="A57" s="51"/>
      <c r="B57" s="51"/>
      <c r="F57" s="51"/>
      <c r="G57" s="65"/>
      <c r="K57" s="51"/>
      <c r="L57" s="51"/>
      <c r="O57" s="51"/>
      <c r="P57" s="51"/>
      <c r="Q57" s="65"/>
      <c r="T57" s="51"/>
      <c r="Y57" s="69" t="s">
        <v>564</v>
      </c>
      <c r="Z57" s="69" t="s">
        <v>48</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649</v>
      </c>
      <c r="AF59" s="74"/>
    </row>
    <row r="60" spans="1:37" x14ac:dyDescent="0.15">
      <c r="A60" s="51"/>
      <c r="B60" s="51"/>
      <c r="F60" s="51"/>
      <c r="G60" s="65"/>
      <c r="K60" s="51"/>
      <c r="L60" s="51"/>
      <c r="O60" s="51"/>
      <c r="P60" s="51"/>
      <c r="Q60" s="65"/>
      <c r="T60" s="51"/>
      <c r="Y60" s="69" t="s">
        <v>494</v>
      </c>
      <c r="Z60" s="69" t="s">
        <v>650</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382</v>
      </c>
      <c r="AF62" s="74"/>
    </row>
    <row r="63" spans="1:37" x14ac:dyDescent="0.15">
      <c r="A63" s="51"/>
      <c r="B63" s="51"/>
      <c r="F63" s="51"/>
      <c r="G63" s="65"/>
      <c r="K63" s="51"/>
      <c r="L63" s="51"/>
      <c r="O63" s="51"/>
      <c r="P63" s="51"/>
      <c r="Q63" s="65"/>
      <c r="T63" s="51"/>
      <c r="Y63" s="69" t="s">
        <v>268</v>
      </c>
      <c r="Z63" s="69" t="s">
        <v>651</v>
      </c>
      <c r="AF63" s="74"/>
    </row>
    <row r="64" spans="1:37" x14ac:dyDescent="0.15">
      <c r="A64" s="51"/>
      <c r="B64" s="51"/>
      <c r="F64" s="51"/>
      <c r="G64" s="65"/>
      <c r="K64" s="51"/>
      <c r="L64" s="51"/>
      <c r="O64" s="51"/>
      <c r="P64" s="51"/>
      <c r="Q64" s="65"/>
      <c r="T64" s="51"/>
      <c r="Y64" s="69" t="s">
        <v>412</v>
      </c>
      <c r="Z64" s="69" t="s">
        <v>52</v>
      </c>
      <c r="AF64" s="74"/>
    </row>
    <row r="65" spans="1:32" x14ac:dyDescent="0.15">
      <c r="A65" s="51"/>
      <c r="B65" s="51"/>
      <c r="F65" s="51"/>
      <c r="G65" s="65"/>
      <c r="K65" s="51"/>
      <c r="L65" s="51"/>
      <c r="O65" s="51"/>
      <c r="P65" s="51"/>
      <c r="Q65" s="65"/>
      <c r="T65" s="51"/>
      <c r="Y65" s="69" t="s">
        <v>569</v>
      </c>
      <c r="Z65" s="69" t="s">
        <v>653</v>
      </c>
      <c r="AF65" s="74"/>
    </row>
    <row r="66" spans="1:32" x14ac:dyDescent="0.15">
      <c r="A66" s="51"/>
      <c r="B66" s="51"/>
      <c r="F66" s="51"/>
      <c r="G66" s="65"/>
      <c r="K66" s="51"/>
      <c r="L66" s="51"/>
      <c r="O66" s="51"/>
      <c r="P66" s="51"/>
      <c r="Q66" s="65"/>
      <c r="T66" s="51"/>
      <c r="Y66" s="69" t="s">
        <v>153</v>
      </c>
      <c r="Z66" s="69" t="s">
        <v>654</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396</v>
      </c>
      <c r="Z68" s="69" t="s">
        <v>656</v>
      </c>
      <c r="AF68" s="74"/>
    </row>
    <row r="69" spans="1:32" x14ac:dyDescent="0.15">
      <c r="A69" s="51"/>
      <c r="B69" s="51"/>
      <c r="F69" s="51"/>
      <c r="G69" s="65"/>
      <c r="K69" s="51"/>
      <c r="L69" s="51"/>
      <c r="O69" s="51"/>
      <c r="P69" s="51"/>
      <c r="Q69" s="65"/>
      <c r="T69" s="51"/>
      <c r="Y69" s="69" t="s">
        <v>510</v>
      </c>
      <c r="Z69" s="69" t="s">
        <v>657</v>
      </c>
      <c r="AF69" s="74"/>
    </row>
    <row r="70" spans="1:32" x14ac:dyDescent="0.15">
      <c r="A70" s="51"/>
      <c r="B70" s="51"/>
      <c r="Y70" s="69" t="s">
        <v>131</v>
      </c>
      <c r="Z70" s="69" t="s">
        <v>659</v>
      </c>
    </row>
    <row r="71" spans="1:32" x14ac:dyDescent="0.15">
      <c r="Y71" s="69" t="s">
        <v>571</v>
      </c>
      <c r="Z71" s="69" t="s">
        <v>193</v>
      </c>
    </row>
    <row r="72" spans="1:32" x14ac:dyDescent="0.15">
      <c r="Y72" s="69" t="s">
        <v>572</v>
      </c>
      <c r="Z72" s="69" t="s">
        <v>584</v>
      </c>
    </row>
    <row r="73" spans="1:32" x14ac:dyDescent="0.15">
      <c r="Y73" s="69" t="s">
        <v>544</v>
      </c>
      <c r="Z73" s="69" t="s">
        <v>661</v>
      </c>
    </row>
    <row r="74" spans="1:32" x14ac:dyDescent="0.15">
      <c r="Y74" s="69" t="s">
        <v>417</v>
      </c>
      <c r="Z74" s="69" t="s">
        <v>261</v>
      </c>
    </row>
    <row r="75" spans="1:32" x14ac:dyDescent="0.15">
      <c r="Y75" s="69" t="s">
        <v>490</v>
      </c>
      <c r="Z75" s="69" t="s">
        <v>662</v>
      </c>
    </row>
    <row r="76" spans="1:32" x14ac:dyDescent="0.15">
      <c r="Y76" s="69" t="s">
        <v>573</v>
      </c>
      <c r="Z76" s="69" t="s">
        <v>666</v>
      </c>
    </row>
    <row r="77" spans="1:32" x14ac:dyDescent="0.15">
      <c r="Y77" s="69" t="s">
        <v>574</v>
      </c>
      <c r="Z77" s="69" t="s">
        <v>475</v>
      </c>
    </row>
    <row r="78" spans="1:32" x14ac:dyDescent="0.15">
      <c r="Y78" s="69" t="s">
        <v>554</v>
      </c>
      <c r="Z78" s="69" t="s">
        <v>667</v>
      </c>
    </row>
    <row r="79" spans="1:32" x14ac:dyDescent="0.15">
      <c r="Y79" s="69" t="s">
        <v>576</v>
      </c>
      <c r="Z79" s="69" t="s">
        <v>639</v>
      </c>
    </row>
    <row r="80" spans="1:32" x14ac:dyDescent="0.15">
      <c r="Y80" s="69" t="s">
        <v>577</v>
      </c>
      <c r="Z80" s="69" t="s">
        <v>660</v>
      </c>
    </row>
    <row r="81" spans="25:26" x14ac:dyDescent="0.15">
      <c r="Y81" s="69" t="s">
        <v>114</v>
      </c>
      <c r="Z81" s="69" t="s">
        <v>292</v>
      </c>
    </row>
    <row r="82" spans="25:26" x14ac:dyDescent="0.15">
      <c r="Y82" s="69" t="s">
        <v>451</v>
      </c>
      <c r="Z82" s="69" t="s">
        <v>668</v>
      </c>
    </row>
    <row r="83" spans="25:26" x14ac:dyDescent="0.15">
      <c r="Y83" s="69" t="s">
        <v>200</v>
      </c>
      <c r="Z83" s="69" t="s">
        <v>243</v>
      </c>
    </row>
    <row r="84" spans="25:26" x14ac:dyDescent="0.15">
      <c r="Y84" s="69" t="s">
        <v>578</v>
      </c>
      <c r="Z84" s="69" t="s">
        <v>249</v>
      </c>
    </row>
    <row r="85" spans="25:26" x14ac:dyDescent="0.15">
      <c r="Y85" s="69" t="s">
        <v>579</v>
      </c>
      <c r="Z85" s="69" t="s">
        <v>670</v>
      </c>
    </row>
    <row r="86" spans="25:26" x14ac:dyDescent="0.15">
      <c r="Y86" s="69" t="s">
        <v>581</v>
      </c>
      <c r="Z86" s="69" t="s">
        <v>671</v>
      </c>
    </row>
    <row r="87" spans="25:26" x14ac:dyDescent="0.15">
      <c r="Y87" s="69" t="s">
        <v>582</v>
      </c>
      <c r="Z87" s="69" t="s">
        <v>672</v>
      </c>
    </row>
    <row r="88" spans="25:26" x14ac:dyDescent="0.15">
      <c r="Y88" s="69" t="s">
        <v>583</v>
      </c>
      <c r="Z88" s="69" t="s">
        <v>673</v>
      </c>
    </row>
    <row r="89" spans="25:26" x14ac:dyDescent="0.15">
      <c r="Y89" s="69" t="s">
        <v>402</v>
      </c>
      <c r="Z89" s="69" t="s">
        <v>674</v>
      </c>
    </row>
    <row r="90" spans="25:26" x14ac:dyDescent="0.15">
      <c r="Y90" s="69" t="s">
        <v>585</v>
      </c>
      <c r="Z90" s="69" t="s">
        <v>675</v>
      </c>
    </row>
    <row r="91" spans="25:26" x14ac:dyDescent="0.15">
      <c r="Y91" s="69" t="s">
        <v>264</v>
      </c>
      <c r="Z91" s="69" t="s">
        <v>676</v>
      </c>
    </row>
    <row r="92" spans="25:26" x14ac:dyDescent="0.15">
      <c r="Y92" s="69" t="s">
        <v>548</v>
      </c>
      <c r="Z92" s="69" t="s">
        <v>608</v>
      </c>
    </row>
    <row r="93" spans="25:26" x14ac:dyDescent="0.15">
      <c r="Y93" s="69" t="s">
        <v>427</v>
      </c>
      <c r="Z93" s="69" t="s">
        <v>677</v>
      </c>
    </row>
    <row r="94" spans="25:26" x14ac:dyDescent="0.15">
      <c r="Y94" s="69" t="s">
        <v>167</v>
      </c>
      <c r="Z94" s="69" t="s">
        <v>669</v>
      </c>
    </row>
    <row r="95" spans="25:26" x14ac:dyDescent="0.15">
      <c r="Y95" s="69" t="s">
        <v>461</v>
      </c>
      <c r="Z95" s="69" t="s">
        <v>678</v>
      </c>
    </row>
    <row r="96" spans="25:26" x14ac:dyDescent="0.15">
      <c r="Y96" s="69" t="s">
        <v>83</v>
      </c>
      <c r="Z96" s="69" t="s">
        <v>679</v>
      </c>
    </row>
    <row r="97" spans="25:26" x14ac:dyDescent="0.15">
      <c r="Y97" s="69" t="s">
        <v>587</v>
      </c>
      <c r="Z97" s="69" t="s">
        <v>665</v>
      </c>
    </row>
    <row r="98" spans="25:26" x14ac:dyDescent="0.15">
      <c r="Y98" s="69" t="s">
        <v>372</v>
      </c>
      <c r="Z98" s="69" t="s">
        <v>680</v>
      </c>
    </row>
    <row r="99" spans="25:26" x14ac:dyDescent="0.15">
      <c r="Y99" s="69" t="s">
        <v>605</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487</v>
      </c>
      <c r="B2" s="372"/>
      <c r="C2" s="372"/>
      <c r="D2" s="372"/>
      <c r="E2" s="372"/>
      <c r="F2" s="373"/>
      <c r="G2" s="315" t="s">
        <v>216</v>
      </c>
      <c r="H2" s="316"/>
      <c r="I2" s="316"/>
      <c r="J2" s="316"/>
      <c r="K2" s="316"/>
      <c r="L2" s="316"/>
      <c r="M2" s="316"/>
      <c r="N2" s="316"/>
      <c r="O2" s="317"/>
      <c r="P2" s="321" t="s">
        <v>95</v>
      </c>
      <c r="Q2" s="316"/>
      <c r="R2" s="316"/>
      <c r="S2" s="316"/>
      <c r="T2" s="316"/>
      <c r="U2" s="316"/>
      <c r="V2" s="316"/>
      <c r="W2" s="316"/>
      <c r="X2" s="317"/>
      <c r="Y2" s="385"/>
      <c r="Z2" s="386"/>
      <c r="AA2" s="387"/>
      <c r="AB2" s="302" t="s">
        <v>49</v>
      </c>
      <c r="AC2" s="303"/>
      <c r="AD2" s="304"/>
      <c r="AE2" s="910" t="s">
        <v>499</v>
      </c>
      <c r="AF2" s="910"/>
      <c r="AG2" s="910"/>
      <c r="AH2" s="910"/>
      <c r="AI2" s="910" t="s">
        <v>84</v>
      </c>
      <c r="AJ2" s="910"/>
      <c r="AK2" s="910"/>
      <c r="AL2" s="302"/>
      <c r="AM2" s="910" t="s">
        <v>587</v>
      </c>
      <c r="AN2" s="910"/>
      <c r="AO2" s="910"/>
      <c r="AP2" s="302"/>
      <c r="AQ2" s="186" t="s">
        <v>368</v>
      </c>
      <c r="AR2" s="178"/>
      <c r="AS2" s="178"/>
      <c r="AT2" s="179"/>
      <c r="AU2" s="737" t="s">
        <v>255</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369</v>
      </c>
      <c r="AT3" s="182"/>
      <c r="AU3" s="257"/>
      <c r="AV3" s="257"/>
      <c r="AW3" s="319" t="s">
        <v>310</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56</v>
      </c>
      <c r="Z4" s="775"/>
      <c r="AA4" s="776"/>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6" t="s">
        <v>53</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487</v>
      </c>
      <c r="B9" s="372"/>
      <c r="C9" s="372"/>
      <c r="D9" s="372"/>
      <c r="E9" s="372"/>
      <c r="F9" s="373"/>
      <c r="G9" s="315" t="s">
        <v>216</v>
      </c>
      <c r="H9" s="316"/>
      <c r="I9" s="316"/>
      <c r="J9" s="316"/>
      <c r="K9" s="316"/>
      <c r="L9" s="316"/>
      <c r="M9" s="316"/>
      <c r="N9" s="316"/>
      <c r="O9" s="317"/>
      <c r="P9" s="321" t="s">
        <v>95</v>
      </c>
      <c r="Q9" s="316"/>
      <c r="R9" s="316"/>
      <c r="S9" s="316"/>
      <c r="T9" s="316"/>
      <c r="U9" s="316"/>
      <c r="V9" s="316"/>
      <c r="W9" s="316"/>
      <c r="X9" s="317"/>
      <c r="Y9" s="385"/>
      <c r="Z9" s="386"/>
      <c r="AA9" s="387"/>
      <c r="AB9" s="302" t="s">
        <v>49</v>
      </c>
      <c r="AC9" s="303"/>
      <c r="AD9" s="304"/>
      <c r="AE9" s="910" t="s">
        <v>499</v>
      </c>
      <c r="AF9" s="910"/>
      <c r="AG9" s="910"/>
      <c r="AH9" s="910"/>
      <c r="AI9" s="910" t="s">
        <v>84</v>
      </c>
      <c r="AJ9" s="910"/>
      <c r="AK9" s="910"/>
      <c r="AL9" s="302"/>
      <c r="AM9" s="910" t="s">
        <v>587</v>
      </c>
      <c r="AN9" s="910"/>
      <c r="AO9" s="910"/>
      <c r="AP9" s="302"/>
      <c r="AQ9" s="186" t="s">
        <v>368</v>
      </c>
      <c r="AR9" s="178"/>
      <c r="AS9" s="178"/>
      <c r="AT9" s="179"/>
      <c r="AU9" s="737" t="s">
        <v>255</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369</v>
      </c>
      <c r="AT10" s="182"/>
      <c r="AU10" s="257"/>
      <c r="AV10" s="257"/>
      <c r="AW10" s="319" t="s">
        <v>310</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56</v>
      </c>
      <c r="Z11" s="775"/>
      <c r="AA11" s="776"/>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6" t="s">
        <v>53</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487</v>
      </c>
      <c r="B16" s="372"/>
      <c r="C16" s="372"/>
      <c r="D16" s="372"/>
      <c r="E16" s="372"/>
      <c r="F16" s="373"/>
      <c r="G16" s="315" t="s">
        <v>216</v>
      </c>
      <c r="H16" s="316"/>
      <c r="I16" s="316"/>
      <c r="J16" s="316"/>
      <c r="K16" s="316"/>
      <c r="L16" s="316"/>
      <c r="M16" s="316"/>
      <c r="N16" s="316"/>
      <c r="O16" s="317"/>
      <c r="P16" s="321" t="s">
        <v>95</v>
      </c>
      <c r="Q16" s="316"/>
      <c r="R16" s="316"/>
      <c r="S16" s="316"/>
      <c r="T16" s="316"/>
      <c r="U16" s="316"/>
      <c r="V16" s="316"/>
      <c r="W16" s="316"/>
      <c r="X16" s="317"/>
      <c r="Y16" s="385"/>
      <c r="Z16" s="386"/>
      <c r="AA16" s="387"/>
      <c r="AB16" s="302" t="s">
        <v>49</v>
      </c>
      <c r="AC16" s="303"/>
      <c r="AD16" s="304"/>
      <c r="AE16" s="910" t="s">
        <v>499</v>
      </c>
      <c r="AF16" s="910"/>
      <c r="AG16" s="910"/>
      <c r="AH16" s="910"/>
      <c r="AI16" s="910" t="s">
        <v>84</v>
      </c>
      <c r="AJ16" s="910"/>
      <c r="AK16" s="910"/>
      <c r="AL16" s="302"/>
      <c r="AM16" s="910" t="s">
        <v>587</v>
      </c>
      <c r="AN16" s="910"/>
      <c r="AO16" s="910"/>
      <c r="AP16" s="302"/>
      <c r="AQ16" s="186" t="s">
        <v>368</v>
      </c>
      <c r="AR16" s="178"/>
      <c r="AS16" s="178"/>
      <c r="AT16" s="179"/>
      <c r="AU16" s="737" t="s">
        <v>255</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369</v>
      </c>
      <c r="AT17" s="182"/>
      <c r="AU17" s="257"/>
      <c r="AV17" s="257"/>
      <c r="AW17" s="319" t="s">
        <v>310</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56</v>
      </c>
      <c r="Z18" s="775"/>
      <c r="AA18" s="776"/>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6" t="s">
        <v>53</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487</v>
      </c>
      <c r="B23" s="372"/>
      <c r="C23" s="372"/>
      <c r="D23" s="372"/>
      <c r="E23" s="372"/>
      <c r="F23" s="373"/>
      <c r="G23" s="315" t="s">
        <v>216</v>
      </c>
      <c r="H23" s="316"/>
      <c r="I23" s="316"/>
      <c r="J23" s="316"/>
      <c r="K23" s="316"/>
      <c r="L23" s="316"/>
      <c r="M23" s="316"/>
      <c r="N23" s="316"/>
      <c r="O23" s="317"/>
      <c r="P23" s="321" t="s">
        <v>95</v>
      </c>
      <c r="Q23" s="316"/>
      <c r="R23" s="316"/>
      <c r="S23" s="316"/>
      <c r="T23" s="316"/>
      <c r="U23" s="316"/>
      <c r="V23" s="316"/>
      <c r="W23" s="316"/>
      <c r="X23" s="317"/>
      <c r="Y23" s="385"/>
      <c r="Z23" s="386"/>
      <c r="AA23" s="387"/>
      <c r="AB23" s="302" t="s">
        <v>49</v>
      </c>
      <c r="AC23" s="303"/>
      <c r="AD23" s="304"/>
      <c r="AE23" s="910" t="s">
        <v>499</v>
      </c>
      <c r="AF23" s="910"/>
      <c r="AG23" s="910"/>
      <c r="AH23" s="910"/>
      <c r="AI23" s="910" t="s">
        <v>84</v>
      </c>
      <c r="AJ23" s="910"/>
      <c r="AK23" s="910"/>
      <c r="AL23" s="302"/>
      <c r="AM23" s="910" t="s">
        <v>587</v>
      </c>
      <c r="AN23" s="910"/>
      <c r="AO23" s="910"/>
      <c r="AP23" s="302"/>
      <c r="AQ23" s="186" t="s">
        <v>368</v>
      </c>
      <c r="AR23" s="178"/>
      <c r="AS23" s="178"/>
      <c r="AT23" s="179"/>
      <c r="AU23" s="737" t="s">
        <v>255</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369</v>
      </c>
      <c r="AT24" s="182"/>
      <c r="AU24" s="257"/>
      <c r="AV24" s="257"/>
      <c r="AW24" s="319" t="s">
        <v>310</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56</v>
      </c>
      <c r="Z25" s="775"/>
      <c r="AA25" s="776"/>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6" t="s">
        <v>53</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487</v>
      </c>
      <c r="B30" s="372"/>
      <c r="C30" s="372"/>
      <c r="D30" s="372"/>
      <c r="E30" s="372"/>
      <c r="F30" s="373"/>
      <c r="G30" s="315" t="s">
        <v>216</v>
      </c>
      <c r="H30" s="316"/>
      <c r="I30" s="316"/>
      <c r="J30" s="316"/>
      <c r="K30" s="316"/>
      <c r="L30" s="316"/>
      <c r="M30" s="316"/>
      <c r="N30" s="316"/>
      <c r="O30" s="317"/>
      <c r="P30" s="321" t="s">
        <v>95</v>
      </c>
      <c r="Q30" s="316"/>
      <c r="R30" s="316"/>
      <c r="S30" s="316"/>
      <c r="T30" s="316"/>
      <c r="U30" s="316"/>
      <c r="V30" s="316"/>
      <c r="W30" s="316"/>
      <c r="X30" s="317"/>
      <c r="Y30" s="385"/>
      <c r="Z30" s="386"/>
      <c r="AA30" s="387"/>
      <c r="AB30" s="302" t="s">
        <v>49</v>
      </c>
      <c r="AC30" s="303"/>
      <c r="AD30" s="304"/>
      <c r="AE30" s="910" t="s">
        <v>499</v>
      </c>
      <c r="AF30" s="910"/>
      <c r="AG30" s="910"/>
      <c r="AH30" s="910"/>
      <c r="AI30" s="910" t="s">
        <v>84</v>
      </c>
      <c r="AJ30" s="910"/>
      <c r="AK30" s="910"/>
      <c r="AL30" s="302"/>
      <c r="AM30" s="910" t="s">
        <v>587</v>
      </c>
      <c r="AN30" s="910"/>
      <c r="AO30" s="910"/>
      <c r="AP30" s="302"/>
      <c r="AQ30" s="186" t="s">
        <v>368</v>
      </c>
      <c r="AR30" s="178"/>
      <c r="AS30" s="178"/>
      <c r="AT30" s="179"/>
      <c r="AU30" s="737" t="s">
        <v>255</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369</v>
      </c>
      <c r="AT31" s="182"/>
      <c r="AU31" s="257"/>
      <c r="AV31" s="257"/>
      <c r="AW31" s="319" t="s">
        <v>310</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56</v>
      </c>
      <c r="Z32" s="775"/>
      <c r="AA32" s="776"/>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6" t="s">
        <v>53</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487</v>
      </c>
      <c r="B37" s="372"/>
      <c r="C37" s="372"/>
      <c r="D37" s="372"/>
      <c r="E37" s="372"/>
      <c r="F37" s="373"/>
      <c r="G37" s="315" t="s">
        <v>216</v>
      </c>
      <c r="H37" s="316"/>
      <c r="I37" s="316"/>
      <c r="J37" s="316"/>
      <c r="K37" s="316"/>
      <c r="L37" s="316"/>
      <c r="M37" s="316"/>
      <c r="N37" s="316"/>
      <c r="O37" s="317"/>
      <c r="P37" s="321" t="s">
        <v>95</v>
      </c>
      <c r="Q37" s="316"/>
      <c r="R37" s="316"/>
      <c r="S37" s="316"/>
      <c r="T37" s="316"/>
      <c r="U37" s="316"/>
      <c r="V37" s="316"/>
      <c r="W37" s="316"/>
      <c r="X37" s="317"/>
      <c r="Y37" s="385"/>
      <c r="Z37" s="386"/>
      <c r="AA37" s="387"/>
      <c r="AB37" s="302" t="s">
        <v>49</v>
      </c>
      <c r="AC37" s="303"/>
      <c r="AD37" s="304"/>
      <c r="AE37" s="910" t="s">
        <v>499</v>
      </c>
      <c r="AF37" s="910"/>
      <c r="AG37" s="910"/>
      <c r="AH37" s="910"/>
      <c r="AI37" s="910" t="s">
        <v>84</v>
      </c>
      <c r="AJ37" s="910"/>
      <c r="AK37" s="910"/>
      <c r="AL37" s="302"/>
      <c r="AM37" s="910" t="s">
        <v>587</v>
      </c>
      <c r="AN37" s="910"/>
      <c r="AO37" s="910"/>
      <c r="AP37" s="302"/>
      <c r="AQ37" s="186" t="s">
        <v>368</v>
      </c>
      <c r="AR37" s="178"/>
      <c r="AS37" s="178"/>
      <c r="AT37" s="179"/>
      <c r="AU37" s="737" t="s">
        <v>255</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369</v>
      </c>
      <c r="AT38" s="182"/>
      <c r="AU38" s="257"/>
      <c r="AV38" s="257"/>
      <c r="AW38" s="319" t="s">
        <v>310</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56</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6" t="s">
        <v>53</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487</v>
      </c>
      <c r="B44" s="372"/>
      <c r="C44" s="372"/>
      <c r="D44" s="372"/>
      <c r="E44" s="372"/>
      <c r="F44" s="373"/>
      <c r="G44" s="315" t="s">
        <v>216</v>
      </c>
      <c r="H44" s="316"/>
      <c r="I44" s="316"/>
      <c r="J44" s="316"/>
      <c r="K44" s="316"/>
      <c r="L44" s="316"/>
      <c r="M44" s="316"/>
      <c r="N44" s="316"/>
      <c r="O44" s="317"/>
      <c r="P44" s="321" t="s">
        <v>95</v>
      </c>
      <c r="Q44" s="316"/>
      <c r="R44" s="316"/>
      <c r="S44" s="316"/>
      <c r="T44" s="316"/>
      <c r="U44" s="316"/>
      <c r="V44" s="316"/>
      <c r="W44" s="316"/>
      <c r="X44" s="317"/>
      <c r="Y44" s="385"/>
      <c r="Z44" s="386"/>
      <c r="AA44" s="387"/>
      <c r="AB44" s="302" t="s">
        <v>49</v>
      </c>
      <c r="AC44" s="303"/>
      <c r="AD44" s="304"/>
      <c r="AE44" s="910" t="s">
        <v>499</v>
      </c>
      <c r="AF44" s="910"/>
      <c r="AG44" s="910"/>
      <c r="AH44" s="910"/>
      <c r="AI44" s="910" t="s">
        <v>84</v>
      </c>
      <c r="AJ44" s="910"/>
      <c r="AK44" s="910"/>
      <c r="AL44" s="302"/>
      <c r="AM44" s="910" t="s">
        <v>587</v>
      </c>
      <c r="AN44" s="910"/>
      <c r="AO44" s="910"/>
      <c r="AP44" s="302"/>
      <c r="AQ44" s="186" t="s">
        <v>368</v>
      </c>
      <c r="AR44" s="178"/>
      <c r="AS44" s="178"/>
      <c r="AT44" s="179"/>
      <c r="AU44" s="737" t="s">
        <v>255</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369</v>
      </c>
      <c r="AT45" s="182"/>
      <c r="AU45" s="257"/>
      <c r="AV45" s="257"/>
      <c r="AW45" s="319" t="s">
        <v>310</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56</v>
      </c>
      <c r="Z46" s="775"/>
      <c r="AA46" s="776"/>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6" t="s">
        <v>53</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487</v>
      </c>
      <c r="B51" s="372"/>
      <c r="C51" s="372"/>
      <c r="D51" s="372"/>
      <c r="E51" s="372"/>
      <c r="F51" s="373"/>
      <c r="G51" s="315" t="s">
        <v>216</v>
      </c>
      <c r="H51" s="316"/>
      <c r="I51" s="316"/>
      <c r="J51" s="316"/>
      <c r="K51" s="316"/>
      <c r="L51" s="316"/>
      <c r="M51" s="316"/>
      <c r="N51" s="316"/>
      <c r="O51" s="317"/>
      <c r="P51" s="321" t="s">
        <v>95</v>
      </c>
      <c r="Q51" s="316"/>
      <c r="R51" s="316"/>
      <c r="S51" s="316"/>
      <c r="T51" s="316"/>
      <c r="U51" s="316"/>
      <c r="V51" s="316"/>
      <c r="W51" s="316"/>
      <c r="X51" s="317"/>
      <c r="Y51" s="385"/>
      <c r="Z51" s="386"/>
      <c r="AA51" s="387"/>
      <c r="AB51" s="302" t="s">
        <v>49</v>
      </c>
      <c r="AC51" s="303"/>
      <c r="AD51" s="304"/>
      <c r="AE51" s="910" t="s">
        <v>499</v>
      </c>
      <c r="AF51" s="910"/>
      <c r="AG51" s="910"/>
      <c r="AH51" s="910"/>
      <c r="AI51" s="910" t="s">
        <v>84</v>
      </c>
      <c r="AJ51" s="910"/>
      <c r="AK51" s="910"/>
      <c r="AL51" s="302"/>
      <c r="AM51" s="910" t="s">
        <v>587</v>
      </c>
      <c r="AN51" s="910"/>
      <c r="AO51" s="910"/>
      <c r="AP51" s="302"/>
      <c r="AQ51" s="186" t="s">
        <v>368</v>
      </c>
      <c r="AR51" s="178"/>
      <c r="AS51" s="178"/>
      <c r="AT51" s="179"/>
      <c r="AU51" s="737" t="s">
        <v>255</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369</v>
      </c>
      <c r="AT52" s="182"/>
      <c r="AU52" s="257"/>
      <c r="AV52" s="257"/>
      <c r="AW52" s="319" t="s">
        <v>310</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56</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487</v>
      </c>
      <c r="B58" s="372"/>
      <c r="C58" s="372"/>
      <c r="D58" s="372"/>
      <c r="E58" s="372"/>
      <c r="F58" s="373"/>
      <c r="G58" s="315" t="s">
        <v>216</v>
      </c>
      <c r="H58" s="316"/>
      <c r="I58" s="316"/>
      <c r="J58" s="316"/>
      <c r="K58" s="316"/>
      <c r="L58" s="316"/>
      <c r="M58" s="316"/>
      <c r="N58" s="316"/>
      <c r="O58" s="317"/>
      <c r="P58" s="321" t="s">
        <v>95</v>
      </c>
      <c r="Q58" s="316"/>
      <c r="R58" s="316"/>
      <c r="S58" s="316"/>
      <c r="T58" s="316"/>
      <c r="U58" s="316"/>
      <c r="V58" s="316"/>
      <c r="W58" s="316"/>
      <c r="X58" s="317"/>
      <c r="Y58" s="385"/>
      <c r="Z58" s="386"/>
      <c r="AA58" s="387"/>
      <c r="AB58" s="302" t="s">
        <v>49</v>
      </c>
      <c r="AC58" s="303"/>
      <c r="AD58" s="304"/>
      <c r="AE58" s="910" t="s">
        <v>499</v>
      </c>
      <c r="AF58" s="910"/>
      <c r="AG58" s="910"/>
      <c r="AH58" s="910"/>
      <c r="AI58" s="910" t="s">
        <v>84</v>
      </c>
      <c r="AJ58" s="910"/>
      <c r="AK58" s="910"/>
      <c r="AL58" s="302"/>
      <c r="AM58" s="910" t="s">
        <v>587</v>
      </c>
      <c r="AN58" s="910"/>
      <c r="AO58" s="910"/>
      <c r="AP58" s="302"/>
      <c r="AQ58" s="186" t="s">
        <v>368</v>
      </c>
      <c r="AR58" s="178"/>
      <c r="AS58" s="178"/>
      <c r="AT58" s="179"/>
      <c r="AU58" s="737" t="s">
        <v>255</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369</v>
      </c>
      <c r="AT59" s="182"/>
      <c r="AU59" s="257"/>
      <c r="AV59" s="257"/>
      <c r="AW59" s="319" t="s">
        <v>310</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56</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6" t="s">
        <v>53</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487</v>
      </c>
      <c r="B65" s="372"/>
      <c r="C65" s="372"/>
      <c r="D65" s="372"/>
      <c r="E65" s="372"/>
      <c r="F65" s="373"/>
      <c r="G65" s="315" t="s">
        <v>216</v>
      </c>
      <c r="H65" s="316"/>
      <c r="I65" s="316"/>
      <c r="J65" s="316"/>
      <c r="K65" s="316"/>
      <c r="L65" s="316"/>
      <c r="M65" s="316"/>
      <c r="N65" s="316"/>
      <c r="O65" s="317"/>
      <c r="P65" s="321" t="s">
        <v>95</v>
      </c>
      <c r="Q65" s="316"/>
      <c r="R65" s="316"/>
      <c r="S65" s="316"/>
      <c r="T65" s="316"/>
      <c r="U65" s="316"/>
      <c r="V65" s="316"/>
      <c r="W65" s="316"/>
      <c r="X65" s="317"/>
      <c r="Y65" s="385"/>
      <c r="Z65" s="386"/>
      <c r="AA65" s="387"/>
      <c r="AB65" s="302" t="s">
        <v>49</v>
      </c>
      <c r="AC65" s="303"/>
      <c r="AD65" s="304"/>
      <c r="AE65" s="910" t="s">
        <v>499</v>
      </c>
      <c r="AF65" s="910"/>
      <c r="AG65" s="910"/>
      <c r="AH65" s="910"/>
      <c r="AI65" s="910" t="s">
        <v>84</v>
      </c>
      <c r="AJ65" s="910"/>
      <c r="AK65" s="910"/>
      <c r="AL65" s="302"/>
      <c r="AM65" s="910" t="s">
        <v>587</v>
      </c>
      <c r="AN65" s="910"/>
      <c r="AO65" s="910"/>
      <c r="AP65" s="302"/>
      <c r="AQ65" s="186" t="s">
        <v>368</v>
      </c>
      <c r="AR65" s="178"/>
      <c r="AS65" s="178"/>
      <c r="AT65" s="179"/>
      <c r="AU65" s="737" t="s">
        <v>255</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369</v>
      </c>
      <c r="AT66" s="182"/>
      <c r="AU66" s="257"/>
      <c r="AV66" s="257"/>
      <c r="AW66" s="319" t="s">
        <v>310</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56</v>
      </c>
      <c r="Z67" s="775"/>
      <c r="AA67" s="776"/>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3" t="s">
        <v>61</v>
      </c>
      <c r="H2" s="494"/>
      <c r="I2" s="494"/>
      <c r="J2" s="494"/>
      <c r="K2" s="494"/>
      <c r="L2" s="494"/>
      <c r="M2" s="494"/>
      <c r="N2" s="494"/>
      <c r="O2" s="494"/>
      <c r="P2" s="494"/>
      <c r="Q2" s="494"/>
      <c r="R2" s="494"/>
      <c r="S2" s="494"/>
      <c r="T2" s="494"/>
      <c r="U2" s="494"/>
      <c r="V2" s="494"/>
      <c r="W2" s="494"/>
      <c r="X2" s="494"/>
      <c r="Y2" s="494"/>
      <c r="Z2" s="494"/>
      <c r="AA2" s="494"/>
      <c r="AB2" s="495"/>
      <c r="AC2" s="493" t="s">
        <v>501</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69</v>
      </c>
      <c r="H3" s="292"/>
      <c r="I3" s="292"/>
      <c r="J3" s="292"/>
      <c r="K3" s="292"/>
      <c r="L3" s="498" t="s">
        <v>72</v>
      </c>
      <c r="M3" s="292"/>
      <c r="N3" s="292"/>
      <c r="O3" s="292"/>
      <c r="P3" s="292"/>
      <c r="Q3" s="292"/>
      <c r="R3" s="292"/>
      <c r="S3" s="292"/>
      <c r="T3" s="292"/>
      <c r="U3" s="292"/>
      <c r="V3" s="292"/>
      <c r="W3" s="292"/>
      <c r="X3" s="499"/>
      <c r="Y3" s="500" t="s">
        <v>78</v>
      </c>
      <c r="Z3" s="501"/>
      <c r="AA3" s="501"/>
      <c r="AB3" s="502"/>
      <c r="AC3" s="497" t="s">
        <v>69</v>
      </c>
      <c r="AD3" s="292"/>
      <c r="AE3" s="292"/>
      <c r="AF3" s="292"/>
      <c r="AG3" s="292"/>
      <c r="AH3" s="498" t="s">
        <v>72</v>
      </c>
      <c r="AI3" s="292"/>
      <c r="AJ3" s="292"/>
      <c r="AK3" s="292"/>
      <c r="AL3" s="292"/>
      <c r="AM3" s="292"/>
      <c r="AN3" s="292"/>
      <c r="AO3" s="292"/>
      <c r="AP3" s="292"/>
      <c r="AQ3" s="292"/>
      <c r="AR3" s="292"/>
      <c r="AS3" s="292"/>
      <c r="AT3" s="499"/>
      <c r="AU3" s="500" t="s">
        <v>78</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81</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81</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350</v>
      </c>
      <c r="H15" s="494"/>
      <c r="I15" s="494"/>
      <c r="J15" s="494"/>
      <c r="K15" s="494"/>
      <c r="L15" s="494"/>
      <c r="M15" s="494"/>
      <c r="N15" s="494"/>
      <c r="O15" s="494"/>
      <c r="P15" s="494"/>
      <c r="Q15" s="494"/>
      <c r="R15" s="494"/>
      <c r="S15" s="494"/>
      <c r="T15" s="494"/>
      <c r="U15" s="494"/>
      <c r="V15" s="494"/>
      <c r="W15" s="494"/>
      <c r="X15" s="494"/>
      <c r="Y15" s="494"/>
      <c r="Z15" s="494"/>
      <c r="AA15" s="494"/>
      <c r="AB15" s="495"/>
      <c r="AC15" s="493" t="s">
        <v>416</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69</v>
      </c>
      <c r="H16" s="292"/>
      <c r="I16" s="292"/>
      <c r="J16" s="292"/>
      <c r="K16" s="292"/>
      <c r="L16" s="498" t="s">
        <v>72</v>
      </c>
      <c r="M16" s="292"/>
      <c r="N16" s="292"/>
      <c r="O16" s="292"/>
      <c r="P16" s="292"/>
      <c r="Q16" s="292"/>
      <c r="R16" s="292"/>
      <c r="S16" s="292"/>
      <c r="T16" s="292"/>
      <c r="U16" s="292"/>
      <c r="V16" s="292"/>
      <c r="W16" s="292"/>
      <c r="X16" s="499"/>
      <c r="Y16" s="500" t="s">
        <v>78</v>
      </c>
      <c r="Z16" s="501"/>
      <c r="AA16" s="501"/>
      <c r="AB16" s="502"/>
      <c r="AC16" s="497" t="s">
        <v>69</v>
      </c>
      <c r="AD16" s="292"/>
      <c r="AE16" s="292"/>
      <c r="AF16" s="292"/>
      <c r="AG16" s="292"/>
      <c r="AH16" s="498" t="s">
        <v>72</v>
      </c>
      <c r="AI16" s="292"/>
      <c r="AJ16" s="292"/>
      <c r="AK16" s="292"/>
      <c r="AL16" s="292"/>
      <c r="AM16" s="292"/>
      <c r="AN16" s="292"/>
      <c r="AO16" s="292"/>
      <c r="AP16" s="292"/>
      <c r="AQ16" s="292"/>
      <c r="AR16" s="292"/>
      <c r="AS16" s="292"/>
      <c r="AT16" s="499"/>
      <c r="AU16" s="500" t="s">
        <v>78</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81</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81</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414</v>
      </c>
      <c r="H28" s="494"/>
      <c r="I28" s="494"/>
      <c r="J28" s="494"/>
      <c r="K28" s="494"/>
      <c r="L28" s="494"/>
      <c r="M28" s="494"/>
      <c r="N28" s="494"/>
      <c r="O28" s="494"/>
      <c r="P28" s="494"/>
      <c r="Q28" s="494"/>
      <c r="R28" s="494"/>
      <c r="S28" s="494"/>
      <c r="T28" s="494"/>
      <c r="U28" s="494"/>
      <c r="V28" s="494"/>
      <c r="W28" s="494"/>
      <c r="X28" s="494"/>
      <c r="Y28" s="494"/>
      <c r="Z28" s="494"/>
      <c r="AA28" s="494"/>
      <c r="AB28" s="495"/>
      <c r="AC28" s="493" t="s">
        <v>107</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69</v>
      </c>
      <c r="H29" s="292"/>
      <c r="I29" s="292"/>
      <c r="J29" s="292"/>
      <c r="K29" s="292"/>
      <c r="L29" s="498" t="s">
        <v>72</v>
      </c>
      <c r="M29" s="292"/>
      <c r="N29" s="292"/>
      <c r="O29" s="292"/>
      <c r="P29" s="292"/>
      <c r="Q29" s="292"/>
      <c r="R29" s="292"/>
      <c r="S29" s="292"/>
      <c r="T29" s="292"/>
      <c r="U29" s="292"/>
      <c r="V29" s="292"/>
      <c r="W29" s="292"/>
      <c r="X29" s="499"/>
      <c r="Y29" s="500" t="s">
        <v>78</v>
      </c>
      <c r="Z29" s="501"/>
      <c r="AA29" s="501"/>
      <c r="AB29" s="502"/>
      <c r="AC29" s="497" t="s">
        <v>69</v>
      </c>
      <c r="AD29" s="292"/>
      <c r="AE29" s="292"/>
      <c r="AF29" s="292"/>
      <c r="AG29" s="292"/>
      <c r="AH29" s="498" t="s">
        <v>72</v>
      </c>
      <c r="AI29" s="292"/>
      <c r="AJ29" s="292"/>
      <c r="AK29" s="292"/>
      <c r="AL29" s="292"/>
      <c r="AM29" s="292"/>
      <c r="AN29" s="292"/>
      <c r="AO29" s="292"/>
      <c r="AP29" s="292"/>
      <c r="AQ29" s="292"/>
      <c r="AR29" s="292"/>
      <c r="AS29" s="292"/>
      <c r="AT29" s="499"/>
      <c r="AU29" s="500" t="s">
        <v>78</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81</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81</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410</v>
      </c>
      <c r="H41" s="494"/>
      <c r="I41" s="494"/>
      <c r="J41" s="494"/>
      <c r="K41" s="494"/>
      <c r="L41" s="494"/>
      <c r="M41" s="494"/>
      <c r="N41" s="494"/>
      <c r="O41" s="494"/>
      <c r="P41" s="494"/>
      <c r="Q41" s="494"/>
      <c r="R41" s="494"/>
      <c r="S41" s="494"/>
      <c r="T41" s="494"/>
      <c r="U41" s="494"/>
      <c r="V41" s="494"/>
      <c r="W41" s="494"/>
      <c r="X41" s="494"/>
      <c r="Y41" s="494"/>
      <c r="Z41" s="494"/>
      <c r="AA41" s="494"/>
      <c r="AB41" s="495"/>
      <c r="AC41" s="493" t="s">
        <v>313</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69</v>
      </c>
      <c r="H42" s="292"/>
      <c r="I42" s="292"/>
      <c r="J42" s="292"/>
      <c r="K42" s="292"/>
      <c r="L42" s="498" t="s">
        <v>72</v>
      </c>
      <c r="M42" s="292"/>
      <c r="N42" s="292"/>
      <c r="O42" s="292"/>
      <c r="P42" s="292"/>
      <c r="Q42" s="292"/>
      <c r="R42" s="292"/>
      <c r="S42" s="292"/>
      <c r="T42" s="292"/>
      <c r="U42" s="292"/>
      <c r="V42" s="292"/>
      <c r="W42" s="292"/>
      <c r="X42" s="499"/>
      <c r="Y42" s="500" t="s">
        <v>78</v>
      </c>
      <c r="Z42" s="501"/>
      <c r="AA42" s="501"/>
      <c r="AB42" s="502"/>
      <c r="AC42" s="497" t="s">
        <v>69</v>
      </c>
      <c r="AD42" s="292"/>
      <c r="AE42" s="292"/>
      <c r="AF42" s="292"/>
      <c r="AG42" s="292"/>
      <c r="AH42" s="498" t="s">
        <v>72</v>
      </c>
      <c r="AI42" s="292"/>
      <c r="AJ42" s="292"/>
      <c r="AK42" s="292"/>
      <c r="AL42" s="292"/>
      <c r="AM42" s="292"/>
      <c r="AN42" s="292"/>
      <c r="AO42" s="292"/>
      <c r="AP42" s="292"/>
      <c r="AQ42" s="292"/>
      <c r="AR42" s="292"/>
      <c r="AS42" s="292"/>
      <c r="AT42" s="499"/>
      <c r="AU42" s="500" t="s">
        <v>78</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1"/>
      <c r="B53" s="912"/>
      <c r="C53" s="912"/>
      <c r="D53" s="912"/>
      <c r="E53" s="912"/>
      <c r="F53" s="913"/>
      <c r="G53" s="786" t="s">
        <v>81</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81</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92</v>
      </c>
      <c r="B55" s="92"/>
      <c r="C55" s="92"/>
      <c r="D55" s="92"/>
      <c r="E55" s="92"/>
      <c r="F55" s="93"/>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420</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69</v>
      </c>
      <c r="H56" s="292"/>
      <c r="I56" s="292"/>
      <c r="J56" s="292"/>
      <c r="K56" s="292"/>
      <c r="L56" s="498" t="s">
        <v>72</v>
      </c>
      <c r="M56" s="292"/>
      <c r="N56" s="292"/>
      <c r="O56" s="292"/>
      <c r="P56" s="292"/>
      <c r="Q56" s="292"/>
      <c r="R56" s="292"/>
      <c r="S56" s="292"/>
      <c r="T56" s="292"/>
      <c r="U56" s="292"/>
      <c r="V56" s="292"/>
      <c r="W56" s="292"/>
      <c r="X56" s="499"/>
      <c r="Y56" s="500" t="s">
        <v>78</v>
      </c>
      <c r="Z56" s="501"/>
      <c r="AA56" s="501"/>
      <c r="AB56" s="502"/>
      <c r="AC56" s="497" t="s">
        <v>69</v>
      </c>
      <c r="AD56" s="292"/>
      <c r="AE56" s="292"/>
      <c r="AF56" s="292"/>
      <c r="AG56" s="292"/>
      <c r="AH56" s="498" t="s">
        <v>72</v>
      </c>
      <c r="AI56" s="292"/>
      <c r="AJ56" s="292"/>
      <c r="AK56" s="292"/>
      <c r="AL56" s="292"/>
      <c r="AM56" s="292"/>
      <c r="AN56" s="292"/>
      <c r="AO56" s="292"/>
      <c r="AP56" s="292"/>
      <c r="AQ56" s="292"/>
      <c r="AR56" s="292"/>
      <c r="AS56" s="292"/>
      <c r="AT56" s="499"/>
      <c r="AU56" s="500" t="s">
        <v>78</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81</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81</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148</v>
      </c>
      <c r="H68" s="494"/>
      <c r="I68" s="494"/>
      <c r="J68" s="494"/>
      <c r="K68" s="494"/>
      <c r="L68" s="494"/>
      <c r="M68" s="494"/>
      <c r="N68" s="494"/>
      <c r="O68" s="494"/>
      <c r="P68" s="494"/>
      <c r="Q68" s="494"/>
      <c r="R68" s="494"/>
      <c r="S68" s="494"/>
      <c r="T68" s="494"/>
      <c r="U68" s="494"/>
      <c r="V68" s="494"/>
      <c r="W68" s="494"/>
      <c r="X68" s="494"/>
      <c r="Y68" s="494"/>
      <c r="Z68" s="494"/>
      <c r="AA68" s="494"/>
      <c r="AB68" s="495"/>
      <c r="AC68" s="493" t="s">
        <v>422</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69</v>
      </c>
      <c r="H69" s="292"/>
      <c r="I69" s="292"/>
      <c r="J69" s="292"/>
      <c r="K69" s="292"/>
      <c r="L69" s="498" t="s">
        <v>72</v>
      </c>
      <c r="M69" s="292"/>
      <c r="N69" s="292"/>
      <c r="O69" s="292"/>
      <c r="P69" s="292"/>
      <c r="Q69" s="292"/>
      <c r="R69" s="292"/>
      <c r="S69" s="292"/>
      <c r="T69" s="292"/>
      <c r="U69" s="292"/>
      <c r="V69" s="292"/>
      <c r="W69" s="292"/>
      <c r="X69" s="499"/>
      <c r="Y69" s="500" t="s">
        <v>78</v>
      </c>
      <c r="Z69" s="501"/>
      <c r="AA69" s="501"/>
      <c r="AB69" s="502"/>
      <c r="AC69" s="497" t="s">
        <v>69</v>
      </c>
      <c r="AD69" s="292"/>
      <c r="AE69" s="292"/>
      <c r="AF69" s="292"/>
      <c r="AG69" s="292"/>
      <c r="AH69" s="498" t="s">
        <v>72</v>
      </c>
      <c r="AI69" s="292"/>
      <c r="AJ69" s="292"/>
      <c r="AK69" s="292"/>
      <c r="AL69" s="292"/>
      <c r="AM69" s="292"/>
      <c r="AN69" s="292"/>
      <c r="AO69" s="292"/>
      <c r="AP69" s="292"/>
      <c r="AQ69" s="292"/>
      <c r="AR69" s="292"/>
      <c r="AS69" s="292"/>
      <c r="AT69" s="499"/>
      <c r="AU69" s="500" t="s">
        <v>78</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81</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81</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425</v>
      </c>
      <c r="H81" s="494"/>
      <c r="I81" s="494"/>
      <c r="J81" s="494"/>
      <c r="K81" s="494"/>
      <c r="L81" s="494"/>
      <c r="M81" s="494"/>
      <c r="N81" s="494"/>
      <c r="O81" s="494"/>
      <c r="P81" s="494"/>
      <c r="Q81" s="494"/>
      <c r="R81" s="494"/>
      <c r="S81" s="494"/>
      <c r="T81" s="494"/>
      <c r="U81" s="494"/>
      <c r="V81" s="494"/>
      <c r="W81" s="494"/>
      <c r="X81" s="494"/>
      <c r="Y81" s="494"/>
      <c r="Z81" s="494"/>
      <c r="AA81" s="494"/>
      <c r="AB81" s="495"/>
      <c r="AC81" s="493" t="s">
        <v>428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69</v>
      </c>
      <c r="H82" s="292"/>
      <c r="I82" s="292"/>
      <c r="J82" s="292"/>
      <c r="K82" s="292"/>
      <c r="L82" s="498" t="s">
        <v>72</v>
      </c>
      <c r="M82" s="292"/>
      <c r="N82" s="292"/>
      <c r="O82" s="292"/>
      <c r="P82" s="292"/>
      <c r="Q82" s="292"/>
      <c r="R82" s="292"/>
      <c r="S82" s="292"/>
      <c r="T82" s="292"/>
      <c r="U82" s="292"/>
      <c r="V82" s="292"/>
      <c r="W82" s="292"/>
      <c r="X82" s="499"/>
      <c r="Y82" s="500" t="s">
        <v>78</v>
      </c>
      <c r="Z82" s="501"/>
      <c r="AA82" s="501"/>
      <c r="AB82" s="502"/>
      <c r="AC82" s="497" t="s">
        <v>69</v>
      </c>
      <c r="AD82" s="292"/>
      <c r="AE82" s="292"/>
      <c r="AF82" s="292"/>
      <c r="AG82" s="292"/>
      <c r="AH82" s="498" t="s">
        <v>72</v>
      </c>
      <c r="AI82" s="292"/>
      <c r="AJ82" s="292"/>
      <c r="AK82" s="292"/>
      <c r="AL82" s="292"/>
      <c r="AM82" s="292"/>
      <c r="AN82" s="292"/>
      <c r="AO82" s="292"/>
      <c r="AP82" s="292"/>
      <c r="AQ82" s="292"/>
      <c r="AR82" s="292"/>
      <c r="AS82" s="292"/>
      <c r="AT82" s="499"/>
      <c r="AU82" s="500" t="s">
        <v>78</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81</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81</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429</v>
      </c>
      <c r="H94" s="494"/>
      <c r="I94" s="494"/>
      <c r="J94" s="494"/>
      <c r="K94" s="494"/>
      <c r="L94" s="494"/>
      <c r="M94" s="494"/>
      <c r="N94" s="494"/>
      <c r="O94" s="494"/>
      <c r="P94" s="494"/>
      <c r="Q94" s="494"/>
      <c r="R94" s="494"/>
      <c r="S94" s="494"/>
      <c r="T94" s="494"/>
      <c r="U94" s="494"/>
      <c r="V94" s="494"/>
      <c r="W94" s="494"/>
      <c r="X94" s="494"/>
      <c r="Y94" s="494"/>
      <c r="Z94" s="494"/>
      <c r="AA94" s="494"/>
      <c r="AB94" s="495"/>
      <c r="AC94" s="493" t="s">
        <v>315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69</v>
      </c>
      <c r="H95" s="292"/>
      <c r="I95" s="292"/>
      <c r="J95" s="292"/>
      <c r="K95" s="292"/>
      <c r="L95" s="498" t="s">
        <v>72</v>
      </c>
      <c r="M95" s="292"/>
      <c r="N95" s="292"/>
      <c r="O95" s="292"/>
      <c r="P95" s="292"/>
      <c r="Q95" s="292"/>
      <c r="R95" s="292"/>
      <c r="S95" s="292"/>
      <c r="T95" s="292"/>
      <c r="U95" s="292"/>
      <c r="V95" s="292"/>
      <c r="W95" s="292"/>
      <c r="X95" s="499"/>
      <c r="Y95" s="500" t="s">
        <v>78</v>
      </c>
      <c r="Z95" s="501"/>
      <c r="AA95" s="501"/>
      <c r="AB95" s="502"/>
      <c r="AC95" s="497" t="s">
        <v>69</v>
      </c>
      <c r="AD95" s="292"/>
      <c r="AE95" s="292"/>
      <c r="AF95" s="292"/>
      <c r="AG95" s="292"/>
      <c r="AH95" s="498" t="s">
        <v>72</v>
      </c>
      <c r="AI95" s="292"/>
      <c r="AJ95" s="292"/>
      <c r="AK95" s="292"/>
      <c r="AL95" s="292"/>
      <c r="AM95" s="292"/>
      <c r="AN95" s="292"/>
      <c r="AO95" s="292"/>
      <c r="AP95" s="292"/>
      <c r="AQ95" s="292"/>
      <c r="AR95" s="292"/>
      <c r="AS95" s="292"/>
      <c r="AT95" s="499"/>
      <c r="AU95" s="500" t="s">
        <v>78</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1"/>
      <c r="B106" s="912"/>
      <c r="C106" s="912"/>
      <c r="D106" s="912"/>
      <c r="E106" s="912"/>
      <c r="F106" s="913"/>
      <c r="G106" s="786" t="s">
        <v>81</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81</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92</v>
      </c>
      <c r="B108" s="92"/>
      <c r="C108" s="92"/>
      <c r="D108" s="92"/>
      <c r="E108" s="92"/>
      <c r="F108" s="93"/>
      <c r="G108" s="493" t="s">
        <v>314</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69</v>
      </c>
      <c r="H109" s="292"/>
      <c r="I109" s="292"/>
      <c r="J109" s="292"/>
      <c r="K109" s="292"/>
      <c r="L109" s="498" t="s">
        <v>72</v>
      </c>
      <c r="M109" s="292"/>
      <c r="N109" s="292"/>
      <c r="O109" s="292"/>
      <c r="P109" s="292"/>
      <c r="Q109" s="292"/>
      <c r="R109" s="292"/>
      <c r="S109" s="292"/>
      <c r="T109" s="292"/>
      <c r="U109" s="292"/>
      <c r="V109" s="292"/>
      <c r="W109" s="292"/>
      <c r="X109" s="499"/>
      <c r="Y109" s="500" t="s">
        <v>78</v>
      </c>
      <c r="Z109" s="501"/>
      <c r="AA109" s="501"/>
      <c r="AB109" s="502"/>
      <c r="AC109" s="497" t="s">
        <v>69</v>
      </c>
      <c r="AD109" s="292"/>
      <c r="AE109" s="292"/>
      <c r="AF109" s="292"/>
      <c r="AG109" s="292"/>
      <c r="AH109" s="498" t="s">
        <v>72</v>
      </c>
      <c r="AI109" s="292"/>
      <c r="AJ109" s="292"/>
      <c r="AK109" s="292"/>
      <c r="AL109" s="292"/>
      <c r="AM109" s="292"/>
      <c r="AN109" s="292"/>
      <c r="AO109" s="292"/>
      <c r="AP109" s="292"/>
      <c r="AQ109" s="292"/>
      <c r="AR109" s="292"/>
      <c r="AS109" s="292"/>
      <c r="AT109" s="499"/>
      <c r="AU109" s="500" t="s">
        <v>78</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81</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81</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69</v>
      </c>
      <c r="H122" s="292"/>
      <c r="I122" s="292"/>
      <c r="J122" s="292"/>
      <c r="K122" s="292"/>
      <c r="L122" s="498" t="s">
        <v>72</v>
      </c>
      <c r="M122" s="292"/>
      <c r="N122" s="292"/>
      <c r="O122" s="292"/>
      <c r="P122" s="292"/>
      <c r="Q122" s="292"/>
      <c r="R122" s="292"/>
      <c r="S122" s="292"/>
      <c r="T122" s="292"/>
      <c r="U122" s="292"/>
      <c r="V122" s="292"/>
      <c r="W122" s="292"/>
      <c r="X122" s="499"/>
      <c r="Y122" s="500" t="s">
        <v>78</v>
      </c>
      <c r="Z122" s="501"/>
      <c r="AA122" s="501"/>
      <c r="AB122" s="502"/>
      <c r="AC122" s="497" t="s">
        <v>69</v>
      </c>
      <c r="AD122" s="292"/>
      <c r="AE122" s="292"/>
      <c r="AF122" s="292"/>
      <c r="AG122" s="292"/>
      <c r="AH122" s="498" t="s">
        <v>72</v>
      </c>
      <c r="AI122" s="292"/>
      <c r="AJ122" s="292"/>
      <c r="AK122" s="292"/>
      <c r="AL122" s="292"/>
      <c r="AM122" s="292"/>
      <c r="AN122" s="292"/>
      <c r="AO122" s="292"/>
      <c r="AP122" s="292"/>
      <c r="AQ122" s="292"/>
      <c r="AR122" s="292"/>
      <c r="AS122" s="292"/>
      <c r="AT122" s="499"/>
      <c r="AU122" s="500" t="s">
        <v>78</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81</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81</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69</v>
      </c>
      <c r="H135" s="292"/>
      <c r="I135" s="292"/>
      <c r="J135" s="292"/>
      <c r="K135" s="292"/>
      <c r="L135" s="498" t="s">
        <v>72</v>
      </c>
      <c r="M135" s="292"/>
      <c r="N135" s="292"/>
      <c r="O135" s="292"/>
      <c r="P135" s="292"/>
      <c r="Q135" s="292"/>
      <c r="R135" s="292"/>
      <c r="S135" s="292"/>
      <c r="T135" s="292"/>
      <c r="U135" s="292"/>
      <c r="V135" s="292"/>
      <c r="W135" s="292"/>
      <c r="X135" s="499"/>
      <c r="Y135" s="500" t="s">
        <v>78</v>
      </c>
      <c r="Z135" s="501"/>
      <c r="AA135" s="501"/>
      <c r="AB135" s="502"/>
      <c r="AC135" s="497" t="s">
        <v>69</v>
      </c>
      <c r="AD135" s="292"/>
      <c r="AE135" s="292"/>
      <c r="AF135" s="292"/>
      <c r="AG135" s="292"/>
      <c r="AH135" s="498" t="s">
        <v>72</v>
      </c>
      <c r="AI135" s="292"/>
      <c r="AJ135" s="292"/>
      <c r="AK135" s="292"/>
      <c r="AL135" s="292"/>
      <c r="AM135" s="292"/>
      <c r="AN135" s="292"/>
      <c r="AO135" s="292"/>
      <c r="AP135" s="292"/>
      <c r="AQ135" s="292"/>
      <c r="AR135" s="292"/>
      <c r="AS135" s="292"/>
      <c r="AT135" s="499"/>
      <c r="AU135" s="500" t="s">
        <v>78</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81</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81</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69</v>
      </c>
      <c r="H148" s="292"/>
      <c r="I148" s="292"/>
      <c r="J148" s="292"/>
      <c r="K148" s="292"/>
      <c r="L148" s="498" t="s">
        <v>72</v>
      </c>
      <c r="M148" s="292"/>
      <c r="N148" s="292"/>
      <c r="O148" s="292"/>
      <c r="P148" s="292"/>
      <c r="Q148" s="292"/>
      <c r="R148" s="292"/>
      <c r="S148" s="292"/>
      <c r="T148" s="292"/>
      <c r="U148" s="292"/>
      <c r="V148" s="292"/>
      <c r="W148" s="292"/>
      <c r="X148" s="499"/>
      <c r="Y148" s="500" t="s">
        <v>78</v>
      </c>
      <c r="Z148" s="501"/>
      <c r="AA148" s="501"/>
      <c r="AB148" s="502"/>
      <c r="AC148" s="497" t="s">
        <v>69</v>
      </c>
      <c r="AD148" s="292"/>
      <c r="AE148" s="292"/>
      <c r="AF148" s="292"/>
      <c r="AG148" s="292"/>
      <c r="AH148" s="498" t="s">
        <v>72</v>
      </c>
      <c r="AI148" s="292"/>
      <c r="AJ148" s="292"/>
      <c r="AK148" s="292"/>
      <c r="AL148" s="292"/>
      <c r="AM148" s="292"/>
      <c r="AN148" s="292"/>
      <c r="AO148" s="292"/>
      <c r="AP148" s="292"/>
      <c r="AQ148" s="292"/>
      <c r="AR148" s="292"/>
      <c r="AS148" s="292"/>
      <c r="AT148" s="499"/>
      <c r="AU148" s="500" t="s">
        <v>78</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1"/>
      <c r="B159" s="912"/>
      <c r="C159" s="912"/>
      <c r="D159" s="912"/>
      <c r="E159" s="912"/>
      <c r="F159" s="913"/>
      <c r="G159" s="786" t="s">
        <v>81</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81</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92</v>
      </c>
      <c r="B161" s="92"/>
      <c r="C161" s="92"/>
      <c r="D161" s="92"/>
      <c r="E161" s="92"/>
      <c r="F161" s="93"/>
      <c r="G161" s="493" t="s">
        <v>317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69</v>
      </c>
      <c r="H162" s="292"/>
      <c r="I162" s="292"/>
      <c r="J162" s="292"/>
      <c r="K162" s="292"/>
      <c r="L162" s="498" t="s">
        <v>72</v>
      </c>
      <c r="M162" s="292"/>
      <c r="N162" s="292"/>
      <c r="O162" s="292"/>
      <c r="P162" s="292"/>
      <c r="Q162" s="292"/>
      <c r="R162" s="292"/>
      <c r="S162" s="292"/>
      <c r="T162" s="292"/>
      <c r="U162" s="292"/>
      <c r="V162" s="292"/>
      <c r="W162" s="292"/>
      <c r="X162" s="499"/>
      <c r="Y162" s="500" t="s">
        <v>78</v>
      </c>
      <c r="Z162" s="501"/>
      <c r="AA162" s="501"/>
      <c r="AB162" s="502"/>
      <c r="AC162" s="497" t="s">
        <v>69</v>
      </c>
      <c r="AD162" s="292"/>
      <c r="AE162" s="292"/>
      <c r="AF162" s="292"/>
      <c r="AG162" s="292"/>
      <c r="AH162" s="498" t="s">
        <v>72</v>
      </c>
      <c r="AI162" s="292"/>
      <c r="AJ162" s="292"/>
      <c r="AK162" s="292"/>
      <c r="AL162" s="292"/>
      <c r="AM162" s="292"/>
      <c r="AN162" s="292"/>
      <c r="AO162" s="292"/>
      <c r="AP162" s="292"/>
      <c r="AQ162" s="292"/>
      <c r="AR162" s="292"/>
      <c r="AS162" s="292"/>
      <c r="AT162" s="499"/>
      <c r="AU162" s="500" t="s">
        <v>78</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81</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81</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438</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113</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69</v>
      </c>
      <c r="H175" s="292"/>
      <c r="I175" s="292"/>
      <c r="J175" s="292"/>
      <c r="K175" s="292"/>
      <c r="L175" s="498" t="s">
        <v>72</v>
      </c>
      <c r="M175" s="292"/>
      <c r="N175" s="292"/>
      <c r="O175" s="292"/>
      <c r="P175" s="292"/>
      <c r="Q175" s="292"/>
      <c r="R175" s="292"/>
      <c r="S175" s="292"/>
      <c r="T175" s="292"/>
      <c r="U175" s="292"/>
      <c r="V175" s="292"/>
      <c r="W175" s="292"/>
      <c r="X175" s="499"/>
      <c r="Y175" s="500" t="s">
        <v>78</v>
      </c>
      <c r="Z175" s="501"/>
      <c r="AA175" s="501"/>
      <c r="AB175" s="502"/>
      <c r="AC175" s="497" t="s">
        <v>69</v>
      </c>
      <c r="AD175" s="292"/>
      <c r="AE175" s="292"/>
      <c r="AF175" s="292"/>
      <c r="AG175" s="292"/>
      <c r="AH175" s="498" t="s">
        <v>72</v>
      </c>
      <c r="AI175" s="292"/>
      <c r="AJ175" s="292"/>
      <c r="AK175" s="292"/>
      <c r="AL175" s="292"/>
      <c r="AM175" s="292"/>
      <c r="AN175" s="292"/>
      <c r="AO175" s="292"/>
      <c r="AP175" s="292"/>
      <c r="AQ175" s="292"/>
      <c r="AR175" s="292"/>
      <c r="AS175" s="292"/>
      <c r="AT175" s="499"/>
      <c r="AU175" s="500" t="s">
        <v>78</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81</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81</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440</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69</v>
      </c>
      <c r="H188" s="292"/>
      <c r="I188" s="292"/>
      <c r="J188" s="292"/>
      <c r="K188" s="292"/>
      <c r="L188" s="498" t="s">
        <v>72</v>
      </c>
      <c r="M188" s="292"/>
      <c r="N188" s="292"/>
      <c r="O188" s="292"/>
      <c r="P188" s="292"/>
      <c r="Q188" s="292"/>
      <c r="R188" s="292"/>
      <c r="S188" s="292"/>
      <c r="T188" s="292"/>
      <c r="U188" s="292"/>
      <c r="V188" s="292"/>
      <c r="W188" s="292"/>
      <c r="X188" s="499"/>
      <c r="Y188" s="500" t="s">
        <v>78</v>
      </c>
      <c r="Z188" s="501"/>
      <c r="AA188" s="501"/>
      <c r="AB188" s="502"/>
      <c r="AC188" s="497" t="s">
        <v>69</v>
      </c>
      <c r="AD188" s="292"/>
      <c r="AE188" s="292"/>
      <c r="AF188" s="292"/>
      <c r="AG188" s="292"/>
      <c r="AH188" s="498" t="s">
        <v>72</v>
      </c>
      <c r="AI188" s="292"/>
      <c r="AJ188" s="292"/>
      <c r="AK188" s="292"/>
      <c r="AL188" s="292"/>
      <c r="AM188" s="292"/>
      <c r="AN188" s="292"/>
      <c r="AO188" s="292"/>
      <c r="AP188" s="292"/>
      <c r="AQ188" s="292"/>
      <c r="AR188" s="292"/>
      <c r="AS188" s="292"/>
      <c r="AT188" s="499"/>
      <c r="AU188" s="500" t="s">
        <v>78</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81</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81</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321</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69</v>
      </c>
      <c r="H201" s="292"/>
      <c r="I201" s="292"/>
      <c r="J201" s="292"/>
      <c r="K201" s="292"/>
      <c r="L201" s="498" t="s">
        <v>72</v>
      </c>
      <c r="M201" s="292"/>
      <c r="N201" s="292"/>
      <c r="O201" s="292"/>
      <c r="P201" s="292"/>
      <c r="Q201" s="292"/>
      <c r="R201" s="292"/>
      <c r="S201" s="292"/>
      <c r="T201" s="292"/>
      <c r="U201" s="292"/>
      <c r="V201" s="292"/>
      <c r="W201" s="292"/>
      <c r="X201" s="499"/>
      <c r="Y201" s="500" t="s">
        <v>78</v>
      </c>
      <c r="Z201" s="501"/>
      <c r="AA201" s="501"/>
      <c r="AB201" s="502"/>
      <c r="AC201" s="497" t="s">
        <v>69</v>
      </c>
      <c r="AD201" s="292"/>
      <c r="AE201" s="292"/>
      <c r="AF201" s="292"/>
      <c r="AG201" s="292"/>
      <c r="AH201" s="498" t="s">
        <v>72</v>
      </c>
      <c r="AI201" s="292"/>
      <c r="AJ201" s="292"/>
      <c r="AK201" s="292"/>
      <c r="AL201" s="292"/>
      <c r="AM201" s="292"/>
      <c r="AN201" s="292"/>
      <c r="AO201" s="292"/>
      <c r="AP201" s="292"/>
      <c r="AQ201" s="292"/>
      <c r="AR201" s="292"/>
      <c r="AS201" s="292"/>
      <c r="AT201" s="499"/>
      <c r="AU201" s="500" t="s">
        <v>78</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1"/>
      <c r="B212" s="912"/>
      <c r="C212" s="912"/>
      <c r="D212" s="912"/>
      <c r="E212" s="912"/>
      <c r="F212" s="913"/>
      <c r="G212" s="786" t="s">
        <v>81</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81</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91" t="s">
        <v>92</v>
      </c>
      <c r="B214" s="914"/>
      <c r="C214" s="914"/>
      <c r="D214" s="914"/>
      <c r="E214" s="914"/>
      <c r="F214" s="915"/>
      <c r="G214" s="493" t="s">
        <v>322</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106</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69</v>
      </c>
      <c r="H215" s="292"/>
      <c r="I215" s="292"/>
      <c r="J215" s="292"/>
      <c r="K215" s="292"/>
      <c r="L215" s="498" t="s">
        <v>72</v>
      </c>
      <c r="M215" s="292"/>
      <c r="N215" s="292"/>
      <c r="O215" s="292"/>
      <c r="P215" s="292"/>
      <c r="Q215" s="292"/>
      <c r="R215" s="292"/>
      <c r="S215" s="292"/>
      <c r="T215" s="292"/>
      <c r="U215" s="292"/>
      <c r="V215" s="292"/>
      <c r="W215" s="292"/>
      <c r="X215" s="499"/>
      <c r="Y215" s="500" t="s">
        <v>78</v>
      </c>
      <c r="Z215" s="501"/>
      <c r="AA215" s="501"/>
      <c r="AB215" s="502"/>
      <c r="AC215" s="497" t="s">
        <v>69</v>
      </c>
      <c r="AD215" s="292"/>
      <c r="AE215" s="292"/>
      <c r="AF215" s="292"/>
      <c r="AG215" s="292"/>
      <c r="AH215" s="498" t="s">
        <v>72</v>
      </c>
      <c r="AI215" s="292"/>
      <c r="AJ215" s="292"/>
      <c r="AK215" s="292"/>
      <c r="AL215" s="292"/>
      <c r="AM215" s="292"/>
      <c r="AN215" s="292"/>
      <c r="AO215" s="292"/>
      <c r="AP215" s="292"/>
      <c r="AQ215" s="292"/>
      <c r="AR215" s="292"/>
      <c r="AS215" s="292"/>
      <c r="AT215" s="499"/>
      <c r="AU215" s="500" t="s">
        <v>78</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81</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81</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335</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69</v>
      </c>
      <c r="H228" s="292"/>
      <c r="I228" s="292"/>
      <c r="J228" s="292"/>
      <c r="K228" s="292"/>
      <c r="L228" s="498" t="s">
        <v>72</v>
      </c>
      <c r="M228" s="292"/>
      <c r="N228" s="292"/>
      <c r="O228" s="292"/>
      <c r="P228" s="292"/>
      <c r="Q228" s="292"/>
      <c r="R228" s="292"/>
      <c r="S228" s="292"/>
      <c r="T228" s="292"/>
      <c r="U228" s="292"/>
      <c r="V228" s="292"/>
      <c r="W228" s="292"/>
      <c r="X228" s="499"/>
      <c r="Y228" s="500" t="s">
        <v>78</v>
      </c>
      <c r="Z228" s="501"/>
      <c r="AA228" s="501"/>
      <c r="AB228" s="502"/>
      <c r="AC228" s="497" t="s">
        <v>69</v>
      </c>
      <c r="AD228" s="292"/>
      <c r="AE228" s="292"/>
      <c r="AF228" s="292"/>
      <c r="AG228" s="292"/>
      <c r="AH228" s="498" t="s">
        <v>72</v>
      </c>
      <c r="AI228" s="292"/>
      <c r="AJ228" s="292"/>
      <c r="AK228" s="292"/>
      <c r="AL228" s="292"/>
      <c r="AM228" s="292"/>
      <c r="AN228" s="292"/>
      <c r="AO228" s="292"/>
      <c r="AP228" s="292"/>
      <c r="AQ228" s="292"/>
      <c r="AR228" s="292"/>
      <c r="AS228" s="292"/>
      <c r="AT228" s="499"/>
      <c r="AU228" s="500" t="s">
        <v>78</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81</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81</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69</v>
      </c>
      <c r="H241" s="292"/>
      <c r="I241" s="292"/>
      <c r="J241" s="292"/>
      <c r="K241" s="292"/>
      <c r="L241" s="498" t="s">
        <v>72</v>
      </c>
      <c r="M241" s="292"/>
      <c r="N241" s="292"/>
      <c r="O241" s="292"/>
      <c r="P241" s="292"/>
      <c r="Q241" s="292"/>
      <c r="R241" s="292"/>
      <c r="S241" s="292"/>
      <c r="T241" s="292"/>
      <c r="U241" s="292"/>
      <c r="V241" s="292"/>
      <c r="W241" s="292"/>
      <c r="X241" s="499"/>
      <c r="Y241" s="500" t="s">
        <v>78</v>
      </c>
      <c r="Z241" s="501"/>
      <c r="AA241" s="501"/>
      <c r="AB241" s="502"/>
      <c r="AC241" s="497" t="s">
        <v>69</v>
      </c>
      <c r="AD241" s="292"/>
      <c r="AE241" s="292"/>
      <c r="AF241" s="292"/>
      <c r="AG241" s="292"/>
      <c r="AH241" s="498" t="s">
        <v>72</v>
      </c>
      <c r="AI241" s="292"/>
      <c r="AJ241" s="292"/>
      <c r="AK241" s="292"/>
      <c r="AL241" s="292"/>
      <c r="AM241" s="292"/>
      <c r="AN241" s="292"/>
      <c r="AO241" s="292"/>
      <c r="AP241" s="292"/>
      <c r="AQ241" s="292"/>
      <c r="AR241" s="292"/>
      <c r="AS241" s="292"/>
      <c r="AT241" s="499"/>
      <c r="AU241" s="500" t="s">
        <v>78</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81</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81</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267</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69</v>
      </c>
      <c r="H254" s="292"/>
      <c r="I254" s="292"/>
      <c r="J254" s="292"/>
      <c r="K254" s="292"/>
      <c r="L254" s="498" t="s">
        <v>72</v>
      </c>
      <c r="M254" s="292"/>
      <c r="N254" s="292"/>
      <c r="O254" s="292"/>
      <c r="P254" s="292"/>
      <c r="Q254" s="292"/>
      <c r="R254" s="292"/>
      <c r="S254" s="292"/>
      <c r="T254" s="292"/>
      <c r="U254" s="292"/>
      <c r="V254" s="292"/>
      <c r="W254" s="292"/>
      <c r="X254" s="499"/>
      <c r="Y254" s="500" t="s">
        <v>78</v>
      </c>
      <c r="Z254" s="501"/>
      <c r="AA254" s="501"/>
      <c r="AB254" s="502"/>
      <c r="AC254" s="497" t="s">
        <v>69</v>
      </c>
      <c r="AD254" s="292"/>
      <c r="AE254" s="292"/>
      <c r="AF254" s="292"/>
      <c r="AG254" s="292"/>
      <c r="AH254" s="498" t="s">
        <v>72</v>
      </c>
      <c r="AI254" s="292"/>
      <c r="AJ254" s="292"/>
      <c r="AK254" s="292"/>
      <c r="AL254" s="292"/>
      <c r="AM254" s="292"/>
      <c r="AN254" s="292"/>
      <c r="AO254" s="292"/>
      <c r="AP254" s="292"/>
      <c r="AQ254" s="292"/>
      <c r="AR254" s="292"/>
      <c r="AS254" s="292"/>
      <c r="AT254" s="499"/>
      <c r="AU254" s="500" t="s">
        <v>78</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1"/>
      <c r="B265" s="912"/>
      <c r="C265" s="912"/>
      <c r="D265" s="912"/>
      <c r="E265" s="912"/>
      <c r="F265" s="913"/>
      <c r="G265" s="786" t="s">
        <v>81</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81</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94</v>
      </c>
      <c r="K3" s="467"/>
      <c r="L3" s="467"/>
      <c r="M3" s="467"/>
      <c r="N3" s="467"/>
      <c r="O3" s="467"/>
      <c r="P3" s="278" t="s">
        <v>22</v>
      </c>
      <c r="Q3" s="278"/>
      <c r="R3" s="278"/>
      <c r="S3" s="278"/>
      <c r="T3" s="278"/>
      <c r="U3" s="278"/>
      <c r="V3" s="278"/>
      <c r="W3" s="278"/>
      <c r="X3" s="278"/>
      <c r="Y3" s="463" t="s">
        <v>445</v>
      </c>
      <c r="Z3" s="463"/>
      <c r="AA3" s="463"/>
      <c r="AB3" s="463"/>
      <c r="AC3" s="247" t="s">
        <v>371</v>
      </c>
      <c r="AD3" s="247"/>
      <c r="AE3" s="247"/>
      <c r="AF3" s="247"/>
      <c r="AG3" s="247"/>
      <c r="AH3" s="463" t="s">
        <v>403</v>
      </c>
      <c r="AI3" s="278"/>
      <c r="AJ3" s="278"/>
      <c r="AK3" s="278"/>
      <c r="AL3" s="278" t="s">
        <v>23</v>
      </c>
      <c r="AM3" s="278"/>
      <c r="AN3" s="278"/>
      <c r="AO3" s="422"/>
      <c r="AP3" s="247" t="s">
        <v>449</v>
      </c>
      <c r="AQ3" s="247"/>
      <c r="AR3" s="247"/>
      <c r="AS3" s="247"/>
      <c r="AT3" s="247"/>
      <c r="AU3" s="247"/>
      <c r="AV3" s="247"/>
      <c r="AW3" s="247"/>
      <c r="AX3" s="247"/>
      <c r="AY3">
        <f>$AY$2</f>
        <v>0</v>
      </c>
    </row>
    <row r="4" spans="1:51" ht="26.25" customHeight="1" x14ac:dyDescent="0.15">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445</v>
      </c>
      <c r="Z36" s="463"/>
      <c r="AA36" s="463"/>
      <c r="AB36" s="463"/>
      <c r="AC36" s="247" t="s">
        <v>371</v>
      </c>
      <c r="AD36" s="247"/>
      <c r="AE36" s="247"/>
      <c r="AF36" s="247"/>
      <c r="AG36" s="247"/>
      <c r="AH36" s="463" t="s">
        <v>403</v>
      </c>
      <c r="AI36" s="278"/>
      <c r="AJ36" s="278"/>
      <c r="AK36" s="278"/>
      <c r="AL36" s="278" t="s">
        <v>23</v>
      </c>
      <c r="AM36" s="278"/>
      <c r="AN36" s="278"/>
      <c r="AO36" s="422"/>
      <c r="AP36" s="247" t="s">
        <v>449</v>
      </c>
      <c r="AQ36" s="247"/>
      <c r="AR36" s="247"/>
      <c r="AS36" s="247"/>
      <c r="AT36" s="247"/>
      <c r="AU36" s="247"/>
      <c r="AV36" s="247"/>
      <c r="AW36" s="247"/>
      <c r="AX36" s="247"/>
      <c r="AY36">
        <f>$AY$34</f>
        <v>0</v>
      </c>
    </row>
    <row r="37" spans="1:51" ht="26.25" customHeight="1" x14ac:dyDescent="0.15">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445</v>
      </c>
      <c r="Z69" s="463"/>
      <c r="AA69" s="463"/>
      <c r="AB69" s="463"/>
      <c r="AC69" s="247" t="s">
        <v>371</v>
      </c>
      <c r="AD69" s="247"/>
      <c r="AE69" s="247"/>
      <c r="AF69" s="247"/>
      <c r="AG69" s="247"/>
      <c r="AH69" s="463" t="s">
        <v>403</v>
      </c>
      <c r="AI69" s="278"/>
      <c r="AJ69" s="278"/>
      <c r="AK69" s="278"/>
      <c r="AL69" s="278" t="s">
        <v>23</v>
      </c>
      <c r="AM69" s="278"/>
      <c r="AN69" s="278"/>
      <c r="AO69" s="422"/>
      <c r="AP69" s="247" t="s">
        <v>449</v>
      </c>
      <c r="AQ69" s="247"/>
      <c r="AR69" s="247"/>
      <c r="AS69" s="247"/>
      <c r="AT69" s="247"/>
      <c r="AU69" s="247"/>
      <c r="AV69" s="247"/>
      <c r="AW69" s="247"/>
      <c r="AX69" s="247"/>
      <c r="AY69">
        <f>$AY$67</f>
        <v>0</v>
      </c>
    </row>
    <row r="70" spans="1:51" ht="26.25" customHeight="1" x14ac:dyDescent="0.15">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445</v>
      </c>
      <c r="Z102" s="463"/>
      <c r="AA102" s="463"/>
      <c r="AB102" s="463"/>
      <c r="AC102" s="247" t="s">
        <v>371</v>
      </c>
      <c r="AD102" s="247"/>
      <c r="AE102" s="247"/>
      <c r="AF102" s="247"/>
      <c r="AG102" s="247"/>
      <c r="AH102" s="463" t="s">
        <v>403</v>
      </c>
      <c r="AI102" s="278"/>
      <c r="AJ102" s="278"/>
      <c r="AK102" s="278"/>
      <c r="AL102" s="278" t="s">
        <v>23</v>
      </c>
      <c r="AM102" s="278"/>
      <c r="AN102" s="278"/>
      <c r="AO102" s="422"/>
      <c r="AP102" s="247" t="s">
        <v>449</v>
      </c>
      <c r="AQ102" s="247"/>
      <c r="AR102" s="247"/>
      <c r="AS102" s="247"/>
      <c r="AT102" s="247"/>
      <c r="AU102" s="247"/>
      <c r="AV102" s="247"/>
      <c r="AW102" s="247"/>
      <c r="AX102" s="247"/>
      <c r="AY102">
        <f>$AY$100</f>
        <v>0</v>
      </c>
    </row>
    <row r="103" spans="1:51" ht="26.25" customHeight="1" x14ac:dyDescent="0.15">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445</v>
      </c>
      <c r="Z135" s="463"/>
      <c r="AA135" s="463"/>
      <c r="AB135" s="463"/>
      <c r="AC135" s="247" t="s">
        <v>371</v>
      </c>
      <c r="AD135" s="247"/>
      <c r="AE135" s="247"/>
      <c r="AF135" s="247"/>
      <c r="AG135" s="247"/>
      <c r="AH135" s="463" t="s">
        <v>403</v>
      </c>
      <c r="AI135" s="278"/>
      <c r="AJ135" s="278"/>
      <c r="AK135" s="278"/>
      <c r="AL135" s="278" t="s">
        <v>23</v>
      </c>
      <c r="AM135" s="278"/>
      <c r="AN135" s="278"/>
      <c r="AO135" s="422"/>
      <c r="AP135" s="247" t="s">
        <v>449</v>
      </c>
      <c r="AQ135" s="247"/>
      <c r="AR135" s="247"/>
      <c r="AS135" s="247"/>
      <c r="AT135" s="247"/>
      <c r="AU135" s="247"/>
      <c r="AV135" s="247"/>
      <c r="AW135" s="247"/>
      <c r="AX135" s="247"/>
      <c r="AY135">
        <f>$AY$133</f>
        <v>0</v>
      </c>
    </row>
    <row r="136" spans="1:51" ht="26.25" customHeight="1" x14ac:dyDescent="0.15">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445</v>
      </c>
      <c r="Z168" s="463"/>
      <c r="AA168" s="463"/>
      <c r="AB168" s="463"/>
      <c r="AC168" s="247" t="s">
        <v>371</v>
      </c>
      <c r="AD168" s="247"/>
      <c r="AE168" s="247"/>
      <c r="AF168" s="247"/>
      <c r="AG168" s="247"/>
      <c r="AH168" s="463" t="s">
        <v>403</v>
      </c>
      <c r="AI168" s="278"/>
      <c r="AJ168" s="278"/>
      <c r="AK168" s="278"/>
      <c r="AL168" s="278" t="s">
        <v>23</v>
      </c>
      <c r="AM168" s="278"/>
      <c r="AN168" s="278"/>
      <c r="AO168" s="422"/>
      <c r="AP168" s="247" t="s">
        <v>449</v>
      </c>
      <c r="AQ168" s="247"/>
      <c r="AR168" s="247"/>
      <c r="AS168" s="247"/>
      <c r="AT168" s="247"/>
      <c r="AU168" s="247"/>
      <c r="AV168" s="247"/>
      <c r="AW168" s="247"/>
      <c r="AX168" s="247"/>
      <c r="AY168">
        <f>$AY$166</f>
        <v>0</v>
      </c>
    </row>
    <row r="169" spans="1:51" ht="26.25" customHeight="1" x14ac:dyDescent="0.15">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445</v>
      </c>
      <c r="Z201" s="463"/>
      <c r="AA201" s="463"/>
      <c r="AB201" s="463"/>
      <c r="AC201" s="247" t="s">
        <v>371</v>
      </c>
      <c r="AD201" s="247"/>
      <c r="AE201" s="247"/>
      <c r="AF201" s="247"/>
      <c r="AG201" s="247"/>
      <c r="AH201" s="463" t="s">
        <v>403</v>
      </c>
      <c r="AI201" s="278"/>
      <c r="AJ201" s="278"/>
      <c r="AK201" s="278"/>
      <c r="AL201" s="278" t="s">
        <v>23</v>
      </c>
      <c r="AM201" s="278"/>
      <c r="AN201" s="278"/>
      <c r="AO201" s="422"/>
      <c r="AP201" s="247" t="s">
        <v>449</v>
      </c>
      <c r="AQ201" s="247"/>
      <c r="AR201" s="247"/>
      <c r="AS201" s="247"/>
      <c r="AT201" s="247"/>
      <c r="AU201" s="247"/>
      <c r="AV201" s="247"/>
      <c r="AW201" s="247"/>
      <c r="AX201" s="247"/>
      <c r="AY201">
        <f>$AY$199</f>
        <v>0</v>
      </c>
    </row>
    <row r="202" spans="1:51" ht="26.25" customHeight="1" x14ac:dyDescent="0.15">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445</v>
      </c>
      <c r="Z234" s="463"/>
      <c r="AA234" s="463"/>
      <c r="AB234" s="463"/>
      <c r="AC234" s="247" t="s">
        <v>371</v>
      </c>
      <c r="AD234" s="247"/>
      <c r="AE234" s="247"/>
      <c r="AF234" s="247"/>
      <c r="AG234" s="247"/>
      <c r="AH234" s="463" t="s">
        <v>403</v>
      </c>
      <c r="AI234" s="278"/>
      <c r="AJ234" s="278"/>
      <c r="AK234" s="278"/>
      <c r="AL234" s="278" t="s">
        <v>23</v>
      </c>
      <c r="AM234" s="278"/>
      <c r="AN234" s="278"/>
      <c r="AO234" s="422"/>
      <c r="AP234" s="247" t="s">
        <v>449</v>
      </c>
      <c r="AQ234" s="247"/>
      <c r="AR234" s="247"/>
      <c r="AS234" s="247"/>
      <c r="AT234" s="247"/>
      <c r="AU234" s="247"/>
      <c r="AV234" s="247"/>
      <c r="AW234" s="247"/>
      <c r="AX234" s="247"/>
      <c r="AY234">
        <f>$AY$232</f>
        <v>0</v>
      </c>
    </row>
    <row r="235" spans="1:51" ht="26.25" customHeight="1" x14ac:dyDescent="0.15">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445</v>
      </c>
      <c r="Z267" s="463"/>
      <c r="AA267" s="463"/>
      <c r="AB267" s="463"/>
      <c r="AC267" s="247" t="s">
        <v>371</v>
      </c>
      <c r="AD267" s="247"/>
      <c r="AE267" s="247"/>
      <c r="AF267" s="247"/>
      <c r="AG267" s="247"/>
      <c r="AH267" s="463" t="s">
        <v>403</v>
      </c>
      <c r="AI267" s="278"/>
      <c r="AJ267" s="278"/>
      <c r="AK267" s="278"/>
      <c r="AL267" s="278" t="s">
        <v>23</v>
      </c>
      <c r="AM267" s="278"/>
      <c r="AN267" s="278"/>
      <c r="AO267" s="422"/>
      <c r="AP267" s="247" t="s">
        <v>449</v>
      </c>
      <c r="AQ267" s="247"/>
      <c r="AR267" s="247"/>
      <c r="AS267" s="247"/>
      <c r="AT267" s="247"/>
      <c r="AU267" s="247"/>
      <c r="AV267" s="247"/>
      <c r="AW267" s="247"/>
      <c r="AX267" s="247"/>
      <c r="AY267">
        <f>$AY$265</f>
        <v>0</v>
      </c>
    </row>
    <row r="268" spans="1:51" ht="26.25" customHeight="1" x14ac:dyDescent="0.15">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445</v>
      </c>
      <c r="Z300" s="463"/>
      <c r="AA300" s="463"/>
      <c r="AB300" s="463"/>
      <c r="AC300" s="247" t="s">
        <v>371</v>
      </c>
      <c r="AD300" s="247"/>
      <c r="AE300" s="247"/>
      <c r="AF300" s="247"/>
      <c r="AG300" s="247"/>
      <c r="AH300" s="463" t="s">
        <v>403</v>
      </c>
      <c r="AI300" s="278"/>
      <c r="AJ300" s="278"/>
      <c r="AK300" s="278"/>
      <c r="AL300" s="278" t="s">
        <v>23</v>
      </c>
      <c r="AM300" s="278"/>
      <c r="AN300" s="278"/>
      <c r="AO300" s="422"/>
      <c r="AP300" s="247" t="s">
        <v>449</v>
      </c>
      <c r="AQ300" s="247"/>
      <c r="AR300" s="247"/>
      <c r="AS300" s="247"/>
      <c r="AT300" s="247"/>
      <c r="AU300" s="247"/>
      <c r="AV300" s="247"/>
      <c r="AW300" s="247"/>
      <c r="AX300" s="247"/>
      <c r="AY300">
        <f>$AY$298</f>
        <v>0</v>
      </c>
    </row>
    <row r="301" spans="1:51" ht="26.25" customHeight="1" x14ac:dyDescent="0.15">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445</v>
      </c>
      <c r="Z333" s="463"/>
      <c r="AA333" s="463"/>
      <c r="AB333" s="463"/>
      <c r="AC333" s="247" t="s">
        <v>371</v>
      </c>
      <c r="AD333" s="247"/>
      <c r="AE333" s="247"/>
      <c r="AF333" s="247"/>
      <c r="AG333" s="247"/>
      <c r="AH333" s="463" t="s">
        <v>403</v>
      </c>
      <c r="AI333" s="278"/>
      <c r="AJ333" s="278"/>
      <c r="AK333" s="278"/>
      <c r="AL333" s="278" t="s">
        <v>23</v>
      </c>
      <c r="AM333" s="278"/>
      <c r="AN333" s="278"/>
      <c r="AO333" s="422"/>
      <c r="AP333" s="247" t="s">
        <v>449</v>
      </c>
      <c r="AQ333" s="247"/>
      <c r="AR333" s="247"/>
      <c r="AS333" s="247"/>
      <c r="AT333" s="247"/>
      <c r="AU333" s="247"/>
      <c r="AV333" s="247"/>
      <c r="AW333" s="247"/>
      <c r="AX333" s="247"/>
      <c r="AY333">
        <f>$AY$331</f>
        <v>0</v>
      </c>
    </row>
    <row r="334" spans="1:51" ht="26.25" customHeight="1" x14ac:dyDescent="0.15">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445</v>
      </c>
      <c r="Z366" s="463"/>
      <c r="AA366" s="463"/>
      <c r="AB366" s="463"/>
      <c r="AC366" s="247" t="s">
        <v>371</v>
      </c>
      <c r="AD366" s="247"/>
      <c r="AE366" s="247"/>
      <c r="AF366" s="247"/>
      <c r="AG366" s="247"/>
      <c r="AH366" s="463" t="s">
        <v>403</v>
      </c>
      <c r="AI366" s="278"/>
      <c r="AJ366" s="278"/>
      <c r="AK366" s="278"/>
      <c r="AL366" s="278" t="s">
        <v>23</v>
      </c>
      <c r="AM366" s="278"/>
      <c r="AN366" s="278"/>
      <c r="AO366" s="422"/>
      <c r="AP366" s="247" t="s">
        <v>449</v>
      </c>
      <c r="AQ366" s="247"/>
      <c r="AR366" s="247"/>
      <c r="AS366" s="247"/>
      <c r="AT366" s="247"/>
      <c r="AU366" s="247"/>
      <c r="AV366" s="247"/>
      <c r="AW366" s="247"/>
      <c r="AX366" s="247"/>
      <c r="AY366">
        <f>$AY$364</f>
        <v>0</v>
      </c>
    </row>
    <row r="367" spans="1:51" ht="26.25" customHeight="1" x14ac:dyDescent="0.15">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445</v>
      </c>
      <c r="Z399" s="463"/>
      <c r="AA399" s="463"/>
      <c r="AB399" s="463"/>
      <c r="AC399" s="247" t="s">
        <v>371</v>
      </c>
      <c r="AD399" s="247"/>
      <c r="AE399" s="247"/>
      <c r="AF399" s="247"/>
      <c r="AG399" s="247"/>
      <c r="AH399" s="463" t="s">
        <v>403</v>
      </c>
      <c r="AI399" s="278"/>
      <c r="AJ399" s="278"/>
      <c r="AK399" s="278"/>
      <c r="AL399" s="278" t="s">
        <v>23</v>
      </c>
      <c r="AM399" s="278"/>
      <c r="AN399" s="278"/>
      <c r="AO399" s="422"/>
      <c r="AP399" s="247" t="s">
        <v>449</v>
      </c>
      <c r="AQ399" s="247"/>
      <c r="AR399" s="247"/>
      <c r="AS399" s="247"/>
      <c r="AT399" s="247"/>
      <c r="AU399" s="247"/>
      <c r="AV399" s="247"/>
      <c r="AW399" s="247"/>
      <c r="AX399" s="247"/>
      <c r="AY399">
        <f>$AY$397</f>
        <v>0</v>
      </c>
    </row>
    <row r="400" spans="1:51" ht="26.25" customHeight="1" x14ac:dyDescent="0.15">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445</v>
      </c>
      <c r="Z432" s="463"/>
      <c r="AA432" s="463"/>
      <c r="AB432" s="463"/>
      <c r="AC432" s="247" t="s">
        <v>371</v>
      </c>
      <c r="AD432" s="247"/>
      <c r="AE432" s="247"/>
      <c r="AF432" s="247"/>
      <c r="AG432" s="247"/>
      <c r="AH432" s="463" t="s">
        <v>403</v>
      </c>
      <c r="AI432" s="278"/>
      <c r="AJ432" s="278"/>
      <c r="AK432" s="278"/>
      <c r="AL432" s="278" t="s">
        <v>23</v>
      </c>
      <c r="AM432" s="278"/>
      <c r="AN432" s="278"/>
      <c r="AO432" s="422"/>
      <c r="AP432" s="247" t="s">
        <v>449</v>
      </c>
      <c r="AQ432" s="247"/>
      <c r="AR432" s="247"/>
      <c r="AS432" s="247"/>
      <c r="AT432" s="247"/>
      <c r="AU432" s="247"/>
      <c r="AV432" s="247"/>
      <c r="AW432" s="247"/>
      <c r="AX432" s="247"/>
      <c r="AY432">
        <f>$AY$430</f>
        <v>0</v>
      </c>
    </row>
    <row r="433" spans="1:51" ht="26.25" customHeight="1" x14ac:dyDescent="0.15">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445</v>
      </c>
      <c r="Z465" s="463"/>
      <c r="AA465" s="463"/>
      <c r="AB465" s="463"/>
      <c r="AC465" s="247" t="s">
        <v>371</v>
      </c>
      <c r="AD465" s="247"/>
      <c r="AE465" s="247"/>
      <c r="AF465" s="247"/>
      <c r="AG465" s="247"/>
      <c r="AH465" s="463" t="s">
        <v>403</v>
      </c>
      <c r="AI465" s="278"/>
      <c r="AJ465" s="278"/>
      <c r="AK465" s="278"/>
      <c r="AL465" s="278" t="s">
        <v>23</v>
      </c>
      <c r="AM465" s="278"/>
      <c r="AN465" s="278"/>
      <c r="AO465" s="422"/>
      <c r="AP465" s="247" t="s">
        <v>449</v>
      </c>
      <c r="AQ465" s="247"/>
      <c r="AR465" s="247"/>
      <c r="AS465" s="247"/>
      <c r="AT465" s="247"/>
      <c r="AU465" s="247"/>
      <c r="AV465" s="247"/>
      <c r="AW465" s="247"/>
      <c r="AX465" s="247"/>
      <c r="AY465">
        <f>$AY$463</f>
        <v>0</v>
      </c>
    </row>
    <row r="466" spans="1:51" ht="26.25" customHeight="1" x14ac:dyDescent="0.15">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445</v>
      </c>
      <c r="Z498" s="463"/>
      <c r="AA498" s="463"/>
      <c r="AB498" s="463"/>
      <c r="AC498" s="247" t="s">
        <v>371</v>
      </c>
      <c r="AD498" s="247"/>
      <c r="AE498" s="247"/>
      <c r="AF498" s="247"/>
      <c r="AG498" s="247"/>
      <c r="AH498" s="463" t="s">
        <v>403</v>
      </c>
      <c r="AI498" s="278"/>
      <c r="AJ498" s="278"/>
      <c r="AK498" s="278"/>
      <c r="AL498" s="278" t="s">
        <v>23</v>
      </c>
      <c r="AM498" s="278"/>
      <c r="AN498" s="278"/>
      <c r="AO498" s="422"/>
      <c r="AP498" s="247" t="s">
        <v>449</v>
      </c>
      <c r="AQ498" s="247"/>
      <c r="AR498" s="247"/>
      <c r="AS498" s="247"/>
      <c r="AT498" s="247"/>
      <c r="AU498" s="247"/>
      <c r="AV498" s="247"/>
      <c r="AW498" s="247"/>
      <c r="AX498" s="247"/>
      <c r="AY498">
        <f>$AY$496</f>
        <v>0</v>
      </c>
    </row>
    <row r="499" spans="1:51" ht="26.25" customHeight="1" x14ac:dyDescent="0.15">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445</v>
      </c>
      <c r="Z531" s="463"/>
      <c r="AA531" s="463"/>
      <c r="AB531" s="463"/>
      <c r="AC531" s="247" t="s">
        <v>371</v>
      </c>
      <c r="AD531" s="247"/>
      <c r="AE531" s="247"/>
      <c r="AF531" s="247"/>
      <c r="AG531" s="247"/>
      <c r="AH531" s="463" t="s">
        <v>403</v>
      </c>
      <c r="AI531" s="278"/>
      <c r="AJ531" s="278"/>
      <c r="AK531" s="278"/>
      <c r="AL531" s="278" t="s">
        <v>23</v>
      </c>
      <c r="AM531" s="278"/>
      <c r="AN531" s="278"/>
      <c r="AO531" s="422"/>
      <c r="AP531" s="247" t="s">
        <v>449</v>
      </c>
      <c r="AQ531" s="247"/>
      <c r="AR531" s="247"/>
      <c r="AS531" s="247"/>
      <c r="AT531" s="247"/>
      <c r="AU531" s="247"/>
      <c r="AV531" s="247"/>
      <c r="AW531" s="247"/>
      <c r="AX531" s="247"/>
      <c r="AY531">
        <f>$AY$529</f>
        <v>0</v>
      </c>
    </row>
    <row r="532" spans="1:51" ht="26.25" customHeight="1" x14ac:dyDescent="0.15">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445</v>
      </c>
      <c r="Z564" s="463"/>
      <c r="AA564" s="463"/>
      <c r="AB564" s="463"/>
      <c r="AC564" s="247" t="s">
        <v>371</v>
      </c>
      <c r="AD564" s="247"/>
      <c r="AE564" s="247"/>
      <c r="AF564" s="247"/>
      <c r="AG564" s="247"/>
      <c r="AH564" s="463" t="s">
        <v>403</v>
      </c>
      <c r="AI564" s="278"/>
      <c r="AJ564" s="278"/>
      <c r="AK564" s="278"/>
      <c r="AL564" s="278" t="s">
        <v>23</v>
      </c>
      <c r="AM564" s="278"/>
      <c r="AN564" s="278"/>
      <c r="AO564" s="422"/>
      <c r="AP564" s="247" t="s">
        <v>449</v>
      </c>
      <c r="AQ564" s="247"/>
      <c r="AR564" s="247"/>
      <c r="AS564" s="247"/>
      <c r="AT564" s="247"/>
      <c r="AU564" s="247"/>
      <c r="AV564" s="247"/>
      <c r="AW564" s="247"/>
      <c r="AX564" s="247"/>
      <c r="AY564">
        <f>$AY$562</f>
        <v>0</v>
      </c>
    </row>
    <row r="565" spans="1:51" ht="26.25" customHeight="1" x14ac:dyDescent="0.15">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445</v>
      </c>
      <c r="Z597" s="463"/>
      <c r="AA597" s="463"/>
      <c r="AB597" s="463"/>
      <c r="AC597" s="247" t="s">
        <v>371</v>
      </c>
      <c r="AD597" s="247"/>
      <c r="AE597" s="247"/>
      <c r="AF597" s="247"/>
      <c r="AG597" s="247"/>
      <c r="AH597" s="463" t="s">
        <v>403</v>
      </c>
      <c r="AI597" s="278"/>
      <c r="AJ597" s="278"/>
      <c r="AK597" s="278"/>
      <c r="AL597" s="278" t="s">
        <v>23</v>
      </c>
      <c r="AM597" s="278"/>
      <c r="AN597" s="278"/>
      <c r="AO597" s="422"/>
      <c r="AP597" s="247" t="s">
        <v>449</v>
      </c>
      <c r="AQ597" s="247"/>
      <c r="AR597" s="247"/>
      <c r="AS597" s="247"/>
      <c r="AT597" s="247"/>
      <c r="AU597" s="247"/>
      <c r="AV597" s="247"/>
      <c r="AW597" s="247"/>
      <c r="AX597" s="247"/>
      <c r="AY597">
        <f>$AY$595</f>
        <v>0</v>
      </c>
    </row>
    <row r="598" spans="1:51" ht="26.25" customHeight="1" x14ac:dyDescent="0.15">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445</v>
      </c>
      <c r="Z630" s="463"/>
      <c r="AA630" s="463"/>
      <c r="AB630" s="463"/>
      <c r="AC630" s="247" t="s">
        <v>371</v>
      </c>
      <c r="AD630" s="247"/>
      <c r="AE630" s="247"/>
      <c r="AF630" s="247"/>
      <c r="AG630" s="247"/>
      <c r="AH630" s="463" t="s">
        <v>403</v>
      </c>
      <c r="AI630" s="278"/>
      <c r="AJ630" s="278"/>
      <c r="AK630" s="278"/>
      <c r="AL630" s="278" t="s">
        <v>23</v>
      </c>
      <c r="AM630" s="278"/>
      <c r="AN630" s="278"/>
      <c r="AO630" s="422"/>
      <c r="AP630" s="247" t="s">
        <v>449</v>
      </c>
      <c r="AQ630" s="247"/>
      <c r="AR630" s="247"/>
      <c r="AS630" s="247"/>
      <c r="AT630" s="247"/>
      <c r="AU630" s="247"/>
      <c r="AV630" s="247"/>
      <c r="AW630" s="247"/>
      <c r="AX630" s="247"/>
      <c r="AY630">
        <f>$AY$628</f>
        <v>0</v>
      </c>
    </row>
    <row r="631" spans="1:51" ht="26.25" customHeight="1" x14ac:dyDescent="0.15">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445</v>
      </c>
      <c r="Z663" s="463"/>
      <c r="AA663" s="463"/>
      <c r="AB663" s="463"/>
      <c r="AC663" s="247" t="s">
        <v>371</v>
      </c>
      <c r="AD663" s="247"/>
      <c r="AE663" s="247"/>
      <c r="AF663" s="247"/>
      <c r="AG663" s="247"/>
      <c r="AH663" s="463" t="s">
        <v>403</v>
      </c>
      <c r="AI663" s="278"/>
      <c r="AJ663" s="278"/>
      <c r="AK663" s="278"/>
      <c r="AL663" s="278" t="s">
        <v>23</v>
      </c>
      <c r="AM663" s="278"/>
      <c r="AN663" s="278"/>
      <c r="AO663" s="422"/>
      <c r="AP663" s="247" t="s">
        <v>449</v>
      </c>
      <c r="AQ663" s="247"/>
      <c r="AR663" s="247"/>
      <c r="AS663" s="247"/>
      <c r="AT663" s="247"/>
      <c r="AU663" s="247"/>
      <c r="AV663" s="247"/>
      <c r="AW663" s="247"/>
      <c r="AX663" s="247"/>
      <c r="AY663">
        <f>$AY$661</f>
        <v>0</v>
      </c>
    </row>
    <row r="664" spans="1:51" ht="26.25" customHeight="1" x14ac:dyDescent="0.15">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445</v>
      </c>
      <c r="Z696" s="463"/>
      <c r="AA696" s="463"/>
      <c r="AB696" s="463"/>
      <c r="AC696" s="247" t="s">
        <v>371</v>
      </c>
      <c r="AD696" s="247"/>
      <c r="AE696" s="247"/>
      <c r="AF696" s="247"/>
      <c r="AG696" s="247"/>
      <c r="AH696" s="463" t="s">
        <v>403</v>
      </c>
      <c r="AI696" s="278"/>
      <c r="AJ696" s="278"/>
      <c r="AK696" s="278"/>
      <c r="AL696" s="278" t="s">
        <v>23</v>
      </c>
      <c r="AM696" s="278"/>
      <c r="AN696" s="278"/>
      <c r="AO696" s="422"/>
      <c r="AP696" s="247" t="s">
        <v>449</v>
      </c>
      <c r="AQ696" s="247"/>
      <c r="AR696" s="247"/>
      <c r="AS696" s="247"/>
      <c r="AT696" s="247"/>
      <c r="AU696" s="247"/>
      <c r="AV696" s="247"/>
      <c r="AW696" s="247"/>
      <c r="AX696" s="247"/>
      <c r="AY696">
        <f>$AY$694</f>
        <v>0</v>
      </c>
    </row>
    <row r="697" spans="1:51" ht="26.25" customHeight="1" x14ac:dyDescent="0.15">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445</v>
      </c>
      <c r="Z729" s="463"/>
      <c r="AA729" s="463"/>
      <c r="AB729" s="463"/>
      <c r="AC729" s="247" t="s">
        <v>371</v>
      </c>
      <c r="AD729" s="247"/>
      <c r="AE729" s="247"/>
      <c r="AF729" s="247"/>
      <c r="AG729" s="247"/>
      <c r="AH729" s="463" t="s">
        <v>403</v>
      </c>
      <c r="AI729" s="278"/>
      <c r="AJ729" s="278"/>
      <c r="AK729" s="278"/>
      <c r="AL729" s="278" t="s">
        <v>23</v>
      </c>
      <c r="AM729" s="278"/>
      <c r="AN729" s="278"/>
      <c r="AO729" s="422"/>
      <c r="AP729" s="247" t="s">
        <v>449</v>
      </c>
      <c r="AQ729" s="247"/>
      <c r="AR729" s="247"/>
      <c r="AS729" s="247"/>
      <c r="AT729" s="247"/>
      <c r="AU729" s="247"/>
      <c r="AV729" s="247"/>
      <c r="AW729" s="247"/>
      <c r="AX729" s="247"/>
      <c r="AY729">
        <f>$AY$727</f>
        <v>0</v>
      </c>
    </row>
    <row r="730" spans="1:51" ht="26.25" customHeight="1" x14ac:dyDescent="0.15">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445</v>
      </c>
      <c r="Z762" s="463"/>
      <c r="AA762" s="463"/>
      <c r="AB762" s="463"/>
      <c r="AC762" s="247" t="s">
        <v>371</v>
      </c>
      <c r="AD762" s="247"/>
      <c r="AE762" s="247"/>
      <c r="AF762" s="247"/>
      <c r="AG762" s="247"/>
      <c r="AH762" s="463" t="s">
        <v>403</v>
      </c>
      <c r="AI762" s="278"/>
      <c r="AJ762" s="278"/>
      <c r="AK762" s="278"/>
      <c r="AL762" s="278" t="s">
        <v>23</v>
      </c>
      <c r="AM762" s="278"/>
      <c r="AN762" s="278"/>
      <c r="AO762" s="422"/>
      <c r="AP762" s="247" t="s">
        <v>449</v>
      </c>
      <c r="AQ762" s="247"/>
      <c r="AR762" s="247"/>
      <c r="AS762" s="247"/>
      <c r="AT762" s="247"/>
      <c r="AU762" s="247"/>
      <c r="AV762" s="247"/>
      <c r="AW762" s="247"/>
      <c r="AX762" s="247"/>
      <c r="AY762">
        <f>$AY$760</f>
        <v>0</v>
      </c>
    </row>
    <row r="763" spans="1:51" ht="26.25" customHeight="1" x14ac:dyDescent="0.15">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445</v>
      </c>
      <c r="Z795" s="463"/>
      <c r="AA795" s="463"/>
      <c r="AB795" s="463"/>
      <c r="AC795" s="247" t="s">
        <v>371</v>
      </c>
      <c r="AD795" s="247"/>
      <c r="AE795" s="247"/>
      <c r="AF795" s="247"/>
      <c r="AG795" s="247"/>
      <c r="AH795" s="463" t="s">
        <v>403</v>
      </c>
      <c r="AI795" s="278"/>
      <c r="AJ795" s="278"/>
      <c r="AK795" s="278"/>
      <c r="AL795" s="278" t="s">
        <v>23</v>
      </c>
      <c r="AM795" s="278"/>
      <c r="AN795" s="278"/>
      <c r="AO795" s="422"/>
      <c r="AP795" s="247" t="s">
        <v>449</v>
      </c>
      <c r="AQ795" s="247"/>
      <c r="AR795" s="247"/>
      <c r="AS795" s="247"/>
      <c r="AT795" s="247"/>
      <c r="AU795" s="247"/>
      <c r="AV795" s="247"/>
      <c r="AW795" s="247"/>
      <c r="AX795" s="247"/>
      <c r="AY795">
        <f>$AY$793</f>
        <v>0</v>
      </c>
    </row>
    <row r="796" spans="1:51" ht="26.25" customHeight="1" x14ac:dyDescent="0.15">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445</v>
      </c>
      <c r="Z828" s="463"/>
      <c r="AA828" s="463"/>
      <c r="AB828" s="463"/>
      <c r="AC828" s="247" t="s">
        <v>371</v>
      </c>
      <c r="AD828" s="247"/>
      <c r="AE828" s="247"/>
      <c r="AF828" s="247"/>
      <c r="AG828" s="247"/>
      <c r="AH828" s="463" t="s">
        <v>403</v>
      </c>
      <c r="AI828" s="278"/>
      <c r="AJ828" s="278"/>
      <c r="AK828" s="278"/>
      <c r="AL828" s="278" t="s">
        <v>23</v>
      </c>
      <c r="AM828" s="278"/>
      <c r="AN828" s="278"/>
      <c r="AO828" s="422"/>
      <c r="AP828" s="247" t="s">
        <v>449</v>
      </c>
      <c r="AQ828" s="247"/>
      <c r="AR828" s="247"/>
      <c r="AS828" s="247"/>
      <c r="AT828" s="247"/>
      <c r="AU828" s="247"/>
      <c r="AV828" s="247"/>
      <c r="AW828" s="247"/>
      <c r="AX828" s="247"/>
      <c r="AY828">
        <f>$AY$826</f>
        <v>0</v>
      </c>
    </row>
    <row r="829" spans="1:51" ht="26.25" customHeight="1" x14ac:dyDescent="0.15">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445</v>
      </c>
      <c r="Z861" s="463"/>
      <c r="AA861" s="463"/>
      <c r="AB861" s="463"/>
      <c r="AC861" s="247" t="s">
        <v>371</v>
      </c>
      <c r="AD861" s="247"/>
      <c r="AE861" s="247"/>
      <c r="AF861" s="247"/>
      <c r="AG861" s="247"/>
      <c r="AH861" s="463" t="s">
        <v>403</v>
      </c>
      <c r="AI861" s="278"/>
      <c r="AJ861" s="278"/>
      <c r="AK861" s="278"/>
      <c r="AL861" s="278" t="s">
        <v>23</v>
      </c>
      <c r="AM861" s="278"/>
      <c r="AN861" s="278"/>
      <c r="AO861" s="422"/>
      <c r="AP861" s="247" t="s">
        <v>449</v>
      </c>
      <c r="AQ861" s="247"/>
      <c r="AR861" s="247"/>
      <c r="AS861" s="247"/>
      <c r="AT861" s="247"/>
      <c r="AU861" s="247"/>
      <c r="AV861" s="247"/>
      <c r="AW861" s="247"/>
      <c r="AX861" s="247"/>
      <c r="AY861">
        <f>$AY$859</f>
        <v>0</v>
      </c>
    </row>
    <row r="862" spans="1:51" ht="26.25" customHeight="1" x14ac:dyDescent="0.15">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445</v>
      </c>
      <c r="Z894" s="463"/>
      <c r="AA894" s="463"/>
      <c r="AB894" s="463"/>
      <c r="AC894" s="247" t="s">
        <v>371</v>
      </c>
      <c r="AD894" s="247"/>
      <c r="AE894" s="247"/>
      <c r="AF894" s="247"/>
      <c r="AG894" s="247"/>
      <c r="AH894" s="463" t="s">
        <v>403</v>
      </c>
      <c r="AI894" s="278"/>
      <c r="AJ894" s="278"/>
      <c r="AK894" s="278"/>
      <c r="AL894" s="278" t="s">
        <v>23</v>
      </c>
      <c r="AM894" s="278"/>
      <c r="AN894" s="278"/>
      <c r="AO894" s="422"/>
      <c r="AP894" s="247" t="s">
        <v>449</v>
      </c>
      <c r="AQ894" s="247"/>
      <c r="AR894" s="247"/>
      <c r="AS894" s="247"/>
      <c r="AT894" s="247"/>
      <c r="AU894" s="247"/>
      <c r="AV894" s="247"/>
      <c r="AW894" s="247"/>
      <c r="AX894" s="247"/>
      <c r="AY894">
        <f>$AY$892</f>
        <v>0</v>
      </c>
    </row>
    <row r="895" spans="1:51" ht="26.25" customHeight="1" x14ac:dyDescent="0.15">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445</v>
      </c>
      <c r="Z927" s="463"/>
      <c r="AA927" s="463"/>
      <c r="AB927" s="463"/>
      <c r="AC927" s="247" t="s">
        <v>371</v>
      </c>
      <c r="AD927" s="247"/>
      <c r="AE927" s="247"/>
      <c r="AF927" s="247"/>
      <c r="AG927" s="247"/>
      <c r="AH927" s="463" t="s">
        <v>403</v>
      </c>
      <c r="AI927" s="278"/>
      <c r="AJ927" s="278"/>
      <c r="AK927" s="278"/>
      <c r="AL927" s="278" t="s">
        <v>23</v>
      </c>
      <c r="AM927" s="278"/>
      <c r="AN927" s="278"/>
      <c r="AO927" s="422"/>
      <c r="AP927" s="247" t="s">
        <v>449</v>
      </c>
      <c r="AQ927" s="247"/>
      <c r="AR927" s="247"/>
      <c r="AS927" s="247"/>
      <c r="AT927" s="247"/>
      <c r="AU927" s="247"/>
      <c r="AV927" s="247"/>
      <c r="AW927" s="247"/>
      <c r="AX927" s="247"/>
      <c r="AY927">
        <f>$AY$925</f>
        <v>0</v>
      </c>
    </row>
    <row r="928" spans="1:51" ht="26.25" customHeight="1" x14ac:dyDescent="0.15">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445</v>
      </c>
      <c r="Z960" s="463"/>
      <c r="AA960" s="463"/>
      <c r="AB960" s="463"/>
      <c r="AC960" s="247" t="s">
        <v>371</v>
      </c>
      <c r="AD960" s="247"/>
      <c r="AE960" s="247"/>
      <c r="AF960" s="247"/>
      <c r="AG960" s="247"/>
      <c r="AH960" s="463" t="s">
        <v>403</v>
      </c>
      <c r="AI960" s="278"/>
      <c r="AJ960" s="278"/>
      <c r="AK960" s="278"/>
      <c r="AL960" s="278" t="s">
        <v>23</v>
      </c>
      <c r="AM960" s="278"/>
      <c r="AN960" s="278"/>
      <c r="AO960" s="422"/>
      <c r="AP960" s="247" t="s">
        <v>449</v>
      </c>
      <c r="AQ960" s="247"/>
      <c r="AR960" s="247"/>
      <c r="AS960" s="247"/>
      <c r="AT960" s="247"/>
      <c r="AU960" s="247"/>
      <c r="AV960" s="247"/>
      <c r="AW960" s="247"/>
      <c r="AX960" s="247"/>
      <c r="AY960">
        <f>$AY$958</f>
        <v>0</v>
      </c>
    </row>
    <row r="961" spans="1:51" ht="26.25" customHeight="1" x14ac:dyDescent="0.15">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445</v>
      </c>
      <c r="Z993" s="463"/>
      <c r="AA993" s="463"/>
      <c r="AB993" s="463"/>
      <c r="AC993" s="247" t="s">
        <v>371</v>
      </c>
      <c r="AD993" s="247"/>
      <c r="AE993" s="247"/>
      <c r="AF993" s="247"/>
      <c r="AG993" s="247"/>
      <c r="AH993" s="463" t="s">
        <v>403</v>
      </c>
      <c r="AI993" s="278"/>
      <c r="AJ993" s="278"/>
      <c r="AK993" s="278"/>
      <c r="AL993" s="278" t="s">
        <v>23</v>
      </c>
      <c r="AM993" s="278"/>
      <c r="AN993" s="278"/>
      <c r="AO993" s="422"/>
      <c r="AP993" s="247" t="s">
        <v>449</v>
      </c>
      <c r="AQ993" s="247"/>
      <c r="AR993" s="247"/>
      <c r="AS993" s="247"/>
      <c r="AT993" s="247"/>
      <c r="AU993" s="247"/>
      <c r="AV993" s="247"/>
      <c r="AW993" s="247"/>
      <c r="AX993" s="247"/>
      <c r="AY993">
        <f>$AY$991</f>
        <v>0</v>
      </c>
    </row>
    <row r="994" spans="1:51" ht="26.25" customHeight="1" x14ac:dyDescent="0.15">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445</v>
      </c>
      <c r="Z1026" s="463"/>
      <c r="AA1026" s="463"/>
      <c r="AB1026" s="463"/>
      <c r="AC1026" s="247" t="s">
        <v>371</v>
      </c>
      <c r="AD1026" s="247"/>
      <c r="AE1026" s="247"/>
      <c r="AF1026" s="247"/>
      <c r="AG1026" s="247"/>
      <c r="AH1026" s="463" t="s">
        <v>403</v>
      </c>
      <c r="AI1026" s="278"/>
      <c r="AJ1026" s="278"/>
      <c r="AK1026" s="278"/>
      <c r="AL1026" s="278" t="s">
        <v>23</v>
      </c>
      <c r="AM1026" s="278"/>
      <c r="AN1026" s="278"/>
      <c r="AO1026" s="422"/>
      <c r="AP1026" s="247" t="s">
        <v>449</v>
      </c>
      <c r="AQ1026" s="247"/>
      <c r="AR1026" s="247"/>
      <c r="AS1026" s="247"/>
      <c r="AT1026" s="247"/>
      <c r="AU1026" s="247"/>
      <c r="AV1026" s="247"/>
      <c r="AW1026" s="247"/>
      <c r="AX1026" s="247"/>
      <c r="AY1026">
        <f>$AY$1024</f>
        <v>0</v>
      </c>
    </row>
    <row r="1027" spans="1:51" ht="26.25" customHeight="1" x14ac:dyDescent="0.15">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445</v>
      </c>
      <c r="Z1059" s="463"/>
      <c r="AA1059" s="463"/>
      <c r="AB1059" s="463"/>
      <c r="AC1059" s="247" t="s">
        <v>371</v>
      </c>
      <c r="AD1059" s="247"/>
      <c r="AE1059" s="247"/>
      <c r="AF1059" s="247"/>
      <c r="AG1059" s="247"/>
      <c r="AH1059" s="463" t="s">
        <v>403</v>
      </c>
      <c r="AI1059" s="278"/>
      <c r="AJ1059" s="278"/>
      <c r="AK1059" s="278"/>
      <c r="AL1059" s="278" t="s">
        <v>23</v>
      </c>
      <c r="AM1059" s="278"/>
      <c r="AN1059" s="278"/>
      <c r="AO1059" s="422"/>
      <c r="AP1059" s="247" t="s">
        <v>449</v>
      </c>
      <c r="AQ1059" s="247"/>
      <c r="AR1059" s="247"/>
      <c r="AS1059" s="247"/>
      <c r="AT1059" s="247"/>
      <c r="AU1059" s="247"/>
      <c r="AV1059" s="247"/>
      <c r="AW1059" s="247"/>
      <c r="AX1059" s="247"/>
      <c r="AY1059">
        <f>$AY$1057</f>
        <v>0</v>
      </c>
    </row>
    <row r="1060" spans="1:51" ht="26.25" customHeight="1" x14ac:dyDescent="0.15">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445</v>
      </c>
      <c r="Z1092" s="463"/>
      <c r="AA1092" s="463"/>
      <c r="AB1092" s="463"/>
      <c r="AC1092" s="247" t="s">
        <v>371</v>
      </c>
      <c r="AD1092" s="247"/>
      <c r="AE1092" s="247"/>
      <c r="AF1092" s="247"/>
      <c r="AG1092" s="247"/>
      <c r="AH1092" s="463" t="s">
        <v>403</v>
      </c>
      <c r="AI1092" s="278"/>
      <c r="AJ1092" s="278"/>
      <c r="AK1092" s="278"/>
      <c r="AL1092" s="278" t="s">
        <v>23</v>
      </c>
      <c r="AM1092" s="278"/>
      <c r="AN1092" s="278"/>
      <c r="AO1092" s="422"/>
      <c r="AP1092" s="247" t="s">
        <v>449</v>
      </c>
      <c r="AQ1092" s="247"/>
      <c r="AR1092" s="247"/>
      <c r="AS1092" s="247"/>
      <c r="AT1092" s="247"/>
      <c r="AU1092" s="247"/>
      <c r="AV1092" s="247"/>
      <c r="AW1092" s="247"/>
      <c r="AX1092" s="247"/>
      <c r="AY1092">
        <f>$AY$1090</f>
        <v>0</v>
      </c>
    </row>
    <row r="1093" spans="1:51" ht="26.25" customHeight="1" x14ac:dyDescent="0.15">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445</v>
      </c>
      <c r="Z1125" s="463"/>
      <c r="AA1125" s="463"/>
      <c r="AB1125" s="463"/>
      <c r="AC1125" s="247" t="s">
        <v>371</v>
      </c>
      <c r="AD1125" s="247"/>
      <c r="AE1125" s="247"/>
      <c r="AF1125" s="247"/>
      <c r="AG1125" s="247"/>
      <c r="AH1125" s="463" t="s">
        <v>403</v>
      </c>
      <c r="AI1125" s="278"/>
      <c r="AJ1125" s="278"/>
      <c r="AK1125" s="278"/>
      <c r="AL1125" s="278" t="s">
        <v>23</v>
      </c>
      <c r="AM1125" s="278"/>
      <c r="AN1125" s="278"/>
      <c r="AO1125" s="422"/>
      <c r="AP1125" s="247" t="s">
        <v>449</v>
      </c>
      <c r="AQ1125" s="247"/>
      <c r="AR1125" s="247"/>
      <c r="AS1125" s="247"/>
      <c r="AT1125" s="247"/>
      <c r="AU1125" s="247"/>
      <c r="AV1125" s="247"/>
      <c r="AW1125" s="247"/>
      <c r="AX1125" s="247"/>
      <c r="AY1125">
        <f>$AY$1123</f>
        <v>0</v>
      </c>
    </row>
    <row r="1126" spans="1:51" ht="26.25" customHeight="1" x14ac:dyDescent="0.15">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445</v>
      </c>
      <c r="Z1158" s="463"/>
      <c r="AA1158" s="463"/>
      <c r="AB1158" s="463"/>
      <c r="AC1158" s="247" t="s">
        <v>371</v>
      </c>
      <c r="AD1158" s="247"/>
      <c r="AE1158" s="247"/>
      <c r="AF1158" s="247"/>
      <c r="AG1158" s="247"/>
      <c r="AH1158" s="463" t="s">
        <v>403</v>
      </c>
      <c r="AI1158" s="278"/>
      <c r="AJ1158" s="278"/>
      <c r="AK1158" s="278"/>
      <c r="AL1158" s="278" t="s">
        <v>23</v>
      </c>
      <c r="AM1158" s="278"/>
      <c r="AN1158" s="278"/>
      <c r="AO1158" s="422"/>
      <c r="AP1158" s="247" t="s">
        <v>449</v>
      </c>
      <c r="AQ1158" s="247"/>
      <c r="AR1158" s="247"/>
      <c r="AS1158" s="247"/>
      <c r="AT1158" s="247"/>
      <c r="AU1158" s="247"/>
      <c r="AV1158" s="247"/>
      <c r="AW1158" s="247"/>
      <c r="AX1158" s="247"/>
      <c r="AY1158">
        <f>$AY$1156</f>
        <v>0</v>
      </c>
    </row>
    <row r="1159" spans="1:51" ht="26.25" customHeight="1" x14ac:dyDescent="0.15">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445</v>
      </c>
      <c r="Z1191" s="463"/>
      <c r="AA1191" s="463"/>
      <c r="AB1191" s="463"/>
      <c r="AC1191" s="247" t="s">
        <v>371</v>
      </c>
      <c r="AD1191" s="247"/>
      <c r="AE1191" s="247"/>
      <c r="AF1191" s="247"/>
      <c r="AG1191" s="247"/>
      <c r="AH1191" s="463" t="s">
        <v>403</v>
      </c>
      <c r="AI1191" s="278"/>
      <c r="AJ1191" s="278"/>
      <c r="AK1191" s="278"/>
      <c r="AL1191" s="278" t="s">
        <v>23</v>
      </c>
      <c r="AM1191" s="278"/>
      <c r="AN1191" s="278"/>
      <c r="AO1191" s="422"/>
      <c r="AP1191" s="247" t="s">
        <v>449</v>
      </c>
      <c r="AQ1191" s="247"/>
      <c r="AR1191" s="247"/>
      <c r="AS1191" s="247"/>
      <c r="AT1191" s="247"/>
      <c r="AU1191" s="247"/>
      <c r="AV1191" s="247"/>
      <c r="AW1191" s="247"/>
      <c r="AX1191" s="247"/>
      <c r="AY1191">
        <f>$AY$1189</f>
        <v>0</v>
      </c>
    </row>
    <row r="1192" spans="1:51" ht="26.25" customHeight="1" x14ac:dyDescent="0.15">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445</v>
      </c>
      <c r="Z1224" s="463"/>
      <c r="AA1224" s="463"/>
      <c r="AB1224" s="463"/>
      <c r="AC1224" s="247" t="s">
        <v>371</v>
      </c>
      <c r="AD1224" s="247"/>
      <c r="AE1224" s="247"/>
      <c r="AF1224" s="247"/>
      <c r="AG1224" s="247"/>
      <c r="AH1224" s="463" t="s">
        <v>403</v>
      </c>
      <c r="AI1224" s="278"/>
      <c r="AJ1224" s="278"/>
      <c r="AK1224" s="278"/>
      <c r="AL1224" s="278" t="s">
        <v>23</v>
      </c>
      <c r="AM1224" s="278"/>
      <c r="AN1224" s="278"/>
      <c r="AO1224" s="422"/>
      <c r="AP1224" s="247" t="s">
        <v>449</v>
      </c>
      <c r="AQ1224" s="247"/>
      <c r="AR1224" s="247"/>
      <c r="AS1224" s="247"/>
      <c r="AT1224" s="247"/>
      <c r="AU1224" s="247"/>
      <c r="AV1224" s="247"/>
      <c r="AW1224" s="247"/>
      <c r="AX1224" s="247"/>
      <c r="AY1224">
        <f>$AY$1222</f>
        <v>0</v>
      </c>
    </row>
    <row r="1225" spans="1:51" ht="26.25" customHeight="1" x14ac:dyDescent="0.15">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445</v>
      </c>
      <c r="Z1257" s="463"/>
      <c r="AA1257" s="463"/>
      <c r="AB1257" s="463"/>
      <c r="AC1257" s="247" t="s">
        <v>371</v>
      </c>
      <c r="AD1257" s="247"/>
      <c r="AE1257" s="247"/>
      <c r="AF1257" s="247"/>
      <c r="AG1257" s="247"/>
      <c r="AH1257" s="463" t="s">
        <v>403</v>
      </c>
      <c r="AI1257" s="278"/>
      <c r="AJ1257" s="278"/>
      <c r="AK1257" s="278"/>
      <c r="AL1257" s="278" t="s">
        <v>23</v>
      </c>
      <c r="AM1257" s="278"/>
      <c r="AN1257" s="278"/>
      <c r="AO1257" s="422"/>
      <c r="AP1257" s="247" t="s">
        <v>449</v>
      </c>
      <c r="AQ1257" s="247"/>
      <c r="AR1257" s="247"/>
      <c r="AS1257" s="247"/>
      <c r="AT1257" s="247"/>
      <c r="AU1257" s="247"/>
      <c r="AV1257" s="247"/>
      <c r="AW1257" s="247"/>
      <c r="AX1257" s="247"/>
      <c r="AY1257">
        <f>$AY$1255</f>
        <v>0</v>
      </c>
    </row>
    <row r="1258" spans="1:51" ht="26.25" customHeight="1" x14ac:dyDescent="0.15">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445</v>
      </c>
      <c r="Z1290" s="463"/>
      <c r="AA1290" s="463"/>
      <c r="AB1290" s="463"/>
      <c r="AC1290" s="247" t="s">
        <v>371</v>
      </c>
      <c r="AD1290" s="247"/>
      <c r="AE1290" s="247"/>
      <c r="AF1290" s="247"/>
      <c r="AG1290" s="247"/>
      <c r="AH1290" s="463" t="s">
        <v>403</v>
      </c>
      <c r="AI1290" s="278"/>
      <c r="AJ1290" s="278"/>
      <c r="AK1290" s="278"/>
      <c r="AL1290" s="278" t="s">
        <v>23</v>
      </c>
      <c r="AM1290" s="278"/>
      <c r="AN1290" s="278"/>
      <c r="AO1290" s="422"/>
      <c r="AP1290" s="247" t="s">
        <v>449</v>
      </c>
      <c r="AQ1290" s="247"/>
      <c r="AR1290" s="247"/>
      <c r="AS1290" s="247"/>
      <c r="AT1290" s="247"/>
      <c r="AU1290" s="247"/>
      <c r="AV1290" s="247"/>
      <c r="AW1290" s="247"/>
      <c r="AX1290" s="247"/>
      <c r="AY1290">
        <f>$AY$1288</f>
        <v>0</v>
      </c>
    </row>
    <row r="1291" spans="1:51" ht="26.25" customHeight="1" x14ac:dyDescent="0.15">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一将</dc:creator>
  <cp:lastModifiedBy>ㅤ</cp:lastModifiedBy>
  <cp:lastPrinted>2021-05-25T07:02:04Z</cp:lastPrinted>
  <dcterms:created xsi:type="dcterms:W3CDTF">2012-03-13T00:50:25Z</dcterms:created>
  <dcterms:modified xsi:type="dcterms:W3CDTF">2021-06-29T08:30:01Z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2021-05-14T13:22:43Z</vt:filetime>
  </property>
</Properties>
</file>