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271"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<sst xmlns="http://schemas.openxmlformats.org/spreadsheetml/2006/main" count="3049" uniqueCount="774">
  <si>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</si>
  <si>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</si>
  <si>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</si>
  <si>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</si>
  <si>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</si>
  <si>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</si>
  <si>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</si>
  <si>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</si>
  <si>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</si>
  <si>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</si>
  <si>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</si>
  <si>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</si>
  <si>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</si>
  <si>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</si>
  <si>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</si>
  <si>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</si>
  <si>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</si>
  <si>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</si>
  <si>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</si>
  <si>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</si>
  <si>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</si>
  <si>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</si>
  <si>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</si>
  <si>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</si>
  <si>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</si>
  <si>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</si>
  <si>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</si>
  <si>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</si>
  <si>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</si>
  <si>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</si>
  <si>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</si>
  <si>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</si>
  <si>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</si>
  <si>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</si>
  <si>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</si>
  <si>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</si>
  <si>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</si>
  <si>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</si>
  <si>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</si>
  <si>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</si>
  <si>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</si>
  <si>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</si>
  <si>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</si>
  <si>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</si>
  <si>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</si>
  <si>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</si>
  <si>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</si>
  <si>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</si>
  <si>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</si>
  <si>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</si>
  <si>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</si>
  <si>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</si>
  <si>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</si>
  <si>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</si>
  <si>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</si>
  <si>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</si>
  <si>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</si>
  <si>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</si>
  <si>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</si>
  <si>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</si>
  <si>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</si>
  <si>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</si>
  <si>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</si>
  <si>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</si>
  <si>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</si>
  <si>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</si>
  <si>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</si>
  <si>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</si>
  <si>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</si>
  <si>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</si>
  <si>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</si>
  <si>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</si>
  <si>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</si>
  <si>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</si>
  <si>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</si>
  <si>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</si>
  <si>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</si>
  <si>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</si>
  <si>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</si>
  <si>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</si>
  <si>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</si>
  <si>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</si>
  <si>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</si>
  <si>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</si>
  <si>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</si>
  <si>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</si>
  <si>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</si>
  <si>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</si>
  <si>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</si>
  <si>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</si>
  <si>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</si>
  <si>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</si>
  <si>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</si>
  <si>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</si>
  <si>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</si>
  <si>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</si>
  <si>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</si>
  <si>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</si>
  <si>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</si>
  <si>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</si>
  <si>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</si>
  <si>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</si>
  <si>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</si>
  <si>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</si>
  <si>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</si>
  <si>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</si>
  <si>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</si>
  <si>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</si>
  <si>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</si>
  <si>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</si>
  <si>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</si>
  <si>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</si>
  <si>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</si>
  <si>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</si>
  <si>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</si>
  <si>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</si>
  <si>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</si>
  <si>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</si>
  <si>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</si>
  <si>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</si>
  <si>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</si>
  <si>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</si>
  <si>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</si>
  <si>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</si>
  <si>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</si>
  <si>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</si>
  <si>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</si>
  <si>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</si>
  <si>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</si>
  <si>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</si>
  <si>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</si>
  <si>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</si>
  <si>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</si>
  <si>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</si>
  <si>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</si>
  <si>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</si>
  <si>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</si>
  <si>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</si>
  <si>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</si>
  <si>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</si>
  <si>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</si>
  <si>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</si>
  <si>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</si>
  <si>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</si>
  <si>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</si>
  <si>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</si>
  <si>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</si>
  <si>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</si>
  <si>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</si>
  <si>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</si>
  <si>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</si>
  <si>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</si>
  <si>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</si>
  <si>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</si>
  <si>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</si>
  <si>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</si>
  <si>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</si>
  <si>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</si>
  <si>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</si>
  <si>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</si>
  <si>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</si>
  <si>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</si>
  <si>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</si>
  <si>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</si>
  <si>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</si>
  <si>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</si>
  <si>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</si>
  <si>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</si>
  <si>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</si>
  <si>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</si>
  <si>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</si>
  <si>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</si>
  <si>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</si>
  <si>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</si>
  <si>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</si>
  <si>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</si>
  <si>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</si>
  <si>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</si>
  <si>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</si>
  <si>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</si>
  <si>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</si>
  <si>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</si>
  <si>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</si>
  <si>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</si>
  <si>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</si>
  <si>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</si>
  <si>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</si>
  <si>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</si>
  <si>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</si>
  <si>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</si>
  <si>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</si>
  <si>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</si>
  <si>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</si>
  <si>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</si>
  <si>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</si>
  <si>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</si>
  <si>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</si>
  <si>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</si>
  <si>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</si>
  <si>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</si>
  <si>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</si>
  <si>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</si>
  <si>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</si>
  <si>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</si>
  <si>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</si>
  <si>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</si>
  <si>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</si>
  <si>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</si>
  <si>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</si>
  <si>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</si>
  <si>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</si>
  <si>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</si>
  <si>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</si>
  <si>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</si>
  <si>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</si>
  <si>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</si>
  <si>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</si>
  <si>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</si>
  <si>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</si>
  <si>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</si>
  <si>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</si>
  <si>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</si>
  <si>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</si>
  <si>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</si>
  <si>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</si>
  <si>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</si>
  <si>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</si>
  <si>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</si>
  <si>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</si>
  <si>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</si>
  <si>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</si>
  <si>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</si>
  <si>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</si>
  <si>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</si>
  <si>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</si>
  <si>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</si>
  <si>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</si>
  <si>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</si>
  <si>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</si>
  <si>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</si>
  <si>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</si>
  <si>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</si>
  <si>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</si>
  <si>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</si>
  <si>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</si>
  <si>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</si>
  <si>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</si>
  <si>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</si>
  <si>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</si>
  <si>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</si>
  <si>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</si>
  <si>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</si>
  <si>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</si>
  <si>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</si>
  <si>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</si>
  <si>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</si>
  <si>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</si>
  <si>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</si>
  <si>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</si>
  <si>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</si>
  <si>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</si>
  <si>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</si>
  <si>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</si>
  <si>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</si>
  <si>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</si>
  <si>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</si>
  <si>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</si>
  <si>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</si>
  <si>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</si>
  <si>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</si>
  <si>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</si>
  <si>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</si>
  <si>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</si>
  <si>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</si>
  <si>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</si>
  <si>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</si>
  <si>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</si>
  <si>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</si>
  <si>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</si>
  <si>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</si>
  <si>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</si>
  <si>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</si>
  <si>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</si>
  <si>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</si>
  <si>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</si>
  <si>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</si>
  <si>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</si>
  <si>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</si>
  <si>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</si>
  <si>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</si>
  <si>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</si>
  <si>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</si>
  <si>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</si>
  <si>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</si>
  <si>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</si>
  <si>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</si>
  <si>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</si>
  <si>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</si>
  <si>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</si>
  <si>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</si>
  <si>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</si>
  <si>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</si>
  <si>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</si>
  <si>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</si>
  <si>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</si>
  <si>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</si>
  <si>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</si>
  <si>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</si>
  <si>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</si>
  <si>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</si>
  <si>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</si>
  <si>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</si>
  <si>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</si>
  <si>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</si>
  <si>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</si>
  <si>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</si>
  <si>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</si>
  <si>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</si>
  <si>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</si>
  <si>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</si>
  <si>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</si>
  <si>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</si>
  <si>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</si>
  <si>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</si>
  <si>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</si>
  <si>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</si>
  <si>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</si>
  <si>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</si>
  <si>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</si>
  <si>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</si>
  <si>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</si>
  <si>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</si>
  <si>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</si>
  <si>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</si>
  <si>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</si>
  <si>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</si>
  <si>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</si>
  <si>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</si>
  <si>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</si>
  <si>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</si>
  <si>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</si>
  <si>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</si>
  <si>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</si>
  <si>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</si>
  <si>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</si>
  <si>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</si>
  <si>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</si>
  <si>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</si>
  <si>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</si>
  <si>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</si>
  <si>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</si>
  <si>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</si>
  <si>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</si>
  <si>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</si>
  <si>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</si>
  <si>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</si>
  <si>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</si>
  <si>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</si>
  <si>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</si>
  <si>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</si>
  <si>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</si>
  <si>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</si>
  <si>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</si>
  <si>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</si>
  <si>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</si>
  <si>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</si>
  <si>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</si>
  <si>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</si>
  <si>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</si>
  <si>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</si>
  <si>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</si>
  <si>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</si>
  <si>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</si>
  <si>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</si>
  <si>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</si>
  <si>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</si>
  <si>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</si>
  <si>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</si>
  <si>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</si>
  <si>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</si>
  <si>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</si>
  <si>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</si>
  <si>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</si>
  <si>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</si>
  <si>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</si>
  <si>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</si>
  <si>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</si>
  <si>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</si>
  <si>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</si>
  <si>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</si>
  <si>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</si>
  <si>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</si>
  <si>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</si>
  <si>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</si>
  <si>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</si>
  <si>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</si>
  <si>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</si>
  <si>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</si>
  <si>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</si>
  <si>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</si>
  <si>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</si>
  <si>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</si>
  <si>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</si>
  <si>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</si>
  <si>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</si>
  <si>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</si>
  <si>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</si>
  <si>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</si>
  <si>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</si>
  <si>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</si>
  <si>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</si>
  <si>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</si>
  <si>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</si>
  <si>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</si>
  <si>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</si>
  <si>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</si>
  <si>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</si>
  <si>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</si>
  <si>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</si>
  <si>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</si>
  <si>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</si>
  <si>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</si>
  <si>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</si>
  <si>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</si>
  <si>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</si>
  <si>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</si>
  <si>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</si>
  <si>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</si>
  <si>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</si>
  <si>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</si>
  <si>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</si>
  <si>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</si>
  <si>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</si>
  <si>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</si>
  <si>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</si>
  <si>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</si>
  <si>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</si>
  <si>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</si>
  <si>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</si>
  <si>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</si>
  <si>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</si>
  <si>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</si>
  <si>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</si>
  <si>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</si>
  <si>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</si>
  <si>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</si>
  <si>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</si>
  <si>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</si>
  <si>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</si>
  <si>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</si>
  <si>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</si>
  <si>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</si>
  <si>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</si>
  <si>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</si>
  <si>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</si>
  <si>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</si>
  <si>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</si>
  <si>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</si>
  <si>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</si>
  <si>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</si>
  <si>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</si>
  <si>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</si>
  <si>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</si>
  <si>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</si>
  <si>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</si>
  <si>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</si>
  <si>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</si>
  <si>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</si>
  <si>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</si>
  <si>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</si>
  <si>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</si>
  <si>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</si>
  <si>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</si>
  <si>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</si>
  <si>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</si>
  <si>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</si>
  <si>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</si>
  <si>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</si>
  <si>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</si>
  <si>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</si>
  <si>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</si>
  <si>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</si>
  <si>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</si>
  <si>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</si>
  <si>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</si>
  <si>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</si>
  <si>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</si>
  <si>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</si>
  <si>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</si>
  <si>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</si>
  <si>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</si>
  <si>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</si>
  <si>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</si>
  <si>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</si>
  <si>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</si>
  <si>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</si>
  <si>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</si>
  <si>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</si>
  <si>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</si>
  <si>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</si>
  <si>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</si>
  <si>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</si>
  <si>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</si>
  <si>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</si>
  <si>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</si>
  <si>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</si>
  <si>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</si>
  <si>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</si>
  <si>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</si>
  <si>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</si>
  <si>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</si>
  <si>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</si>
  <si>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</si>
  <si>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</si>
  <si>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</si>
  <si>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</si>
  <si>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</si>
  <si>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</si>
  <si>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</si>
  <si>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</si>
  <si>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</si>
  <si>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</si>
  <si>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</si>
  <si>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</si>
  <si>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</si>
  <si>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</si>
  <si>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</si>
  <si>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</si>
  <si>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</si>
  <si>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</si>
  <si>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</si>
  <si>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</si>
  <si>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</si>
  <si>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</si>
  <si>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</si>
  <si>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</si>
  <si>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</si>
  <si>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</si>
  <si>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</si>
  <si>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</si>
  <si>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</si>
  <si>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</si>
  <si>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</si>
  <si>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</si>
  <si>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</si>
  <si>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</si>
  <si>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</si>
  <si>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</si>
  <si>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</si>
  <si>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</si>
  <si>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</si>
  <si>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</si>
  <si>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</si>
  <si>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</si>
  <si>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</si>
  <si>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</si>
  <si>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</si>
  <si>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</si>
  <si>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</si>
  <si>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</si>
  <si>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</si>
  <si>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</si>
  <si>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</si>
  <si>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</si>
  <si>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</si>
  <si>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</si>
  <si>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</si>
  <si>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</si>
  <si>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</si>
  <si>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</si>
  <si>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</si>
  <si>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</si>
  <si>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</si>
  <si>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</si>
  <si>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</si>
  <si>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</si>
  <si>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</si>
  <si>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</si>
  <si>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</si>
  <si>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</si>
  <si>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</si>
  <si>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</si>
  <si>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</si>
  <si>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</si>
  <si>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</si>
  <si>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</si>
  <si>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</si>
  <si>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</si>
  <si>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</si>
  <si>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</si>
  <si>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</si>
  <si>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</si>
  <si>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</si>
  <si>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</si>
  <si>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</si>
  <si>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</si>
  <si>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</si>
  <si>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</si>
  <si>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</si>
  <si>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</si>
  <si>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</si>
  <si>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</si>
  <si>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</si>
  <si>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</si>
  <si>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</si>
  <si>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</si>
  <si>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</si>
  <si>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</si>
  <si>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</si>
  <si>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</si>
  <si>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</si>
  <si>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</si>
  <si>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</si>
  <si>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</si>
  <si>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</si>
  <si>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</si>
  <si>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</si>
  <si>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</si>
  <si>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</si>
  <si>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</si>
  <si>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</si>
  <si>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</si>
  <si>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</si>
  <si>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</si>
  <si>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</si>
  <si>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</si>
  <si>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</si>
  <si>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</si>
  <si>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</si>
  <si>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</si>
  <si>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</si>
  <si>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</si>
  <si>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</si>
  <si>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</si>
  <si>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</si>
  <si>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</si>
  <si>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</si>
  <si>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</si>
  <si>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</si>
  <si>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</si>
  <si>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</si>
  <si>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</si>
  <si>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</si>
  <si>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</si>
  <si>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</si>
  <si>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</si>
  <si>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</si>
  <si>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</si>
  <si>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</si>
  <si>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</si>
  <si>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</si>
  <si>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</si>
  <si>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</si>
  <si>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</si>
  <si>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</si>
  <si>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</si>
  <si>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</si>
  <si>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</si>
  <si>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</si>
  <si>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</si>
  <si>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</si>
  <si>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</si>
  <si>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</si>
  <si>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</si>
  <si>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</si>
  <si>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</si>
  <si>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</si>
  <si>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</si>
  <si>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</si>
  <si>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</si>
  <si>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</si>
  <si>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</si>
  <si>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</si>
  <si>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</si>
  <si>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</si>
  <si>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</si>
  <si>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</si>
  <si>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</si>
  <si>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</si>
  <si>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</si>
  <si>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</si>
  <si>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</si>
  <si>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</si>
  <si>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</si>
  <si>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</si>
  <si>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</si>
  <si>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</si>
  <si>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</si>
  <si>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</si>
  <si>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</si>
  <si>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</si>
  <si>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</si>
  <si>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</si>
  <si>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</si>
  <si>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</si>
  <si>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</si>
  <si>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</si>
  <si>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</si>
  <si>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</si>
  <si>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</si>
  <si>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</si>
  <si>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</si>
  <si>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</si>
  <si>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</si>
  <si>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</si>
  <si>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</si>
  <si>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</si>
  <si>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</si>
  <si>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</si>
  <si>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</si>
  <si>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</si>
  <si>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</si>
  <si>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産学官連携による地理空間情報高度活用の推進</t>
  </si>
  <si>
    <t>不動産・建設経済局</t>
  </si>
  <si>
    <t>課長　後沢 彰宏</t>
  </si>
  <si>
    <t>平成20年度</t>
  </si>
  <si>
    <t>情報活用推進課</t>
  </si>
  <si>
    <t>地理空間情報活用推進基本法　第九条（地理空間情報活用推進計画の策定等）</t>
  </si>
  <si>
    <t>地理空間情報活用推進基本計画（平成29年3月24日閣議決定）</t>
  </si>
  <si>
    <t>産学官連携による地理空間情報の高度活用の推進・普及を図る。</t>
  </si>
  <si>
    <t>-</t>
  </si>
  <si>
    <t>地理空間情報整備・活用推進調査費</t>
  </si>
  <si>
    <t>職員旅費</t>
  </si>
  <si>
    <t>令和2年度末までに、25か所のオリパラ関連施設において屋内位置情報サービスが利用できる</t>
  </si>
  <si>
    <t>屋内地図・測位環境が提供され、位置情報サービスが利用できる施設数</t>
  </si>
  <si>
    <t>件</t>
  </si>
  <si>
    <t>高精度測位技術を活用したシームレス測位環境構築の業務数</t>
  </si>
  <si>
    <t>高精度測位技術を活用したシームレス測位環境構築の業務検討の支出額／業務検討数　　　　　　　　　　　　　　</t>
    <phoneticPr fontId="5"/>
  </si>
  <si>
    <t>百万円</t>
  </si>
  <si>
    <t>　百万円/件</t>
    <phoneticPr fontId="5"/>
  </si>
  <si>
    <t>49/2</t>
  </si>
  <si>
    <t>44/2</t>
  </si>
  <si>
    <t>10　国土の総合的な利用、整備及び保全、国土に関する情報の整備</t>
  </si>
  <si>
    <t>38　国土の位置・形状を定めるための調査及び地理空間情報の整備・活用を推進する</t>
  </si>
  <si>
    <t>105</t>
  </si>
  <si>
    <t>82</t>
  </si>
  <si>
    <t>95</t>
  </si>
  <si>
    <t>388</t>
  </si>
  <si>
    <t>374</t>
  </si>
  <si>
    <t>391</t>
  </si>
  <si>
    <t>408</t>
  </si>
  <si>
    <t>399</t>
  </si>
  <si>
    <t>401</t>
  </si>
  <si>
    <t>○</t>
  </si>
  <si>
    <t>国、地方公共団体、関係事業者、及び大学等の研究機関が相互に連携を図りながら協力することにより、地理空間情報の活用の効果的な推進が図られることに鑑み、これらの者の間の連携の強化に必要な施策を講じる。</t>
    <phoneticPr fontId="5"/>
  </si>
  <si>
    <t>-</t>
    <phoneticPr fontId="5"/>
  </si>
  <si>
    <t>地理空間情報活用推進基本計画（H29年3月24日閣議決定）第２部５．（４）⑥屋内空間における高精度測位環境づくりの促進
国土交通省不動産・建設経済局調べ（令和３年４月）</t>
    <rPh sb="65" eb="68">
      <t>フドウサン</t>
    </rPh>
    <rPh sb="69" eb="71">
      <t>ケンセツ</t>
    </rPh>
    <rPh sb="71" eb="73">
      <t>ケイザイ</t>
    </rPh>
    <phoneticPr fontId="5"/>
  </si>
  <si>
    <t>13/1</t>
    <phoneticPr fontId="5"/>
  </si>
  <si>
    <t>屋内外の高精度・高信頼性・リアルタイムな測位環境を整備し、位置情報サービスを活用することで、誰もがストレスを感じることなく円滑に移動・活動できる社会の実現に向け、産学官連携して地理空間情報の活用の推進・普及を図っている。</t>
    <rPh sb="78" eb="79">
      <t>ム</t>
    </rPh>
    <phoneticPr fontId="4"/>
  </si>
  <si>
    <t>国、地方公共団体、関係事業者、及び大学等の研究機関が相互に連携を図りながら協力して実施している事業であり、基本法などで地理空間情報の活用に関する普及・啓発は国が推進すべき施策に位置づけられている。</t>
    <rPh sb="41" eb="43">
      <t>ジッシ</t>
    </rPh>
    <rPh sb="47" eb="49">
      <t>ジギョウ</t>
    </rPh>
    <phoneticPr fontId="4"/>
  </si>
  <si>
    <t>地理空間情報活用推進基本計画において、 屋内空間における高精度測位環境づくりの促進は重点的に取り組むシンボルプロジェクトとして選定されており、地理空間情報の普及・啓発を広く実施するために必要な事業を実施している。</t>
    <rPh sb="0" eb="2">
      <t>チリ</t>
    </rPh>
    <rPh sb="2" eb="4">
      <t>クウカン</t>
    </rPh>
    <rPh sb="4" eb="6">
      <t>ジョウホウ</t>
    </rPh>
    <rPh sb="6" eb="8">
      <t>カツヨウ</t>
    </rPh>
    <rPh sb="8" eb="10">
      <t>スイシン</t>
    </rPh>
    <rPh sb="10" eb="12">
      <t>キホン</t>
    </rPh>
    <rPh sb="12" eb="14">
      <t>ケイカク</t>
    </rPh>
    <rPh sb="42" eb="45">
      <t>ジュウテンテキ</t>
    </rPh>
    <rPh sb="46" eb="47">
      <t>ト</t>
    </rPh>
    <rPh sb="48" eb="49">
      <t>ク</t>
    </rPh>
    <rPh sb="63" eb="65">
      <t>センテイ</t>
    </rPh>
    <phoneticPr fontId="4"/>
  </si>
  <si>
    <t>有</t>
  </si>
  <si>
    <t>無</t>
  </si>
  <si>
    <t>企画競争を実施し、有識者による企画競争委員会における審議を経て委託先を選定している。</t>
    <phoneticPr fontId="5"/>
  </si>
  <si>
    <t>‐</t>
  </si>
  <si>
    <t>適正な積算を行うことで、適正なコスト水準を確保している。</t>
  </si>
  <si>
    <t>業務の履行に必要となる経費に限定されている。</t>
  </si>
  <si>
    <t>業務内容の見直しを行い、効率的な執行に努めている。</t>
  </si>
  <si>
    <t>成果実績は、成果目標を達成している。</t>
    <rPh sb="0" eb="2">
      <t>セイカ</t>
    </rPh>
    <rPh sb="2" eb="4">
      <t>ジッセキ</t>
    </rPh>
    <rPh sb="6" eb="8">
      <t>セイカ</t>
    </rPh>
    <rPh sb="8" eb="10">
      <t>モクヒョウ</t>
    </rPh>
    <rPh sb="11" eb="13">
      <t>タッセイ</t>
    </rPh>
    <phoneticPr fontId="5"/>
  </si>
  <si>
    <t>事業の実施に当たっては、効率的な手法で実施している。</t>
  </si>
  <si>
    <t>概ね見込みどおりの活動実績を得られている。</t>
  </si>
  <si>
    <t>成果は国土交通省HPやG空間情報センターより一般公開することで広く活用されている。</t>
  </si>
  <si>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民間事業者によるサービスが他の施設においても実現され、通年提供されるよう、引き続き、屋内電子地図等のオープンデータ化の推進や、サービス開発などの社会実装を進めやすい仕組みづくりについて、産学官連携により推進していく。</t>
    <phoneticPr fontId="5"/>
  </si>
  <si>
    <t>A.株式会社エヌ・ティ・ティ・データ</t>
    <rPh sb="2" eb="6">
      <t>カブシキガイシャ</t>
    </rPh>
    <phoneticPr fontId="5"/>
  </si>
  <si>
    <t>営業原価等</t>
    <rPh sb="0" eb="2">
      <t>エイギョウ</t>
    </rPh>
    <rPh sb="2" eb="4">
      <t>ゲンカ</t>
    </rPh>
    <rPh sb="4" eb="5">
      <t>ナド</t>
    </rPh>
    <phoneticPr fontId="5"/>
  </si>
  <si>
    <t>直接人件費等業務原価及び一般管理費</t>
    <rPh sb="0" eb="2">
      <t>チョクセツ</t>
    </rPh>
    <rPh sb="2" eb="5">
      <t>ジンケンヒ</t>
    </rPh>
    <rPh sb="5" eb="6">
      <t>ナド</t>
    </rPh>
    <rPh sb="6" eb="8">
      <t>ギョウム</t>
    </rPh>
    <rPh sb="8" eb="10">
      <t>ゲンカ</t>
    </rPh>
    <rPh sb="10" eb="11">
      <t>オヨ</t>
    </rPh>
    <rPh sb="12" eb="14">
      <t>イッパン</t>
    </rPh>
    <rPh sb="14" eb="17">
      <t>カンリヒ</t>
    </rPh>
    <phoneticPr fontId="5"/>
  </si>
  <si>
    <t>株式会社エヌ・ティ・ティ・データ</t>
    <rPh sb="0" eb="4">
      <t>カブシキガイシャ</t>
    </rPh>
    <phoneticPr fontId="5"/>
  </si>
  <si>
    <t>令和２年度高精度測位社会プロジェクトの普及促進調査業務</t>
    <rPh sb="0" eb="2">
      <t>レイワ</t>
    </rPh>
    <rPh sb="3" eb="5">
      <t>ネンド</t>
    </rPh>
    <rPh sb="5" eb="8">
      <t>コウセイド</t>
    </rPh>
    <rPh sb="8" eb="10">
      <t>ソクイ</t>
    </rPh>
    <rPh sb="10" eb="12">
      <t>シャカイ</t>
    </rPh>
    <rPh sb="19" eb="21">
      <t>フキュウ</t>
    </rPh>
    <rPh sb="21" eb="23">
      <t>ソクシン</t>
    </rPh>
    <rPh sb="23" eb="25">
      <t>チョウサ</t>
    </rPh>
    <rPh sb="25" eb="27">
      <t>ギョウム</t>
    </rPh>
    <phoneticPr fontId="5"/>
  </si>
  <si>
    <t>-</t>
    <phoneticPr fontId="5"/>
  </si>
  <si>
    <t>国交</t>
  </si>
  <si>
    <t>「高精度測位社会プロジェクト」において、屋内外シームレスに高精度な測位環境を活用した様々なサービスが実現できる環境づくりに向けて、屋内の電子地図や測位環境等の空間情報インフラの整備を推進。
※高精度測位社会プロジェクト：スマートフォンなどを活用し、誰もがストレスを感じることなく円滑に移動・活動できる社会の実現に向けて、
・　屋内外シームレスなナビゲーション等のサービスの基盤となる屋内電子地図や測位環境等の空間情報インフラの整備・活用の実証
・　民間事業者による多様なサービスの創出に向けた検討
等を行うもの。</t>
    <phoneticPr fontId="5"/>
  </si>
  <si>
    <t>・成果については、国土交通省ホームページやG空間情報センターより公開し、広く周知している。
・空間情報インフラの整備・活用促進のため、新宿駅周辺、東京駅周辺及び成田国際空港の屋内電子地図を最新版に更新するとともに、今後事業者等が屋内情報インフラを整備する際の手順や留意事項をとりまとめた「屋内地図/屋内測位環境構築の手引き」を作成、公開した。
・過年度に本事業で整備した東京駅周辺及び新宿駅周辺の屋内電子地図を活用した屋内ナビゲーションアプリがリリースされるなど、民間事業者によるサービス創出が進んでいる。</t>
    <rPh sb="61" eb="63">
      <t>ソクシン</t>
    </rPh>
    <rPh sb="78" eb="79">
      <t>オヨ</t>
    </rPh>
    <rPh sb="107" eb="109">
      <t>コンゴ</t>
    </rPh>
    <rPh sb="109" eb="112">
      <t>ジギョウシャ</t>
    </rPh>
    <rPh sb="112" eb="113">
      <t>ナド</t>
    </rPh>
    <rPh sb="114" eb="116">
      <t>オクナイ</t>
    </rPh>
    <rPh sb="116" eb="118">
      <t>ジョウホウ</t>
    </rPh>
    <rPh sb="123" eb="125">
      <t>セイビ</t>
    </rPh>
    <rPh sb="127" eb="128">
      <t>サイ</t>
    </rPh>
    <rPh sb="129" eb="131">
      <t>テジュン</t>
    </rPh>
    <rPh sb="132" eb="134">
      <t>リュウイ</t>
    </rPh>
    <rPh sb="134" eb="136">
      <t>ジコウ</t>
    </rPh>
    <rPh sb="144" eb="146">
      <t>オクナイ</t>
    </rPh>
    <rPh sb="146" eb="148">
      <t>チズ</t>
    </rPh>
    <rPh sb="149" eb="151">
      <t>オクナイ</t>
    </rPh>
    <rPh sb="151" eb="153">
      <t>ソクイ</t>
    </rPh>
    <rPh sb="153" eb="155">
      <t>カンキョウ</t>
    </rPh>
    <rPh sb="155" eb="157">
      <t>コウチク</t>
    </rPh>
    <rPh sb="158" eb="160">
      <t>テビ</t>
    </rPh>
    <rPh sb="163" eb="165">
      <t>サクセイ</t>
    </rPh>
    <rPh sb="166" eb="168">
      <t>コウカイ</t>
    </rPh>
    <rPh sb="173" eb="176">
      <t>カネンド</t>
    </rPh>
    <rPh sb="177" eb="178">
      <t>ホン</t>
    </rPh>
    <rPh sb="178" eb="180">
      <t>ジギョウ</t>
    </rPh>
    <rPh sb="181" eb="183">
      <t>セイビ</t>
    </rPh>
    <rPh sb="185" eb="187">
      <t>トウキョウ</t>
    </rPh>
    <rPh sb="187" eb="188">
      <t>エキ</t>
    </rPh>
    <rPh sb="188" eb="190">
      <t>シュウヘン</t>
    </rPh>
    <rPh sb="190" eb="191">
      <t>オヨ</t>
    </rPh>
    <rPh sb="192" eb="194">
      <t>シンジュク</t>
    </rPh>
    <rPh sb="194" eb="195">
      <t>エキ</t>
    </rPh>
    <rPh sb="195" eb="197">
      <t>シュウヘン</t>
    </rPh>
    <rPh sb="198" eb="200">
      <t>オクナイ</t>
    </rPh>
    <rPh sb="200" eb="202">
      <t>デンシ</t>
    </rPh>
    <rPh sb="202" eb="204">
      <t>チズ</t>
    </rPh>
    <rPh sb="205" eb="207">
      <t>カツヨウ</t>
    </rPh>
    <rPh sb="209" eb="211">
      <t>オクナイ</t>
    </rPh>
    <rPh sb="232" eb="234">
      <t>ミンカン</t>
    </rPh>
    <rPh sb="234" eb="237">
      <t>ジギョウシャ</t>
    </rPh>
    <rPh sb="244" eb="246">
      <t>ソウシュツ</t>
    </rPh>
    <rPh sb="247" eb="248">
      <t>スス</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</si>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</sst>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179705</xdr:colOff>
      <xdr:row>751</xdr:row>
      <xdr:rowOff>265430</xdr:rowOff>
    </xdr:from>
    <xdr:to>
      <xdr:col>32</xdr:col>
      <xdr:colOff>197485</xdr:colOff>
      <xdr:row>753</xdr:row>
      <xdr:rowOff>280670</xdr:rowOff>
    </xdr:to>
    <xdr:sp macro="" textlink="">
      <xdr:nvSpPr>
        <xdr:cNvPr id="9" name="テキスト ボックス 8"/>
        <xdr:cNvSpPr txBox="1"/>
      </xdr:nvSpPr>
      <xdr:spPr>
        <a:xfrm>
          <a:off x="4180205" y="39870380"/>
          <a:ext cx="2418080" cy="720090"/>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13</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26</xdr:col>
      <xdr:colOff>199390</xdr:colOff>
      <xdr:row>753</xdr:row>
      <xdr:rowOff>332105</xdr:rowOff>
    </xdr:from>
    <xdr:to>
      <xdr:col>26</xdr:col>
      <xdr:colOff>200025</xdr:colOff>
      <xdr:row>761</xdr:row>
      <xdr:rowOff>40005</xdr:rowOff>
    </xdr:to>
    <xdr:cxnSp macro="">
      <xdr:nvCxnSpPr>
        <xdr:cNvPr id="10" name="直線矢印コネクタ 9"/>
        <xdr:cNvCxnSpPr/>
      </xdr:nvCxnSpPr>
      <xdr:spPr>
        <a:xfrm>
          <a:off x="5400040" y="40641905"/>
          <a:ext cx="635" cy="25273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12065</xdr:colOff>
      <xdr:row>761</xdr:row>
      <xdr:rowOff>168910</xdr:rowOff>
    </xdr:from>
    <xdr:to>
      <xdr:col>33</xdr:col>
      <xdr:colOff>8890</xdr:colOff>
      <xdr:row>763</xdr:row>
      <xdr:rowOff>334645</xdr:rowOff>
    </xdr:to>
    <xdr:sp macro="" textlink="">
      <xdr:nvSpPr>
        <xdr:cNvPr id="11" name="テキスト ボックス 10"/>
        <xdr:cNvSpPr txBox="1"/>
      </xdr:nvSpPr>
      <xdr:spPr>
        <a:xfrm>
          <a:off x="4212590" y="43298110"/>
          <a:ext cx="2397125" cy="870585"/>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株</a:t>
          </a:r>
          <a:r>
            <a:rPr kumimoji="1" lang="en-US" altLang="ja-JP" sz="1400">
              <a:solidFill>
                <a:schemeClr val="tx1"/>
              </a:solidFill>
              <a:latin typeface="+mn-ea"/>
              <a:ea typeface="+mn-ea"/>
            </a:rPr>
            <a:t>)</a:t>
          </a:r>
          <a:r>
            <a:rPr kumimoji="1" lang="ja-JP" altLang="en-US" sz="1400">
              <a:solidFill>
                <a:schemeClr val="tx1"/>
              </a:solidFill>
              <a:latin typeface="+mn-ea"/>
              <a:ea typeface="+mn-ea"/>
            </a:rPr>
            <a:t>エヌ・ティ・ティ・データ</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13</a:t>
          </a:r>
          <a:r>
            <a:rPr kumimoji="1" lang="ja-JP" altLang="en-US" sz="1400">
              <a:solidFill>
                <a:sysClr val="windowText" lastClr="000000"/>
              </a:solidFill>
              <a:latin typeface="+mn-ea"/>
              <a:ea typeface="+mn-ea"/>
            </a:rPr>
            <a:t>百万円</a:t>
          </a:r>
        </a:p>
      </xdr:txBody>
    </xdr:sp>
    <xdr:clientData/>
  </xdr:twoCellAnchor>
  <xdr:twoCellAnchor>
    <xdr:from>
      <xdr:col>16</xdr:col>
      <xdr:colOff>173990</xdr:colOff>
      <xdr:row>758</xdr:row>
      <xdr:rowOff>94615</xdr:rowOff>
    </xdr:from>
    <xdr:to>
      <xdr:col>37</xdr:col>
      <xdr:colOff>65405</xdr:colOff>
      <xdr:row>759</xdr:row>
      <xdr:rowOff>71755</xdr:rowOff>
    </xdr:to>
    <xdr:sp macro="" textlink="">
      <xdr:nvSpPr>
        <xdr:cNvPr id="12" name="テキスト ボックス 11"/>
        <xdr:cNvSpPr txBox="1"/>
      </xdr:nvSpPr>
      <xdr:spPr>
        <a:xfrm>
          <a:off x="3374390" y="42166540"/>
          <a:ext cx="4091940" cy="32956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solidFill>
                <a:schemeClr val="tx1"/>
              </a:solidFill>
            </a:rPr>
            <a:t>【</a:t>
          </a:r>
          <a:r>
            <a:rPr kumimoji="1" lang="ja-JP" altLang="en-US" sz="1400">
              <a:solidFill>
                <a:schemeClr val="tx1"/>
              </a:solidFill>
            </a:rPr>
            <a:t>随意契約（企画競争）</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13</xdr:col>
      <xdr:colOff>63500</xdr:colOff>
      <xdr:row>754</xdr:row>
      <xdr:rowOff>317500</xdr:rowOff>
    </xdr:from>
    <xdr:to>
      <xdr:col>42</xdr:col>
      <xdr:colOff>93345</xdr:colOff>
      <xdr:row>756</xdr:row>
      <xdr:rowOff>20955</xdr:rowOff>
    </xdr:to>
    <xdr:sp macro="" textlink="">
      <xdr:nvSpPr>
        <xdr:cNvPr id="13" name="大かっこ 12"/>
        <xdr:cNvSpPr/>
      </xdr:nvSpPr>
      <xdr:spPr>
        <a:xfrm>
          <a:off x="2663825" y="40979725"/>
          <a:ext cx="5830570" cy="40830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16</xdr:col>
      <xdr:colOff>10795</xdr:colOff>
      <xdr:row>764</xdr:row>
      <xdr:rowOff>158115</xdr:rowOff>
    </xdr:from>
    <xdr:to>
      <xdr:col>38</xdr:col>
      <xdr:colOff>42545</xdr:colOff>
      <xdr:row>765</xdr:row>
      <xdr:rowOff>645795</xdr:rowOff>
    </xdr:to>
    <xdr:sp macro="" textlink="">
      <xdr:nvSpPr>
        <xdr:cNvPr id="15" name="大かっこ 14"/>
        <xdr:cNvSpPr/>
      </xdr:nvSpPr>
      <xdr:spPr>
        <a:xfrm>
          <a:off x="3211195" y="44344590"/>
          <a:ext cx="4432300" cy="8401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における利活用検証に向けた環境整備</a:t>
          </a:r>
          <a:r>
            <a:rPr kumimoji="1" lang="ja-JP" altLang="ja-JP" sz="1200">
              <a:solidFill>
                <a:schemeClr val="tx1"/>
              </a:solidFill>
              <a:effectLst/>
              <a:latin typeface="+mn-ea"/>
              <a:ea typeface="+mn-ea"/>
              <a:cs typeface="+mn-cs"/>
            </a:rPr>
            <a:t>　等</a:t>
          </a:r>
          <a:endParaRPr lang="ja-JP" altLang="ja-JP" sz="1200">
            <a:effectLst/>
            <a:latin typeface="+mn-ea"/>
            <a:ea typeface="+mn-ea"/>
          </a:endParaRPr>
        </a:p>
      </xdr:txBody>
    </xdr:sp>
    <xdr:clientData/>
  </xdr:twoCellAnchor>
  <xdr:twoCellAnchor>
    <xdr:from>
      <xdr:col>34</xdr:col>
      <xdr:colOff>38100</xdr:colOff>
      <xdr:row>751</xdr:row>
      <xdr:rowOff>190500</xdr:rowOff>
    </xdr:from>
    <xdr:to>
      <xdr:col>44</xdr:col>
      <xdr:colOff>42989</xdr:colOff>
      <xdr:row>753</xdr:row>
      <xdr:rowOff>309553</xdr:rowOff>
    </xdr:to>
    <xdr:sp macro="" textlink="">
      <xdr:nvSpPr>
        <xdr:cNvPr id="8" name="大かっこ 7"/>
        <xdr:cNvSpPr/>
      </xdr:nvSpPr>
      <xdr:spPr>
        <a:xfrm>
          <a:off x="6838950" y="44338875"/>
          <a:ext cx="2005139" cy="823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a:t>
          </a:r>
          <a:r>
            <a:rPr kumimoji="1" lang="ja-JP" altLang="en-US" sz="1100">
              <a:solidFill>
                <a:sysClr val="windowText" lastClr="000000"/>
              </a:solidFill>
            </a:rPr>
            <a:t>　０．００４百万円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H762" sqref="AH7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769</v>
      </c>
      <c r="AK2" s="943"/>
      <c r="AL2" s="943"/>
      <c r="AM2" s="943"/>
      <c r="AN2" s="98" t="s">
        <v>407</v>
      </c>
      <c r="AO2" s="943">
        <v>20</v>
      </c>
      <c r="AP2" s="943"/>
      <c r="AQ2" s="943"/>
      <c r="AR2" s="99" t="s">
        <v>710</v>
      </c>
      <c r="AS2" s="949">
        <v>469</v>
      </c>
      <c r="AT2" s="949"/>
      <c r="AU2" s="949"/>
      <c r="AV2" s="98" t="str">
        <f>IF(AW2="","","-")</f>
        <v/>
      </c>
      <c r="AW2" s="909"/>
      <c r="AX2" s="909"/>
    </row>
    <row r="3" spans="1:50" ht="21" customHeight="1" thickBot="1" x14ac:dyDescent="0.2">
      <c r="A3" s="865" t="s">
        <v>703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711</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715</v>
      </c>
      <c r="H5" s="838"/>
      <c r="I5" s="838"/>
      <c r="J5" s="838"/>
      <c r="K5" s="838"/>
      <c r="L5" s="838"/>
      <c r="M5" s="839" t="s">
        <v>66</v>
      </c>
      <c r="N5" s="840"/>
      <c r="O5" s="840"/>
      <c r="P5" s="840"/>
      <c r="Q5" s="840"/>
      <c r="R5" s="841"/>
      <c r="S5" s="842" t="s">
        <v>70</v>
      </c>
      <c r="T5" s="838"/>
      <c r="U5" s="838"/>
      <c r="V5" s="838"/>
      <c r="W5" s="838"/>
      <c r="X5" s="843"/>
      <c r="Y5" s="699" t="s">
        <v>3</v>
      </c>
      <c r="Z5" s="545"/>
      <c r="AA5" s="545"/>
      <c r="AB5" s="545"/>
      <c r="AC5" s="545"/>
      <c r="AD5" s="546"/>
      <c r="AE5" s="700" t="s">
        <v>716</v>
      </c>
      <c r="AF5" s="700"/>
      <c r="AG5" s="700"/>
      <c r="AH5" s="700"/>
      <c r="AI5" s="700"/>
      <c r="AJ5" s="700"/>
      <c r="AK5" s="700"/>
      <c r="AL5" s="700"/>
      <c r="AM5" s="700"/>
      <c r="AN5" s="700"/>
      <c r="AO5" s="700"/>
      <c r="AP5" s="701"/>
      <c r="AQ5" s="702" t="s">
        <v>714</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21" t="s">
        <v>390</v>
      </c>
      <c r="Z7" s="442"/>
      <c r="AA7" s="442"/>
      <c r="AB7" s="442"/>
      <c r="AC7" s="442"/>
      <c r="AD7" s="922"/>
      <c r="AE7" s="910" t="s">
        <v>718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科学技術・イノベーション、観光立国、高齢社会対策、障害者施策、ＩＴ戦略</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719</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8.5" customHeight="1" x14ac:dyDescent="0.15">
      <c r="A10" s="661" t="s">
        <v>30</v>
      </c>
      <c r="B10" s="662"/>
      <c r="C10" s="662"/>
      <c r="D10" s="662"/>
      <c r="E10" s="662"/>
      <c r="F10" s="662"/>
      <c r="G10" s="755" t="s">
        <v>770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50</v>
      </c>
      <c r="Q13" s="659"/>
      <c r="R13" s="659"/>
      <c r="S13" s="659"/>
      <c r="T13" s="659"/>
      <c r="U13" s="659"/>
      <c r="V13" s="660"/>
      <c r="W13" s="658">
        <v>44</v>
      </c>
      <c r="X13" s="659"/>
      <c r="Y13" s="659"/>
      <c r="Z13" s="659"/>
      <c r="AA13" s="659"/>
      <c r="AB13" s="659"/>
      <c r="AC13" s="660"/>
      <c r="AD13" s="658">
        <v>13</v>
      </c>
      <c r="AE13" s="659"/>
      <c r="AF13" s="659"/>
      <c r="AG13" s="659"/>
      <c r="AH13" s="659"/>
      <c r="AI13" s="659"/>
      <c r="AJ13" s="660"/>
      <c r="AK13" s="658">
        <v>13</v>
      </c>
      <c r="AL13" s="659"/>
      <c r="AM13" s="659"/>
      <c r="AN13" s="659"/>
      <c r="AO13" s="659"/>
      <c r="AP13" s="659"/>
      <c r="AQ13" s="660"/>
      <c r="AR13" s="918" t="s">
        <v>745</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720</v>
      </c>
      <c r="Q14" s="659"/>
      <c r="R14" s="659"/>
      <c r="S14" s="659"/>
      <c r="T14" s="659"/>
      <c r="U14" s="659"/>
      <c r="V14" s="660"/>
      <c r="W14" s="658" t="s">
        <v>720</v>
      </c>
      <c r="X14" s="659"/>
      <c r="Y14" s="659"/>
      <c r="Z14" s="659"/>
      <c r="AA14" s="659"/>
      <c r="AB14" s="659"/>
      <c r="AC14" s="660"/>
      <c r="AD14" s="658" t="s">
        <v>720</v>
      </c>
      <c r="AE14" s="659"/>
      <c r="AF14" s="659"/>
      <c r="AG14" s="659"/>
      <c r="AH14" s="659"/>
      <c r="AI14" s="659"/>
      <c r="AJ14" s="660"/>
      <c r="AK14" s="658" t="s">
        <v>745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720</v>
      </c>
      <c r="Q15" s="659"/>
      <c r="R15" s="659"/>
      <c r="S15" s="659"/>
      <c r="T15" s="659"/>
      <c r="U15" s="659"/>
      <c r="V15" s="660"/>
      <c r="W15" s="658" t="s">
        <v>720</v>
      </c>
      <c r="X15" s="659"/>
      <c r="Y15" s="659"/>
      <c r="Z15" s="659"/>
      <c r="AA15" s="659"/>
      <c r="AB15" s="659"/>
      <c r="AC15" s="660"/>
      <c r="AD15" s="658" t="s">
        <v>720</v>
      </c>
      <c r="AE15" s="659"/>
      <c r="AF15" s="659"/>
      <c r="AG15" s="659"/>
      <c r="AH15" s="659"/>
      <c r="AI15" s="659"/>
      <c r="AJ15" s="660"/>
      <c r="AK15" s="658" t="s">
        <v>745</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720</v>
      </c>
      <c r="Q16" s="659"/>
      <c r="R16" s="659"/>
      <c r="S16" s="659"/>
      <c r="T16" s="659"/>
      <c r="U16" s="659"/>
      <c r="V16" s="660"/>
      <c r="W16" s="658" t="s">
        <v>720</v>
      </c>
      <c r="X16" s="659"/>
      <c r="Y16" s="659"/>
      <c r="Z16" s="659"/>
      <c r="AA16" s="659"/>
      <c r="AB16" s="659"/>
      <c r="AC16" s="660"/>
      <c r="AD16" s="658" t="s">
        <v>720</v>
      </c>
      <c r="AE16" s="659"/>
      <c r="AF16" s="659"/>
      <c r="AG16" s="659"/>
      <c r="AH16" s="659"/>
      <c r="AI16" s="659"/>
      <c r="AJ16" s="660"/>
      <c r="AK16" s="658" t="s">
        <v>745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720</v>
      </c>
      <c r="Q17" s="659"/>
      <c r="R17" s="659"/>
      <c r="S17" s="659"/>
      <c r="T17" s="659"/>
      <c r="U17" s="659"/>
      <c r="V17" s="660"/>
      <c r="W17" s="658" t="s">
        <v>720</v>
      </c>
      <c r="X17" s="659"/>
      <c r="Y17" s="659"/>
      <c r="Z17" s="659"/>
      <c r="AA17" s="659"/>
      <c r="AB17" s="659"/>
      <c r="AC17" s="660"/>
      <c r="AD17" s="658" t="s">
        <v>720</v>
      </c>
      <c r="AE17" s="659"/>
      <c r="AF17" s="659"/>
      <c r="AG17" s="659"/>
      <c r="AH17" s="659"/>
      <c r="AI17" s="659"/>
      <c r="AJ17" s="660"/>
      <c r="AK17" s="658" t="s">
        <v>745</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50</v>
      </c>
      <c r="Q18" s="877"/>
      <c r="R18" s="877"/>
      <c r="S18" s="877"/>
      <c r="T18" s="877"/>
      <c r="U18" s="877"/>
      <c r="V18" s="878"/>
      <c r="W18" s="876">
        <f>SUM(W13:AC17)</f>
        <v>44</v>
      </c>
      <c r="X18" s="877"/>
      <c r="Y18" s="877"/>
      <c r="Z18" s="877"/>
      <c r="AA18" s="877"/>
      <c r="AB18" s="877"/>
      <c r="AC18" s="878"/>
      <c r="AD18" s="876">
        <f>SUM(AD13:AJ17)</f>
        <v>13</v>
      </c>
      <c r="AE18" s="877"/>
      <c r="AF18" s="877"/>
      <c r="AG18" s="877"/>
      <c r="AH18" s="877"/>
      <c r="AI18" s="877"/>
      <c r="AJ18" s="878"/>
      <c r="AK18" s="876">
        <f>SUM(AK13:AQ17)</f>
        <v>13</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49</v>
      </c>
      <c r="Q19" s="659"/>
      <c r="R19" s="659"/>
      <c r="S19" s="659"/>
      <c r="T19" s="659"/>
      <c r="U19" s="659"/>
      <c r="V19" s="660"/>
      <c r="W19" s="658">
        <v>44</v>
      </c>
      <c r="X19" s="659"/>
      <c r="Y19" s="659"/>
      <c r="Z19" s="659"/>
      <c r="AA19" s="659"/>
      <c r="AB19" s="659"/>
      <c r="AC19" s="660"/>
      <c r="AD19" s="658">
        <v>13</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4" t="s">
        <v>10</v>
      </c>
      <c r="H20" s="875"/>
      <c r="I20" s="875"/>
      <c r="J20" s="875"/>
      <c r="K20" s="875"/>
      <c r="L20" s="875"/>
      <c r="M20" s="875"/>
      <c r="N20" s="875"/>
      <c r="O20" s="875"/>
      <c r="P20" s="319">
        <f>IF(P18=0, "-", SUM(P19)/P18)</f>
        <v>0.98</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7"/>
      <c r="B21" s="848"/>
      <c r="C21" s="848"/>
      <c r="D21" s="848"/>
      <c r="E21" s="848"/>
      <c r="F21" s="965"/>
      <c r="G21" s="317" t="s">
        <v>354</v>
      </c>
      <c r="H21" s="318"/>
      <c r="I21" s="318"/>
      <c r="J21" s="318"/>
      <c r="K21" s="318"/>
      <c r="L21" s="318"/>
      <c r="M21" s="318"/>
      <c r="N21" s="318"/>
      <c r="O21" s="318"/>
      <c r="P21" s="319">
        <f>IF(P19=0, "-", SUM(P19)/SUM(P13,P14))</f>
        <v>0.98</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1" t="s">
        <v>708</v>
      </c>
      <c r="B22" s="972"/>
      <c r="C22" s="972"/>
      <c r="D22" s="972"/>
      <c r="E22" s="972"/>
      <c r="F22" s="973"/>
      <c r="G22" s="967" t="s">
        <v>333</v>
      </c>
      <c r="H22" s="225"/>
      <c r="I22" s="225"/>
      <c r="J22" s="225"/>
      <c r="K22" s="225"/>
      <c r="L22" s="225"/>
      <c r="M22" s="225"/>
      <c r="N22" s="225"/>
      <c r="O22" s="226"/>
      <c r="P22" s="932" t="s">
        <v>706</v>
      </c>
      <c r="Q22" s="225"/>
      <c r="R22" s="225"/>
      <c r="S22" s="225"/>
      <c r="T22" s="225"/>
      <c r="U22" s="225"/>
      <c r="V22" s="226"/>
      <c r="W22" s="932" t="s">
        <v>707</v>
      </c>
      <c r="X22" s="225"/>
      <c r="Y22" s="225"/>
      <c r="Z22" s="225"/>
      <c r="AA22" s="225"/>
      <c r="AB22" s="225"/>
      <c r="AC22" s="226"/>
      <c r="AD22" s="932" t="s">
        <v>332</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68" t="s">
        <v>721</v>
      </c>
      <c r="H23" s="969"/>
      <c r="I23" s="969"/>
      <c r="J23" s="969"/>
      <c r="K23" s="969"/>
      <c r="L23" s="969"/>
      <c r="M23" s="969"/>
      <c r="N23" s="969"/>
      <c r="O23" s="970"/>
      <c r="P23" s="918">
        <v>13</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722</v>
      </c>
      <c r="H24" s="935"/>
      <c r="I24" s="935"/>
      <c r="J24" s="935"/>
      <c r="K24" s="935"/>
      <c r="L24" s="935"/>
      <c r="M24" s="935"/>
      <c r="N24" s="935"/>
      <c r="O24" s="936"/>
      <c r="P24" s="658">
        <v>0</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t="s">
        <v>720</v>
      </c>
      <c r="H25" s="935"/>
      <c r="I25" s="935"/>
      <c r="J25" s="935"/>
      <c r="K25" s="935"/>
      <c r="L25" s="935"/>
      <c r="M25" s="935"/>
      <c r="N25" s="935"/>
      <c r="O25" s="936"/>
      <c r="P25" s="658" t="s">
        <v>772</v>
      </c>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t="s">
        <v>720</v>
      </c>
      <c r="H26" s="935"/>
      <c r="I26" s="935"/>
      <c r="J26" s="935"/>
      <c r="K26" s="935"/>
      <c r="L26" s="935"/>
      <c r="M26" s="935"/>
      <c r="N26" s="935"/>
      <c r="O26" s="936"/>
      <c r="P26" s="658" t="s">
        <v>772</v>
      </c>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t="s">
        <v>720</v>
      </c>
      <c r="H27" s="935"/>
      <c r="I27" s="935"/>
      <c r="J27" s="935"/>
      <c r="K27" s="935"/>
      <c r="L27" s="935"/>
      <c r="M27" s="935"/>
      <c r="N27" s="935"/>
      <c r="O27" s="936"/>
      <c r="P27" s="658" t="s">
        <v>772</v>
      </c>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f>AK13</f>
        <v>13</v>
      </c>
      <c r="Q29" s="659"/>
      <c r="R29" s="659"/>
      <c r="S29" s="659"/>
      <c r="T29" s="659"/>
      <c r="U29" s="659"/>
      <c r="V29" s="660"/>
      <c r="W29" s="950">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391</v>
      </c>
      <c r="AF30" s="857"/>
      <c r="AG30" s="857"/>
      <c r="AH30" s="858"/>
      <c r="AI30" s="913" t="s">
        <v>413</v>
      </c>
      <c r="AJ30" s="913"/>
      <c r="AK30" s="913"/>
      <c r="AL30" s="856"/>
      <c r="AM30" s="913" t="s">
        <v>510</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3" t="s">
        <v>720</v>
      </c>
      <c r="AR31" s="204"/>
      <c r="AS31" s="139" t="s">
        <v>233</v>
      </c>
      <c r="AT31" s="140"/>
      <c r="AU31" s="203">
        <v>2</v>
      </c>
      <c r="AV31" s="203"/>
      <c r="AW31" s="395" t="s">
        <v>179</v>
      </c>
      <c r="AX31" s="396"/>
    </row>
    <row r="32" spans="1:50" ht="23.25" customHeight="1" x14ac:dyDescent="0.15">
      <c r="A32" s="400"/>
      <c r="B32" s="398"/>
      <c r="C32" s="398"/>
      <c r="D32" s="398"/>
      <c r="E32" s="398"/>
      <c r="F32" s="399"/>
      <c r="G32" s="566" t="s">
        <v>723</v>
      </c>
      <c r="H32" s="567"/>
      <c r="I32" s="567"/>
      <c r="J32" s="567"/>
      <c r="K32" s="567"/>
      <c r="L32" s="567"/>
      <c r="M32" s="567"/>
      <c r="N32" s="567"/>
      <c r="O32" s="568"/>
      <c r="P32" s="111" t="s">
        <v>724</v>
      </c>
      <c r="Q32" s="111"/>
      <c r="R32" s="111"/>
      <c r="S32" s="111"/>
      <c r="T32" s="111"/>
      <c r="U32" s="111"/>
      <c r="V32" s="111"/>
      <c r="W32" s="111"/>
      <c r="X32" s="112"/>
      <c r="Y32" s="473" t="s">
        <v>12</v>
      </c>
      <c r="Z32" s="533"/>
      <c r="AA32" s="534"/>
      <c r="AB32" s="463" t="s">
        <v>725</v>
      </c>
      <c r="AC32" s="463"/>
      <c r="AD32" s="463"/>
      <c r="AE32" s="221">
        <v>14</v>
      </c>
      <c r="AF32" s="222"/>
      <c r="AG32" s="222"/>
      <c r="AH32" s="222"/>
      <c r="AI32" s="221">
        <v>19</v>
      </c>
      <c r="AJ32" s="222"/>
      <c r="AK32" s="222"/>
      <c r="AL32" s="222"/>
      <c r="AM32" s="221">
        <v>25</v>
      </c>
      <c r="AN32" s="222"/>
      <c r="AO32" s="222"/>
      <c r="AP32" s="222"/>
      <c r="AQ32" s="339" t="s">
        <v>720</v>
      </c>
      <c r="AR32" s="211"/>
      <c r="AS32" s="211"/>
      <c r="AT32" s="340"/>
      <c r="AU32" s="222" t="s">
        <v>720</v>
      </c>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725</v>
      </c>
      <c r="AC33" s="525"/>
      <c r="AD33" s="525"/>
      <c r="AE33" s="221">
        <v>20</v>
      </c>
      <c r="AF33" s="222"/>
      <c r="AG33" s="222"/>
      <c r="AH33" s="222"/>
      <c r="AI33" s="221">
        <v>25</v>
      </c>
      <c r="AJ33" s="222"/>
      <c r="AK33" s="222"/>
      <c r="AL33" s="222"/>
      <c r="AM33" s="221">
        <v>25</v>
      </c>
      <c r="AN33" s="222"/>
      <c r="AO33" s="222"/>
      <c r="AP33" s="222"/>
      <c r="AQ33" s="339" t="s">
        <v>720</v>
      </c>
      <c r="AR33" s="211"/>
      <c r="AS33" s="211"/>
      <c r="AT33" s="340"/>
      <c r="AU33" s="222">
        <v>25</v>
      </c>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70</v>
      </c>
      <c r="AF34" s="222"/>
      <c r="AG34" s="222"/>
      <c r="AH34" s="222"/>
      <c r="AI34" s="221">
        <v>76</v>
      </c>
      <c r="AJ34" s="222"/>
      <c r="AK34" s="222"/>
      <c r="AL34" s="222"/>
      <c r="AM34" s="221">
        <v>100</v>
      </c>
      <c r="AN34" s="222"/>
      <c r="AO34" s="222"/>
      <c r="AP34" s="222"/>
      <c r="AQ34" s="339" t="s">
        <v>720</v>
      </c>
      <c r="AR34" s="211"/>
      <c r="AS34" s="211"/>
      <c r="AT34" s="340"/>
      <c r="AU34" s="222" t="s">
        <v>720</v>
      </c>
      <c r="AV34" s="222"/>
      <c r="AW34" s="222"/>
      <c r="AX34" s="224"/>
    </row>
    <row r="35" spans="1:51" ht="23.25" customHeight="1" x14ac:dyDescent="0.15">
      <c r="A35" s="231" t="s">
        <v>381</v>
      </c>
      <c r="B35" s="232"/>
      <c r="C35" s="232"/>
      <c r="D35" s="232"/>
      <c r="E35" s="232"/>
      <c r="F35" s="233"/>
      <c r="G35" s="237" t="s">
        <v>746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391</v>
      </c>
      <c r="AF37" s="250"/>
      <c r="AG37" s="250"/>
      <c r="AH37" s="250"/>
      <c r="AI37" s="250" t="s">
        <v>413</v>
      </c>
      <c r="AJ37" s="250"/>
      <c r="AK37" s="250"/>
      <c r="AL37" s="250"/>
      <c r="AM37" s="250" t="s">
        <v>510</v>
      </c>
      <c r="AN37" s="250"/>
      <c r="AO37" s="250"/>
      <c r="AP37" s="250"/>
      <c r="AQ37" s="157" t="s">
        <v>232</v>
      </c>
      <c r="AR37" s="158"/>
      <c r="AS37" s="158"/>
      <c r="AT37" s="159"/>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391</v>
      </c>
      <c r="AF44" s="250"/>
      <c r="AG44" s="250"/>
      <c r="AH44" s="250"/>
      <c r="AI44" s="250" t="s">
        <v>413</v>
      </c>
      <c r="AJ44" s="250"/>
      <c r="AK44" s="250"/>
      <c r="AL44" s="250"/>
      <c r="AM44" s="250" t="s">
        <v>510</v>
      </c>
      <c r="AN44" s="250"/>
      <c r="AO44" s="250"/>
      <c r="AP44" s="250"/>
      <c r="AQ44" s="157" t="s">
        <v>232</v>
      </c>
      <c r="AR44" s="158"/>
      <c r="AS44" s="158"/>
      <c r="AT44" s="159"/>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391</v>
      </c>
      <c r="AF51" s="250"/>
      <c r="AG51" s="250"/>
      <c r="AH51" s="250"/>
      <c r="AI51" s="250" t="s">
        <v>413</v>
      </c>
      <c r="AJ51" s="250"/>
      <c r="AK51" s="250"/>
      <c r="AL51" s="250"/>
      <c r="AM51" s="250" t="s">
        <v>510</v>
      </c>
      <c r="AN51" s="250"/>
      <c r="AO51" s="250"/>
      <c r="AP51" s="250"/>
      <c r="AQ51" s="157" t="s">
        <v>232</v>
      </c>
      <c r="AR51" s="158"/>
      <c r="AS51" s="158"/>
      <c r="AT51" s="159"/>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391</v>
      </c>
      <c r="AF58" s="250"/>
      <c r="AG58" s="250"/>
      <c r="AH58" s="250"/>
      <c r="AI58" s="250" t="s">
        <v>413</v>
      </c>
      <c r="AJ58" s="250"/>
      <c r="AK58" s="250"/>
      <c r="AL58" s="250"/>
      <c r="AM58" s="250" t="s">
        <v>510</v>
      </c>
      <c r="AN58" s="250"/>
      <c r="AO58" s="250"/>
      <c r="AP58" s="250"/>
      <c r="AQ58" s="157" t="s">
        <v>232</v>
      </c>
      <c r="AR58" s="158"/>
      <c r="AS58" s="158"/>
      <c r="AT58" s="159"/>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391</v>
      </c>
      <c r="AF65" s="250"/>
      <c r="AG65" s="250"/>
      <c r="AH65" s="250"/>
      <c r="AI65" s="250" t="s">
        <v>413</v>
      </c>
      <c r="AJ65" s="250"/>
      <c r="AK65" s="250"/>
      <c r="AL65" s="250"/>
      <c r="AM65" s="250" t="s">
        <v>510</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370</v>
      </c>
      <c r="X70" s="312"/>
      <c r="Y70" s="270" t="s">
        <v>12</v>
      </c>
      <c r="Z70" s="270"/>
      <c r="AA70" s="271"/>
      <c r="AB70" s="272" t="s">
        <v>371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391</v>
      </c>
      <c r="AF73" s="250"/>
      <c r="AG73" s="250"/>
      <c r="AH73" s="250"/>
      <c r="AI73" s="250" t="s">
        <v>413</v>
      </c>
      <c r="AJ73" s="250"/>
      <c r="AK73" s="250"/>
      <c r="AL73" s="250"/>
      <c r="AM73" s="250" t="s">
        <v>510</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x14ac:dyDescent="0.15">
      <c r="A78" s="332" t="s">
        <v>384</v>
      </c>
      <c r="B78" s="333"/>
      <c r="C78" s="333"/>
      <c r="D78" s="333"/>
      <c r="E78" s="330" t="s">
        <v>328</v>
      </c>
      <c r="F78" s="331"/>
      <c r="G78" s="54" t="s">
        <v>235</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391</v>
      </c>
      <c r="AF85" s="250"/>
      <c r="AG85" s="250"/>
      <c r="AH85" s="250"/>
      <c r="AI85" s="250" t="s">
        <v>413</v>
      </c>
      <c r="AJ85" s="250"/>
      <c r="AK85" s="250"/>
      <c r="AL85" s="250"/>
      <c r="AM85" s="250" t="s">
        <v>510</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391</v>
      </c>
      <c r="AF90" s="250"/>
      <c r="AG90" s="250"/>
      <c r="AH90" s="250"/>
      <c r="AI90" s="250" t="s">
        <v>413</v>
      </c>
      <c r="AJ90" s="250"/>
      <c r="AK90" s="250"/>
      <c r="AL90" s="250"/>
      <c r="AM90" s="250" t="s">
        <v>510</v>
      </c>
      <c r="AN90" s="250"/>
      <c r="AO90" s="250"/>
      <c r="AP90" s="250"/>
      <c r="AQ90" s="161" t="s">
        <v>232</v>
      </c>
      <c r="AR90" s="136"/>
      <c r="AS90" s="136"/>
      <c r="AT90" s="137"/>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391</v>
      </c>
      <c r="AF95" s="250"/>
      <c r="AG95" s="250"/>
      <c r="AH95" s="250"/>
      <c r="AI95" s="250" t="s">
        <v>413</v>
      </c>
      <c r="AJ95" s="250"/>
      <c r="AK95" s="250"/>
      <c r="AL95" s="250"/>
      <c r="AM95" s="250" t="s">
        <v>510</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391</v>
      </c>
      <c r="AF100" s="542"/>
      <c r="AG100" s="542"/>
      <c r="AH100" s="543"/>
      <c r="AI100" s="541" t="s">
        <v>413</v>
      </c>
      <c r="AJ100" s="542"/>
      <c r="AK100" s="542"/>
      <c r="AL100" s="543"/>
      <c r="AM100" s="541" t="s">
        <v>510</v>
      </c>
      <c r="AN100" s="542"/>
      <c r="AO100" s="542"/>
      <c r="AP100" s="543"/>
      <c r="AQ100" s="320" t="s">
        <v>418</v>
      </c>
      <c r="AR100" s="321"/>
      <c r="AS100" s="321"/>
      <c r="AT100" s="322"/>
      <c r="AU100" s="320" t="s">
        <v>542</v>
      </c>
      <c r="AV100" s="321"/>
      <c r="AW100" s="321"/>
      <c r="AX100" s="323"/>
    </row>
    <row r="101" spans="1:60" ht="23.25" customHeight="1" x14ac:dyDescent="0.15">
      <c r="A101" s="421"/>
      <c r="B101" s="422"/>
      <c r="C101" s="422"/>
      <c r="D101" s="422"/>
      <c r="E101" s="422"/>
      <c r="F101" s="423"/>
      <c r="G101" s="111" t="s">
        <v>726</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725</v>
      </c>
      <c r="AC101" s="463"/>
      <c r="AD101" s="463"/>
      <c r="AE101" s="285">
        <v>2</v>
      </c>
      <c r="AF101" s="285"/>
      <c r="AG101" s="285"/>
      <c r="AH101" s="285"/>
      <c r="AI101" s="285">
        <v>2</v>
      </c>
      <c r="AJ101" s="285"/>
      <c r="AK101" s="285"/>
      <c r="AL101" s="285"/>
      <c r="AM101" s="285">
        <v>1</v>
      </c>
      <c r="AN101" s="285"/>
      <c r="AO101" s="285"/>
      <c r="AP101" s="285"/>
      <c r="AQ101" s="285" t="s">
        <v>772</v>
      </c>
      <c r="AR101" s="285"/>
      <c r="AS101" s="285"/>
      <c r="AT101" s="285"/>
      <c r="AU101" s="221" t="s">
        <v>745</v>
      </c>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725</v>
      </c>
      <c r="AC102" s="463"/>
      <c r="AD102" s="463"/>
      <c r="AE102" s="285">
        <v>1</v>
      </c>
      <c r="AF102" s="285"/>
      <c r="AG102" s="285"/>
      <c r="AH102" s="285"/>
      <c r="AI102" s="285">
        <v>1</v>
      </c>
      <c r="AJ102" s="285"/>
      <c r="AK102" s="285"/>
      <c r="AL102" s="285"/>
      <c r="AM102" s="285">
        <v>1</v>
      </c>
      <c r="AN102" s="285"/>
      <c r="AO102" s="285"/>
      <c r="AP102" s="285"/>
      <c r="AQ102" s="285">
        <v>1</v>
      </c>
      <c r="AR102" s="285"/>
      <c r="AS102" s="285"/>
      <c r="AT102" s="285"/>
      <c r="AU102" s="228" t="s">
        <v>745</v>
      </c>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391</v>
      </c>
      <c r="AF103" s="250"/>
      <c r="AG103" s="250"/>
      <c r="AH103" s="250"/>
      <c r="AI103" s="250" t="s">
        <v>413</v>
      </c>
      <c r="AJ103" s="250"/>
      <c r="AK103" s="250"/>
      <c r="AL103" s="250"/>
      <c r="AM103" s="250" t="s">
        <v>510</v>
      </c>
      <c r="AN103" s="250"/>
      <c r="AO103" s="250"/>
      <c r="AP103" s="250"/>
      <c r="AQ103" s="282" t="s">
        <v>418</v>
      </c>
      <c r="AR103" s="283"/>
      <c r="AS103" s="283"/>
      <c r="AT103" s="283"/>
      <c r="AU103" s="282" t="s">
        <v>542</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391</v>
      </c>
      <c r="AF106" s="250"/>
      <c r="AG106" s="250"/>
      <c r="AH106" s="250"/>
      <c r="AI106" s="250" t="s">
        <v>413</v>
      </c>
      <c r="AJ106" s="250"/>
      <c r="AK106" s="250"/>
      <c r="AL106" s="250"/>
      <c r="AM106" s="250" t="s">
        <v>510</v>
      </c>
      <c r="AN106" s="250"/>
      <c r="AO106" s="250"/>
      <c r="AP106" s="250"/>
      <c r="AQ106" s="282" t="s">
        <v>418</v>
      </c>
      <c r="AR106" s="283"/>
      <c r="AS106" s="283"/>
      <c r="AT106" s="283"/>
      <c r="AU106" s="282" t="s">
        <v>542</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391</v>
      </c>
      <c r="AF109" s="250"/>
      <c r="AG109" s="250"/>
      <c r="AH109" s="250"/>
      <c r="AI109" s="250" t="s">
        <v>413</v>
      </c>
      <c r="AJ109" s="250"/>
      <c r="AK109" s="250"/>
      <c r="AL109" s="250"/>
      <c r="AM109" s="250" t="s">
        <v>510</v>
      </c>
      <c r="AN109" s="250"/>
      <c r="AO109" s="250"/>
      <c r="AP109" s="250"/>
      <c r="AQ109" s="282" t="s">
        <v>418</v>
      </c>
      <c r="AR109" s="283"/>
      <c r="AS109" s="283"/>
      <c r="AT109" s="283"/>
      <c r="AU109" s="282" t="s">
        <v>542</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391</v>
      </c>
      <c r="AF112" s="250"/>
      <c r="AG112" s="250"/>
      <c r="AH112" s="250"/>
      <c r="AI112" s="250" t="s">
        <v>413</v>
      </c>
      <c r="AJ112" s="250"/>
      <c r="AK112" s="250"/>
      <c r="AL112" s="250"/>
      <c r="AM112" s="250" t="s">
        <v>510</v>
      </c>
      <c r="AN112" s="250"/>
      <c r="AO112" s="250"/>
      <c r="AP112" s="250"/>
      <c r="AQ112" s="282" t="s">
        <v>418</v>
      </c>
      <c r="AR112" s="283"/>
      <c r="AS112" s="283"/>
      <c r="AT112" s="283"/>
      <c r="AU112" s="282" t="s">
        <v>542</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391</v>
      </c>
      <c r="AF115" s="250"/>
      <c r="AG115" s="250"/>
      <c r="AH115" s="250"/>
      <c r="AI115" s="250" t="s">
        <v>413</v>
      </c>
      <c r="AJ115" s="250"/>
      <c r="AK115" s="250"/>
      <c r="AL115" s="250"/>
      <c r="AM115" s="250" t="s">
        <v>510</v>
      </c>
      <c r="AN115" s="250"/>
      <c r="AO115" s="250"/>
      <c r="AP115" s="250"/>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5">
        <v>24</v>
      </c>
      <c r="AF116" s="285"/>
      <c r="AG116" s="285"/>
      <c r="AH116" s="285"/>
      <c r="AI116" s="285">
        <v>22</v>
      </c>
      <c r="AJ116" s="285"/>
      <c r="AK116" s="285"/>
      <c r="AL116" s="285"/>
      <c r="AM116" s="285">
        <v>13</v>
      </c>
      <c r="AN116" s="285"/>
      <c r="AO116" s="285"/>
      <c r="AP116" s="285"/>
      <c r="AQ116" s="221">
        <v>13</v>
      </c>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731</v>
      </c>
      <c r="AJ117" s="553"/>
      <c r="AK117" s="553"/>
      <c r="AL117" s="553"/>
      <c r="AM117" s="553" t="s">
        <v>747</v>
      </c>
      <c r="AN117" s="553"/>
      <c r="AO117" s="553"/>
      <c r="AP117" s="553"/>
      <c r="AQ117" s="553" t="s">
        <v>747</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391</v>
      </c>
      <c r="AF118" s="250"/>
      <c r="AG118" s="250"/>
      <c r="AH118" s="250"/>
      <c r="AI118" s="250" t="s">
        <v>413</v>
      </c>
      <c r="AJ118" s="250"/>
      <c r="AK118" s="250"/>
      <c r="AL118" s="250"/>
      <c r="AM118" s="250" t="s">
        <v>510</v>
      </c>
      <c r="AN118" s="250"/>
      <c r="AO118" s="250"/>
      <c r="AP118" s="250"/>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391</v>
      </c>
      <c r="AF121" s="250"/>
      <c r="AG121" s="250"/>
      <c r="AH121" s="250"/>
      <c r="AI121" s="250" t="s">
        <v>413</v>
      </c>
      <c r="AJ121" s="250"/>
      <c r="AK121" s="250"/>
      <c r="AL121" s="250"/>
      <c r="AM121" s="250" t="s">
        <v>510</v>
      </c>
      <c r="AN121" s="250"/>
      <c r="AO121" s="250"/>
      <c r="AP121" s="250"/>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391</v>
      </c>
      <c r="AF124" s="250"/>
      <c r="AG124" s="250"/>
      <c r="AH124" s="250"/>
      <c r="AI124" s="250" t="s">
        <v>413</v>
      </c>
      <c r="AJ124" s="250"/>
      <c r="AK124" s="250"/>
      <c r="AL124" s="250"/>
      <c r="AM124" s="250" t="s">
        <v>510</v>
      </c>
      <c r="AN124" s="250"/>
      <c r="AO124" s="250"/>
      <c r="AP124" s="250"/>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50" t="s">
        <v>391</v>
      </c>
      <c r="AF127" s="250"/>
      <c r="AG127" s="250"/>
      <c r="AH127" s="250"/>
      <c r="AI127" s="250" t="s">
        <v>413</v>
      </c>
      <c r="AJ127" s="250"/>
      <c r="AK127" s="250"/>
      <c r="AL127" s="250"/>
      <c r="AM127" s="250" t="s">
        <v>510</v>
      </c>
      <c r="AN127" s="250"/>
      <c r="AO127" s="250"/>
      <c r="AP127" s="250"/>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406</v>
      </c>
      <c r="B130" s="189"/>
      <c r="C130" s="188" t="s">
        <v>236</v>
      </c>
      <c r="D130" s="189"/>
      <c r="E130" s="173" t="s">
        <v>265</v>
      </c>
      <c r="F130" s="174"/>
      <c r="G130" s="175" t="s">
        <v>732</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733</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391</v>
      </c>
      <c r="AF132" s="136"/>
      <c r="AG132" s="136"/>
      <c r="AH132" s="137"/>
      <c r="AI132" s="161" t="s">
        <v>413</v>
      </c>
      <c r="AJ132" s="136"/>
      <c r="AK132" s="136"/>
      <c r="AL132" s="137"/>
      <c r="AM132" s="161" t="s">
        <v>700</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720</v>
      </c>
      <c r="AR133" s="203"/>
      <c r="AS133" s="139" t="s">
        <v>233</v>
      </c>
      <c r="AT133" s="140"/>
      <c r="AU133" s="204" t="s">
        <v>720</v>
      </c>
      <c r="AV133" s="204"/>
      <c r="AW133" s="139" t="s">
        <v>179</v>
      </c>
      <c r="AX133" s="199"/>
      <c r="AY133">
        <f>$AY$132</f>
        <v>1</v>
      </c>
    </row>
    <row r="134" spans="1:51" ht="39.75" customHeight="1" x14ac:dyDescent="0.15">
      <c r="A134" s="193"/>
      <c r="B134" s="190"/>
      <c r="C134" s="184"/>
      <c r="D134" s="190"/>
      <c r="E134" s="184"/>
      <c r="F134" s="185"/>
      <c r="G134" s="110" t="s">
        <v>720</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720</v>
      </c>
      <c r="AC134" s="209"/>
      <c r="AD134" s="209"/>
      <c r="AE134" s="210" t="s">
        <v>720</v>
      </c>
      <c r="AF134" s="211"/>
      <c r="AG134" s="211"/>
      <c r="AH134" s="211"/>
      <c r="AI134" s="210" t="s">
        <v>720</v>
      </c>
      <c r="AJ134" s="211"/>
      <c r="AK134" s="211"/>
      <c r="AL134" s="211"/>
      <c r="AM134" s="210" t="s">
        <v>772</v>
      </c>
      <c r="AN134" s="211"/>
      <c r="AO134" s="211"/>
      <c r="AP134" s="211"/>
      <c r="AQ134" s="210" t="s">
        <v>720</v>
      </c>
      <c r="AR134" s="211"/>
      <c r="AS134" s="211"/>
      <c r="AT134" s="211"/>
      <c r="AU134" s="210" t="s">
        <v>720</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720</v>
      </c>
      <c r="AC135" s="217"/>
      <c r="AD135" s="217"/>
      <c r="AE135" s="210" t="s">
        <v>720</v>
      </c>
      <c r="AF135" s="211"/>
      <c r="AG135" s="211"/>
      <c r="AH135" s="211"/>
      <c r="AI135" s="210" t="s">
        <v>720</v>
      </c>
      <c r="AJ135" s="211"/>
      <c r="AK135" s="211"/>
      <c r="AL135" s="211"/>
      <c r="AM135" s="210" t="s">
        <v>772</v>
      </c>
      <c r="AN135" s="211"/>
      <c r="AO135" s="211"/>
      <c r="AP135" s="211"/>
      <c r="AQ135" s="210" t="s">
        <v>720</v>
      </c>
      <c r="AR135" s="211"/>
      <c r="AS135" s="211"/>
      <c r="AT135" s="211"/>
      <c r="AU135" s="210" t="s">
        <v>720</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391</v>
      </c>
      <c r="AF136" s="136"/>
      <c r="AG136" s="136"/>
      <c r="AH136" s="137"/>
      <c r="AI136" s="161" t="s">
        <v>413</v>
      </c>
      <c r="AJ136" s="136"/>
      <c r="AK136" s="136"/>
      <c r="AL136" s="137"/>
      <c r="AM136" s="161" t="s">
        <v>700</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391</v>
      </c>
      <c r="AF140" s="136"/>
      <c r="AG140" s="136"/>
      <c r="AH140" s="137"/>
      <c r="AI140" s="161" t="s">
        <v>413</v>
      </c>
      <c r="AJ140" s="136"/>
      <c r="AK140" s="136"/>
      <c r="AL140" s="137"/>
      <c r="AM140" s="161" t="s">
        <v>700</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391</v>
      </c>
      <c r="AF144" s="136"/>
      <c r="AG144" s="136"/>
      <c r="AH144" s="137"/>
      <c r="AI144" s="161" t="s">
        <v>413</v>
      </c>
      <c r="AJ144" s="136"/>
      <c r="AK144" s="136"/>
      <c r="AL144" s="137"/>
      <c r="AM144" s="161" t="s">
        <v>700</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391</v>
      </c>
      <c r="AF148" s="136"/>
      <c r="AG148" s="136"/>
      <c r="AH148" s="137"/>
      <c r="AI148" s="161" t="s">
        <v>413</v>
      </c>
      <c r="AJ148" s="136"/>
      <c r="AK148" s="136"/>
      <c r="AL148" s="137"/>
      <c r="AM148" s="161" t="s">
        <v>700</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744</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391</v>
      </c>
      <c r="AF192" s="136"/>
      <c r="AG192" s="136"/>
      <c r="AH192" s="137"/>
      <c r="AI192" s="161" t="s">
        <v>413</v>
      </c>
      <c r="AJ192" s="136"/>
      <c r="AK192" s="136"/>
      <c r="AL192" s="137"/>
      <c r="AM192" s="161" t="s">
        <v>700</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391</v>
      </c>
      <c r="AF196" s="136"/>
      <c r="AG196" s="136"/>
      <c r="AH196" s="137"/>
      <c r="AI196" s="161" t="s">
        <v>413</v>
      </c>
      <c r="AJ196" s="136"/>
      <c r="AK196" s="136"/>
      <c r="AL196" s="137"/>
      <c r="AM196" s="161" t="s">
        <v>700</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391</v>
      </c>
      <c r="AF200" s="136"/>
      <c r="AG200" s="136"/>
      <c r="AH200" s="137"/>
      <c r="AI200" s="161" t="s">
        <v>413</v>
      </c>
      <c r="AJ200" s="136"/>
      <c r="AK200" s="136"/>
      <c r="AL200" s="137"/>
      <c r="AM200" s="161" t="s">
        <v>700</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391</v>
      </c>
      <c r="AF204" s="136"/>
      <c r="AG204" s="136"/>
      <c r="AH204" s="137"/>
      <c r="AI204" s="161" t="s">
        <v>413</v>
      </c>
      <c r="AJ204" s="136"/>
      <c r="AK204" s="136"/>
      <c r="AL204" s="137"/>
      <c r="AM204" s="161" t="s">
        <v>700</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391</v>
      </c>
      <c r="AF208" s="136"/>
      <c r="AG208" s="136"/>
      <c r="AH208" s="137"/>
      <c r="AI208" s="161" t="s">
        <v>413</v>
      </c>
      <c r="AJ208" s="136"/>
      <c r="AK208" s="136"/>
      <c r="AL208" s="137"/>
      <c r="AM208" s="161" t="s">
        <v>700</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391</v>
      </c>
      <c r="AF252" s="136"/>
      <c r="AG252" s="136"/>
      <c r="AH252" s="137"/>
      <c r="AI252" s="161" t="s">
        <v>413</v>
      </c>
      <c r="AJ252" s="136"/>
      <c r="AK252" s="136"/>
      <c r="AL252" s="137"/>
      <c r="AM252" s="161" t="s">
        <v>700</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391</v>
      </c>
      <c r="AF256" s="136"/>
      <c r="AG256" s="136"/>
      <c r="AH256" s="137"/>
      <c r="AI256" s="161" t="s">
        <v>413</v>
      </c>
      <c r="AJ256" s="136"/>
      <c r="AK256" s="136"/>
      <c r="AL256" s="137"/>
      <c r="AM256" s="161" t="s">
        <v>700</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391</v>
      </c>
      <c r="AF260" s="136"/>
      <c r="AG260" s="136"/>
      <c r="AH260" s="137"/>
      <c r="AI260" s="161" t="s">
        <v>413</v>
      </c>
      <c r="AJ260" s="136"/>
      <c r="AK260" s="136"/>
      <c r="AL260" s="137"/>
      <c r="AM260" s="161" t="s">
        <v>700</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391</v>
      </c>
      <c r="AF264" s="136"/>
      <c r="AG264" s="136"/>
      <c r="AH264" s="137"/>
      <c r="AI264" s="161" t="s">
        <v>413</v>
      </c>
      <c r="AJ264" s="136"/>
      <c r="AK264" s="136"/>
      <c r="AL264" s="137"/>
      <c r="AM264" s="161" t="s">
        <v>700</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391</v>
      </c>
      <c r="AF268" s="136"/>
      <c r="AG268" s="136"/>
      <c r="AH268" s="137"/>
      <c r="AI268" s="161" t="s">
        <v>413</v>
      </c>
      <c r="AJ268" s="136"/>
      <c r="AK268" s="136"/>
      <c r="AL268" s="137"/>
      <c r="AM268" s="161" t="s">
        <v>700</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391</v>
      </c>
      <c r="AF312" s="136"/>
      <c r="AG312" s="136"/>
      <c r="AH312" s="137"/>
      <c r="AI312" s="161" t="s">
        <v>413</v>
      </c>
      <c r="AJ312" s="136"/>
      <c r="AK312" s="136"/>
      <c r="AL312" s="137"/>
      <c r="AM312" s="161" t="s">
        <v>700</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391</v>
      </c>
      <c r="AF316" s="136"/>
      <c r="AG316" s="136"/>
      <c r="AH316" s="137"/>
      <c r="AI316" s="161" t="s">
        <v>413</v>
      </c>
      <c r="AJ316" s="136"/>
      <c r="AK316" s="136"/>
      <c r="AL316" s="137"/>
      <c r="AM316" s="161" t="s">
        <v>700</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391</v>
      </c>
      <c r="AF320" s="136"/>
      <c r="AG320" s="136"/>
      <c r="AH320" s="137"/>
      <c r="AI320" s="161" t="s">
        <v>413</v>
      </c>
      <c r="AJ320" s="136"/>
      <c r="AK320" s="136"/>
      <c r="AL320" s="137"/>
      <c r="AM320" s="161" t="s">
        <v>700</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391</v>
      </c>
      <c r="AF324" s="136"/>
      <c r="AG324" s="136"/>
      <c r="AH324" s="137"/>
      <c r="AI324" s="161" t="s">
        <v>413</v>
      </c>
      <c r="AJ324" s="136"/>
      <c r="AK324" s="136"/>
      <c r="AL324" s="137"/>
      <c r="AM324" s="161" t="s">
        <v>700</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391</v>
      </c>
      <c r="AF328" s="136"/>
      <c r="AG328" s="136"/>
      <c r="AH328" s="137"/>
      <c r="AI328" s="161" t="s">
        <v>413</v>
      </c>
      <c r="AJ328" s="136"/>
      <c r="AK328" s="136"/>
      <c r="AL328" s="137"/>
      <c r="AM328" s="161" t="s">
        <v>700</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391</v>
      </c>
      <c r="AF372" s="136"/>
      <c r="AG372" s="136"/>
      <c r="AH372" s="137"/>
      <c r="AI372" s="161" t="s">
        <v>413</v>
      </c>
      <c r="AJ372" s="136"/>
      <c r="AK372" s="136"/>
      <c r="AL372" s="137"/>
      <c r="AM372" s="161" t="s">
        <v>700</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391</v>
      </c>
      <c r="AF376" s="136"/>
      <c r="AG376" s="136"/>
      <c r="AH376" s="137"/>
      <c r="AI376" s="161" t="s">
        <v>413</v>
      </c>
      <c r="AJ376" s="136"/>
      <c r="AK376" s="136"/>
      <c r="AL376" s="137"/>
      <c r="AM376" s="161" t="s">
        <v>700</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391</v>
      </c>
      <c r="AF380" s="136"/>
      <c r="AG380" s="136"/>
      <c r="AH380" s="137"/>
      <c r="AI380" s="161" t="s">
        <v>413</v>
      </c>
      <c r="AJ380" s="136"/>
      <c r="AK380" s="136"/>
      <c r="AL380" s="137"/>
      <c r="AM380" s="161" t="s">
        <v>700</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391</v>
      </c>
      <c r="AF384" s="136"/>
      <c r="AG384" s="136"/>
      <c r="AH384" s="137"/>
      <c r="AI384" s="161" t="s">
        <v>413</v>
      </c>
      <c r="AJ384" s="136"/>
      <c r="AK384" s="136"/>
      <c r="AL384" s="137"/>
      <c r="AM384" s="161" t="s">
        <v>700</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391</v>
      </c>
      <c r="AF388" s="136"/>
      <c r="AG388" s="136"/>
      <c r="AH388" s="137"/>
      <c r="AI388" s="161" t="s">
        <v>413</v>
      </c>
      <c r="AJ388" s="136"/>
      <c r="AK388" s="136"/>
      <c r="AL388" s="137"/>
      <c r="AM388" s="161" t="s">
        <v>700</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672</v>
      </c>
      <c r="D430" s="930"/>
      <c r="E430" s="178" t="s">
        <v>400</v>
      </c>
      <c r="F430" s="896"/>
      <c r="G430" s="897" t="s">
        <v>252</v>
      </c>
      <c r="H430" s="129"/>
      <c r="I430" s="129"/>
      <c r="J430" s="898" t="s">
        <v>720</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544</v>
      </c>
      <c r="AJ431" s="337"/>
      <c r="AK431" s="337"/>
      <c r="AL431" s="161"/>
      <c r="AM431" s="337" t="s">
        <v>545</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773</v>
      </c>
      <c r="AF432" s="204"/>
      <c r="AG432" s="139" t="s">
        <v>233</v>
      </c>
      <c r="AH432" s="140"/>
      <c r="AI432" s="338"/>
      <c r="AJ432" s="338"/>
      <c r="AK432" s="338"/>
      <c r="AL432" s="160"/>
      <c r="AM432" s="338"/>
      <c r="AN432" s="338"/>
      <c r="AO432" s="338"/>
      <c r="AP432" s="160"/>
      <c r="AQ432" s="253" t="s">
        <v>773</v>
      </c>
      <c r="AR432" s="204"/>
      <c r="AS432" s="139" t="s">
        <v>233</v>
      </c>
      <c r="AT432" s="140"/>
      <c r="AU432" s="204" t="s">
        <v>773</v>
      </c>
      <c r="AV432" s="204"/>
      <c r="AW432" s="139" t="s">
        <v>179</v>
      </c>
      <c r="AX432" s="199"/>
      <c r="AY432">
        <f>$AY$431</f>
        <v>1</v>
      </c>
    </row>
    <row r="433" spans="1:51" ht="23.25" customHeight="1" x14ac:dyDescent="0.15">
      <c r="A433" s="193"/>
      <c r="B433" s="190"/>
      <c r="C433" s="184"/>
      <c r="D433" s="190"/>
      <c r="E433" s="341"/>
      <c r="F433" s="342"/>
      <c r="G433" s="110" t="s">
        <v>720</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720</v>
      </c>
      <c r="AC433" s="217"/>
      <c r="AD433" s="217"/>
      <c r="AE433" s="339" t="s">
        <v>720</v>
      </c>
      <c r="AF433" s="211"/>
      <c r="AG433" s="211"/>
      <c r="AH433" s="211"/>
      <c r="AI433" s="339" t="s">
        <v>720</v>
      </c>
      <c r="AJ433" s="211"/>
      <c r="AK433" s="211"/>
      <c r="AL433" s="211"/>
      <c r="AM433" s="339" t="s">
        <v>772</v>
      </c>
      <c r="AN433" s="211"/>
      <c r="AO433" s="211"/>
      <c r="AP433" s="340"/>
      <c r="AQ433" s="339" t="s">
        <v>720</v>
      </c>
      <c r="AR433" s="211"/>
      <c r="AS433" s="211"/>
      <c r="AT433" s="340"/>
      <c r="AU433" s="211" t="s">
        <v>720</v>
      </c>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720</v>
      </c>
      <c r="AC434" s="209"/>
      <c r="AD434" s="209"/>
      <c r="AE434" s="339" t="s">
        <v>720</v>
      </c>
      <c r="AF434" s="211"/>
      <c r="AG434" s="211"/>
      <c r="AH434" s="340"/>
      <c r="AI434" s="339" t="s">
        <v>720</v>
      </c>
      <c r="AJ434" s="211"/>
      <c r="AK434" s="211"/>
      <c r="AL434" s="211"/>
      <c r="AM434" s="339" t="s">
        <v>772</v>
      </c>
      <c r="AN434" s="211"/>
      <c r="AO434" s="211"/>
      <c r="AP434" s="340"/>
      <c r="AQ434" s="339" t="s">
        <v>720</v>
      </c>
      <c r="AR434" s="211"/>
      <c r="AS434" s="211"/>
      <c r="AT434" s="340"/>
      <c r="AU434" s="211" t="s">
        <v>720</v>
      </c>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t="s">
        <v>720</v>
      </c>
      <c r="AF435" s="211"/>
      <c r="AG435" s="211"/>
      <c r="AH435" s="340"/>
      <c r="AI435" s="339" t="s">
        <v>720</v>
      </c>
      <c r="AJ435" s="211"/>
      <c r="AK435" s="211"/>
      <c r="AL435" s="211"/>
      <c r="AM435" s="339" t="s">
        <v>772</v>
      </c>
      <c r="AN435" s="211"/>
      <c r="AO435" s="211"/>
      <c r="AP435" s="340"/>
      <c r="AQ435" s="339" t="s">
        <v>720</v>
      </c>
      <c r="AR435" s="211"/>
      <c r="AS435" s="211"/>
      <c r="AT435" s="340"/>
      <c r="AU435" s="211" t="s">
        <v>720</v>
      </c>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544</v>
      </c>
      <c r="AJ436" s="337"/>
      <c r="AK436" s="337"/>
      <c r="AL436" s="161"/>
      <c r="AM436" s="337" t="s">
        <v>545</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544</v>
      </c>
      <c r="AJ441" s="337"/>
      <c r="AK441" s="337"/>
      <c r="AL441" s="161"/>
      <c r="AM441" s="337" t="s">
        <v>545</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544</v>
      </c>
      <c r="AJ446" s="337"/>
      <c r="AK446" s="337"/>
      <c r="AL446" s="161"/>
      <c r="AM446" s="337" t="s">
        <v>545</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544</v>
      </c>
      <c r="AJ451" s="337"/>
      <c r="AK451" s="337"/>
      <c r="AL451" s="161"/>
      <c r="AM451" s="337" t="s">
        <v>545</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544</v>
      </c>
      <c r="AJ456" s="337"/>
      <c r="AK456" s="337"/>
      <c r="AL456" s="161"/>
      <c r="AM456" s="337" t="s">
        <v>545</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773</v>
      </c>
      <c r="AF457" s="204"/>
      <c r="AG457" s="139" t="s">
        <v>233</v>
      </c>
      <c r="AH457" s="140"/>
      <c r="AI457" s="338"/>
      <c r="AJ457" s="338"/>
      <c r="AK457" s="338"/>
      <c r="AL457" s="160"/>
      <c r="AM457" s="338"/>
      <c r="AN457" s="338"/>
      <c r="AO457" s="338"/>
      <c r="AP457" s="160"/>
      <c r="AQ457" s="253" t="s">
        <v>773</v>
      </c>
      <c r="AR457" s="204"/>
      <c r="AS457" s="139" t="s">
        <v>233</v>
      </c>
      <c r="AT457" s="140"/>
      <c r="AU457" s="204" t="s">
        <v>773</v>
      </c>
      <c r="AV457" s="204"/>
      <c r="AW457" s="139" t="s">
        <v>179</v>
      </c>
      <c r="AX457" s="199"/>
      <c r="AY457">
        <f>$AY$456</f>
        <v>1</v>
      </c>
    </row>
    <row r="458" spans="1:51" ht="23.25" customHeight="1" x14ac:dyDescent="0.15">
      <c r="A458" s="193"/>
      <c r="B458" s="190"/>
      <c r="C458" s="184"/>
      <c r="D458" s="190"/>
      <c r="E458" s="341"/>
      <c r="F458" s="342"/>
      <c r="G458" s="110" t="s">
        <v>720</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720</v>
      </c>
      <c r="AC458" s="217"/>
      <c r="AD458" s="217"/>
      <c r="AE458" s="339" t="s">
        <v>720</v>
      </c>
      <c r="AF458" s="211"/>
      <c r="AG458" s="211"/>
      <c r="AH458" s="211"/>
      <c r="AI458" s="339" t="s">
        <v>720</v>
      </c>
      <c r="AJ458" s="211"/>
      <c r="AK458" s="211"/>
      <c r="AL458" s="211"/>
      <c r="AM458" s="339" t="s">
        <v>772</v>
      </c>
      <c r="AN458" s="211"/>
      <c r="AO458" s="211"/>
      <c r="AP458" s="340"/>
      <c r="AQ458" s="339" t="s">
        <v>720</v>
      </c>
      <c r="AR458" s="211"/>
      <c r="AS458" s="211"/>
      <c r="AT458" s="340"/>
      <c r="AU458" s="211" t="s">
        <v>720</v>
      </c>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720</v>
      </c>
      <c r="AC459" s="209"/>
      <c r="AD459" s="209"/>
      <c r="AE459" s="339" t="s">
        <v>720</v>
      </c>
      <c r="AF459" s="211"/>
      <c r="AG459" s="211"/>
      <c r="AH459" s="340"/>
      <c r="AI459" s="339" t="s">
        <v>720</v>
      </c>
      <c r="AJ459" s="211"/>
      <c r="AK459" s="211"/>
      <c r="AL459" s="211"/>
      <c r="AM459" s="339" t="s">
        <v>772</v>
      </c>
      <c r="AN459" s="211"/>
      <c r="AO459" s="211"/>
      <c r="AP459" s="340"/>
      <c r="AQ459" s="339" t="s">
        <v>720</v>
      </c>
      <c r="AR459" s="211"/>
      <c r="AS459" s="211"/>
      <c r="AT459" s="340"/>
      <c r="AU459" s="211" t="s">
        <v>720</v>
      </c>
      <c r="AV459" s="211"/>
      <c r="AW459" s="211"/>
      <c r="AX459" s="212"/>
      <c r="AY459">
        <f t="shared" si="68"/>
        <v>1</v>
      </c>
    </row>
    <row r="460" spans="1:51" ht="23.25" customHeight="1" x14ac:dyDescent="0.15">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t="s">
        <v>720</v>
      </c>
      <c r="AF460" s="211"/>
      <c r="AG460" s="211"/>
      <c r="AH460" s="340"/>
      <c r="AI460" s="339" t="s">
        <v>720</v>
      </c>
      <c r="AJ460" s="211"/>
      <c r="AK460" s="211"/>
      <c r="AL460" s="211"/>
      <c r="AM460" s="339" t="s">
        <v>772</v>
      </c>
      <c r="AN460" s="211"/>
      <c r="AO460" s="211"/>
      <c r="AP460" s="340"/>
      <c r="AQ460" s="339" t="s">
        <v>720</v>
      </c>
      <c r="AR460" s="211"/>
      <c r="AS460" s="211"/>
      <c r="AT460" s="340"/>
      <c r="AU460" s="211" t="s">
        <v>720</v>
      </c>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544</v>
      </c>
      <c r="AJ461" s="337"/>
      <c r="AK461" s="337"/>
      <c r="AL461" s="161"/>
      <c r="AM461" s="337" t="s">
        <v>545</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544</v>
      </c>
      <c r="AJ466" s="337"/>
      <c r="AK466" s="337"/>
      <c r="AL466" s="161"/>
      <c r="AM466" s="337" t="s">
        <v>545</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544</v>
      </c>
      <c r="AJ471" s="337"/>
      <c r="AK471" s="337"/>
      <c r="AL471" s="161"/>
      <c r="AM471" s="337" t="s">
        <v>545</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544</v>
      </c>
      <c r="AJ476" s="337"/>
      <c r="AK476" s="337"/>
      <c r="AL476" s="161"/>
      <c r="AM476" s="337" t="s">
        <v>545</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customHeight="1" x14ac:dyDescent="0.15">
      <c r="A481" s="193"/>
      <c r="B481" s="190"/>
      <c r="C481" s="184"/>
      <c r="D481" s="190"/>
      <c r="E481" s="128" t="s">
        <v>408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772</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403</v>
      </c>
      <c r="F484" s="179"/>
      <c r="G484" s="897" t="s">
        <v>252</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544</v>
      </c>
      <c r="AJ485" s="337"/>
      <c r="AK485" s="337"/>
      <c r="AL485" s="161"/>
      <c r="AM485" s="337" t="s">
        <v>545</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544</v>
      </c>
      <c r="AJ490" s="337"/>
      <c r="AK490" s="337"/>
      <c r="AL490" s="161"/>
      <c r="AM490" s="337" t="s">
        <v>545</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544</v>
      </c>
      <c r="AJ495" s="337"/>
      <c r="AK495" s="337"/>
      <c r="AL495" s="161"/>
      <c r="AM495" s="337" t="s">
        <v>545</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544</v>
      </c>
      <c r="AJ500" s="337"/>
      <c r="AK500" s="337"/>
      <c r="AL500" s="161"/>
      <c r="AM500" s="337" t="s">
        <v>545</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544</v>
      </c>
      <c r="AJ505" s="337"/>
      <c r="AK505" s="337"/>
      <c r="AL505" s="161"/>
      <c r="AM505" s="337" t="s">
        <v>545</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544</v>
      </c>
      <c r="AJ510" s="337"/>
      <c r="AK510" s="337"/>
      <c r="AL510" s="161"/>
      <c r="AM510" s="337" t="s">
        <v>545</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544</v>
      </c>
      <c r="AJ515" s="337"/>
      <c r="AK515" s="337"/>
      <c r="AL515" s="161"/>
      <c r="AM515" s="337" t="s">
        <v>545</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544</v>
      </c>
      <c r="AJ520" s="337"/>
      <c r="AK520" s="337"/>
      <c r="AL520" s="161"/>
      <c r="AM520" s="337" t="s">
        <v>545</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544</v>
      </c>
      <c r="AJ525" s="337"/>
      <c r="AK525" s="337"/>
      <c r="AL525" s="161"/>
      <c r="AM525" s="337" t="s">
        <v>545</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544</v>
      </c>
      <c r="AJ530" s="337"/>
      <c r="AK530" s="337"/>
      <c r="AL530" s="161"/>
      <c r="AM530" s="337" t="s">
        <v>545</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404</v>
      </c>
      <c r="F538" s="179"/>
      <c r="G538" s="897" t="s">
        <v>252</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544</v>
      </c>
      <c r="AJ539" s="337"/>
      <c r="AK539" s="337"/>
      <c r="AL539" s="161"/>
      <c r="AM539" s="337" t="s">
        <v>545</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544</v>
      </c>
      <c r="AJ544" s="337"/>
      <c r="AK544" s="337"/>
      <c r="AL544" s="161"/>
      <c r="AM544" s="337" t="s">
        <v>545</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544</v>
      </c>
      <c r="AJ549" s="337"/>
      <c r="AK549" s="337"/>
      <c r="AL549" s="161"/>
      <c r="AM549" s="337" t="s">
        <v>545</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544</v>
      </c>
      <c r="AJ554" s="337"/>
      <c r="AK554" s="337"/>
      <c r="AL554" s="161"/>
      <c r="AM554" s="337" t="s">
        <v>545</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544</v>
      </c>
      <c r="AJ559" s="337"/>
      <c r="AK559" s="337"/>
      <c r="AL559" s="161"/>
      <c r="AM559" s="337" t="s">
        <v>545</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544</v>
      </c>
      <c r="AJ564" s="337"/>
      <c r="AK564" s="337"/>
      <c r="AL564" s="161"/>
      <c r="AM564" s="337" t="s">
        <v>545</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544</v>
      </c>
      <c r="AJ569" s="337"/>
      <c r="AK569" s="337"/>
      <c r="AL569" s="161"/>
      <c r="AM569" s="337" t="s">
        <v>545</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544</v>
      </c>
      <c r="AJ574" s="337"/>
      <c r="AK574" s="337"/>
      <c r="AL574" s="161"/>
      <c r="AM574" s="337" t="s">
        <v>545</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544</v>
      </c>
      <c r="AJ579" s="337"/>
      <c r="AK579" s="337"/>
      <c r="AL579" s="161"/>
      <c r="AM579" s="337" t="s">
        <v>545</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544</v>
      </c>
      <c r="AJ584" s="337"/>
      <c r="AK584" s="337"/>
      <c r="AL584" s="161"/>
      <c r="AM584" s="337" t="s">
        <v>545</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403</v>
      </c>
      <c r="F592" s="179"/>
      <c r="G592" s="897" t="s">
        <v>252</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544</v>
      </c>
      <c r="AJ593" s="337"/>
      <c r="AK593" s="337"/>
      <c r="AL593" s="161"/>
      <c r="AM593" s="337" t="s">
        <v>545</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544</v>
      </c>
      <c r="AJ598" s="337"/>
      <c r="AK598" s="337"/>
      <c r="AL598" s="161"/>
      <c r="AM598" s="337" t="s">
        <v>545</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544</v>
      </c>
      <c r="AJ603" s="337"/>
      <c r="AK603" s="337"/>
      <c r="AL603" s="161"/>
      <c r="AM603" s="337" t="s">
        <v>545</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544</v>
      </c>
      <c r="AJ608" s="337"/>
      <c r="AK608" s="337"/>
      <c r="AL608" s="161"/>
      <c r="AM608" s="337" t="s">
        <v>545</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544</v>
      </c>
      <c r="AJ613" s="337"/>
      <c r="AK613" s="337"/>
      <c r="AL613" s="161"/>
      <c r="AM613" s="337" t="s">
        <v>545</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544</v>
      </c>
      <c r="AJ618" s="337"/>
      <c r="AK618" s="337"/>
      <c r="AL618" s="161"/>
      <c r="AM618" s="337" t="s">
        <v>545</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544</v>
      </c>
      <c r="AJ623" s="337"/>
      <c r="AK623" s="337"/>
      <c r="AL623" s="161"/>
      <c r="AM623" s="337" t="s">
        <v>545</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544</v>
      </c>
      <c r="AJ628" s="337"/>
      <c r="AK628" s="337"/>
      <c r="AL628" s="161"/>
      <c r="AM628" s="337" t="s">
        <v>545</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544</v>
      </c>
      <c r="AJ633" s="337"/>
      <c r="AK633" s="337"/>
      <c r="AL633" s="161"/>
      <c r="AM633" s="337" t="s">
        <v>545</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544</v>
      </c>
      <c r="AJ638" s="337"/>
      <c r="AK638" s="337"/>
      <c r="AL638" s="161"/>
      <c r="AM638" s="337" t="s">
        <v>545</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404</v>
      </c>
      <c r="F646" s="179"/>
      <c r="G646" s="897" t="s">
        <v>252</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544</v>
      </c>
      <c r="AJ647" s="337"/>
      <c r="AK647" s="337"/>
      <c r="AL647" s="161"/>
      <c r="AM647" s="337" t="s">
        <v>545</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544</v>
      </c>
      <c r="AJ652" s="337"/>
      <c r="AK652" s="337"/>
      <c r="AL652" s="161"/>
      <c r="AM652" s="337" t="s">
        <v>545</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544</v>
      </c>
      <c r="AJ657" s="337"/>
      <c r="AK657" s="337"/>
      <c r="AL657" s="161"/>
      <c r="AM657" s="337" t="s">
        <v>545</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544</v>
      </c>
      <c r="AJ662" s="337"/>
      <c r="AK662" s="337"/>
      <c r="AL662" s="161"/>
      <c r="AM662" s="337" t="s">
        <v>545</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544</v>
      </c>
      <c r="AJ667" s="337"/>
      <c r="AK667" s="337"/>
      <c r="AL667" s="161"/>
      <c r="AM667" s="337" t="s">
        <v>545</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544</v>
      </c>
      <c r="AJ672" s="337"/>
      <c r="AK672" s="337"/>
      <c r="AL672" s="161"/>
      <c r="AM672" s="337" t="s">
        <v>545</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544</v>
      </c>
      <c r="AJ677" s="337"/>
      <c r="AK677" s="337"/>
      <c r="AL677" s="161"/>
      <c r="AM677" s="337" t="s">
        <v>545</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544</v>
      </c>
      <c r="AJ682" s="337"/>
      <c r="AK682" s="337"/>
      <c r="AL682" s="161"/>
      <c r="AM682" s="337" t="s">
        <v>545</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544</v>
      </c>
      <c r="AJ687" s="337"/>
      <c r="AK687" s="337"/>
      <c r="AL687" s="161"/>
      <c r="AM687" s="337" t="s">
        <v>545</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544</v>
      </c>
      <c r="AJ692" s="337"/>
      <c r="AK692" s="337"/>
      <c r="AL692" s="161"/>
      <c r="AM692" s="337" t="s">
        <v>545</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57.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743</v>
      </c>
      <c r="AE702" s="345"/>
      <c r="AF702" s="345"/>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57.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743</v>
      </c>
      <c r="AE703" s="326"/>
      <c r="AF703" s="326"/>
      <c r="AG703" s="107" t="s">
        <v>749</v>
      </c>
      <c r="AH703" s="108"/>
      <c r="AI703" s="108"/>
      <c r="AJ703" s="108"/>
      <c r="AK703" s="108"/>
      <c r="AL703" s="108"/>
      <c r="AM703" s="108"/>
      <c r="AN703" s="108"/>
      <c r="AO703" s="108"/>
      <c r="AP703" s="108"/>
      <c r="AQ703" s="108"/>
      <c r="AR703" s="108"/>
      <c r="AS703" s="108"/>
      <c r="AT703" s="108"/>
      <c r="AU703" s="108"/>
      <c r="AV703" s="108"/>
      <c r="AW703" s="108"/>
      <c r="AX703" s="109"/>
    </row>
    <row r="704" spans="1:51" ht="57.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743</v>
      </c>
      <c r="AE704" s="784"/>
      <c r="AF704" s="784"/>
      <c r="AG704" s="171" t="s">
        <v>750</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743</v>
      </c>
      <c r="AE705" s="716"/>
      <c r="AF705" s="716"/>
      <c r="AG705" s="131" t="s">
        <v>753</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751</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752</v>
      </c>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754</v>
      </c>
      <c r="AE708" s="606"/>
      <c r="AF708" s="606"/>
      <c r="AG708" s="743" t="s">
        <v>720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743</v>
      </c>
      <c r="AE709" s="326"/>
      <c r="AF709" s="326"/>
      <c r="AG709" s="107" t="s">
        <v>755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754</v>
      </c>
      <c r="AE710" s="326"/>
      <c r="AF710" s="326"/>
      <c r="AG710" s="107" t="s">
        <v>720</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743</v>
      </c>
      <c r="AE711" s="326"/>
      <c r="AF711" s="326"/>
      <c r="AG711" s="107" t="s">
        <v>756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754</v>
      </c>
      <c r="AE712" s="784"/>
      <c r="AF712" s="784"/>
      <c r="AG712" s="808" t="s">
        <v>720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754</v>
      </c>
      <c r="AE713" s="326"/>
      <c r="AF713" s="664"/>
      <c r="AG713" s="107" t="s">
        <v>720</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743</v>
      </c>
      <c r="AE714" s="806"/>
      <c r="AF714" s="807"/>
      <c r="AG714" s="737" t="s">
        <v>757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743</v>
      </c>
      <c r="AE715" s="606"/>
      <c r="AF715" s="657"/>
      <c r="AG715" s="743" t="s">
        <v>758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743</v>
      </c>
      <c r="AE716" s="628"/>
      <c r="AF716" s="628"/>
      <c r="AG716" s="107" t="s">
        <v>759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743</v>
      </c>
      <c r="AE717" s="326"/>
      <c r="AF717" s="326"/>
      <c r="AG717" s="107" t="s">
        <v>760</v>
      </c>
      <c r="AH717" s="108"/>
      <c r="AI717" s="108"/>
      <c r="AJ717" s="108"/>
      <c r="AK717" s="108"/>
      <c r="AL717" s="108"/>
      <c r="AM717" s="108"/>
      <c r="AN717" s="108"/>
      <c r="AO717" s="108"/>
      <c r="AP717" s="108"/>
      <c r="AQ717" s="108"/>
      <c r="AR717" s="108"/>
      <c r="AS717" s="108"/>
      <c r="AT717" s="108"/>
      <c r="AU717" s="108"/>
      <c r="AV717" s="108"/>
      <c r="AW717" s="108"/>
      <c r="AX717" s="109"/>
    </row>
    <row r="718" spans="1:50" ht="31.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743</v>
      </c>
      <c r="AE718" s="326"/>
      <c r="AF718" s="326"/>
      <c r="AG718" s="133" t="s">
        <v>761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754</v>
      </c>
      <c r="AE719" s="606"/>
      <c r="AF719" s="606"/>
      <c r="AG719" s="131" t="s">
        <v>745</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9"/>
      <c r="B720" s="78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9"/>
      <c r="B721" s="780"/>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100.5" customHeight="1" x14ac:dyDescent="0.15">
      <c r="A726" s="641" t="s">
        <v>48</v>
      </c>
      <c r="B726" s="800"/>
      <c r="C726" s="813" t="s">
        <v>53</v>
      </c>
      <c r="D726" s="835"/>
      <c r="E726" s="835"/>
      <c r="F726" s="836"/>
      <c r="G726" s="579" t="s">
        <v>771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75" customHeight="1" thickBot="1" x14ac:dyDescent="0.2">
      <c r="A727" s="801"/>
      <c r="B727" s="802"/>
      <c r="C727" s="749" t="s">
        <v>57</v>
      </c>
      <c r="D727" s="750"/>
      <c r="E727" s="750"/>
      <c r="F727" s="751"/>
      <c r="G727" s="577" t="s">
        <v>762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673</v>
      </c>
      <c r="B737" s="214"/>
      <c r="C737" s="214"/>
      <c r="D737" s="215"/>
      <c r="E737" s="953" t="s">
        <v>734</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4" t="s">
        <v>398</v>
      </c>
      <c r="B738" s="364"/>
      <c r="C738" s="364"/>
      <c r="D738" s="364"/>
      <c r="E738" s="953" t="s">
        <v>735</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4" t="s">
        <v>397</v>
      </c>
      <c r="B739" s="364"/>
      <c r="C739" s="364"/>
      <c r="D739" s="364"/>
      <c r="E739" s="953" t="s">
        <v>736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4" t="s">
        <v>396</v>
      </c>
      <c r="B740" s="364"/>
      <c r="C740" s="364"/>
      <c r="D740" s="364"/>
      <c r="E740" s="953" t="s">
        <v>737</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4" t="s">
        <v>395</v>
      </c>
      <c r="B741" s="364"/>
      <c r="C741" s="364"/>
      <c r="D741" s="364"/>
      <c r="E741" s="953" t="s">
        <v>738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4" t="s">
        <v>394</v>
      </c>
      <c r="B742" s="364"/>
      <c r="C742" s="364"/>
      <c r="D742" s="364"/>
      <c r="E742" s="953" t="s">
        <v>739</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4" t="s">
        <v>393</v>
      </c>
      <c r="B743" s="364"/>
      <c r="C743" s="364"/>
      <c r="D743" s="364"/>
      <c r="E743" s="953" t="s">
        <v>740</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4" t="s">
        <v>392</v>
      </c>
      <c r="B744" s="364"/>
      <c r="C744" s="364"/>
      <c r="D744" s="364"/>
      <c r="E744" s="953" t="s">
        <v>741</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4" t="s">
        <v>391</v>
      </c>
      <c r="B745" s="364"/>
      <c r="C745" s="364"/>
      <c r="D745" s="364"/>
      <c r="E745" s="990" t="s">
        <v>742</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4" t="s">
        <v>546</v>
      </c>
      <c r="B746" s="364"/>
      <c r="C746" s="364"/>
      <c r="D746" s="364"/>
      <c r="E746" s="959" t="s">
        <v>711</v>
      </c>
      <c r="F746" s="957"/>
      <c r="G746" s="957"/>
      <c r="H746" s="100" t="str">
        <f>IF(E746="","","-")</f>
        <v>-</v>
      </c>
      <c r="I746" s="957"/>
      <c r="J746" s="957"/>
      <c r="K746" s="100" t="str">
        <f>IF(I746="","","-")</f>
        <v/>
      </c>
      <c r="L746" s="958">
        <v>401</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4" t="s">
        <v>510</v>
      </c>
      <c r="B747" s="364"/>
      <c r="C747" s="364"/>
      <c r="D747" s="364"/>
      <c r="E747" s="959" t="s">
        <v>711</v>
      </c>
      <c r="F747" s="957"/>
      <c r="G747" s="957"/>
      <c r="H747" s="100" t="str">
        <f>IF(E747="","","-")</f>
        <v>-</v>
      </c>
      <c r="I747" s="957"/>
      <c r="J747" s="957"/>
      <c r="K747" s="100" t="str">
        <f>IF(I747="","","-")</f>
        <v/>
      </c>
      <c r="L747" s="958">
        <v>435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15"/>
      <c r="B764" s="616"/>
      <c r="C764" s="616"/>
      <c r="D764" s="616"/>
      <c r="E764" s="616"/>
      <c r="F764" s="617"/>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15">
      <c r="A765" s="615"/>
      <c r="B765" s="616"/>
      <c r="C765" s="616"/>
      <c r="D765" s="616"/>
      <c r="E765" s="616"/>
      <c r="F765" s="617"/>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15">
      <c r="A766" s="615"/>
      <c r="B766" s="616"/>
      <c r="C766" s="616"/>
      <c r="D766" s="616"/>
      <c r="E766" s="616"/>
      <c r="F766" s="617"/>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763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764</v>
      </c>
      <c r="H789" s="672"/>
      <c r="I789" s="672"/>
      <c r="J789" s="672"/>
      <c r="K789" s="673"/>
      <c r="L789" s="665" t="s">
        <v>765</v>
      </c>
      <c r="M789" s="666"/>
      <c r="N789" s="666"/>
      <c r="O789" s="666"/>
      <c r="P789" s="666"/>
      <c r="Q789" s="666"/>
      <c r="R789" s="666"/>
      <c r="S789" s="666"/>
      <c r="T789" s="666"/>
      <c r="U789" s="666"/>
      <c r="V789" s="666"/>
      <c r="W789" s="666"/>
      <c r="X789" s="667"/>
      <c r="Y789" s="385">
        <v>13</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42.75" customHeight="1" x14ac:dyDescent="0.15">
      <c r="A845" s="373">
        <v>1</v>
      </c>
      <c r="B845" s="373">
        <v>1</v>
      </c>
      <c r="C845" s="361" t="s">
        <v>766</v>
      </c>
      <c r="D845" s="346"/>
      <c r="E845" s="346"/>
      <c r="F845" s="346"/>
      <c r="G845" s="346"/>
      <c r="H845" s="346"/>
      <c r="I845" s="346"/>
      <c r="J845" s="347">
        <v>9010601021385</v>
      </c>
      <c r="K845" s="348"/>
      <c r="L845" s="348"/>
      <c r="M845" s="348"/>
      <c r="N845" s="348"/>
      <c r="O845" s="348"/>
      <c r="P845" s="362" t="s">
        <v>767</v>
      </c>
      <c r="Q845" s="349"/>
      <c r="R845" s="349"/>
      <c r="S845" s="349"/>
      <c r="T845" s="349"/>
      <c r="U845" s="349"/>
      <c r="V845" s="349"/>
      <c r="W845" s="349"/>
      <c r="X845" s="349"/>
      <c r="Y845" s="350">
        <v>13</v>
      </c>
      <c r="Z845" s="351"/>
      <c r="AA845" s="351"/>
      <c r="AB845" s="352"/>
      <c r="AC845" s="353" t="s">
        <v>377</v>
      </c>
      <c r="AD845" s="354"/>
      <c r="AE845" s="354"/>
      <c r="AF845" s="354"/>
      <c r="AG845" s="354"/>
      <c r="AH845" s="369">
        <v>1</v>
      </c>
      <c r="AI845" s="370"/>
      <c r="AJ845" s="370"/>
      <c r="AK845" s="370"/>
      <c r="AL845" s="357">
        <v>99.8</v>
      </c>
      <c r="AM845" s="358"/>
      <c r="AN845" s="358"/>
      <c r="AO845" s="359"/>
      <c r="AP845" s="360" t="s">
        <v>768</v>
      </c>
      <c r="AQ845" s="360"/>
      <c r="AR845" s="360"/>
      <c r="AS845" s="360"/>
      <c r="AT845" s="360"/>
      <c r="AU845" s="360"/>
      <c r="AV845" s="360"/>
      <c r="AW845" s="360"/>
      <c r="AX845" s="360"/>
    </row>
    <row r="846" spans="1:51" ht="42.75" hidden="1" customHeight="1" x14ac:dyDescent="0.15">
      <c r="A846" s="373">
        <v>2</v>
      </c>
      <c r="B846" s="373">
        <v>1</v>
      </c>
      <c r="C846" s="361"/>
      <c r="D846" s="346"/>
      <c r="E846" s="346"/>
      <c r="F846" s="346"/>
      <c r="G846" s="346"/>
      <c r="H846" s="346"/>
      <c r="I846" s="346"/>
      <c r="J846" s="347"/>
      <c r="K846" s="348"/>
      <c r="L846" s="348"/>
      <c r="M846" s="348"/>
      <c r="N846" s="348"/>
      <c r="O846" s="348"/>
      <c r="P846" s="362"/>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42.75"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47" max="49" man="1"/>
    <brk id="111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3" sqref="B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t="s">
        <v>743</v>
      </c>
      <c r="C7" s="13" t="str">
        <f t="shared" si="0"/>
        <v>観光立国</v>
      </c>
      <c r="D7" s="13" t="str">
        <f t="shared" si="8"/>
        <v>科学技術・イノベーション、観光立国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743</v>
      </c>
      <c r="C9" s="13" t="str">
        <f t="shared" si="0"/>
        <v>高齢社会対策</v>
      </c>
      <c r="D9" s="13" t="str">
        <f t="shared" si="8"/>
        <v>科学技術・イノベーション、観光立国、高齢社会対策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科学技術・イノベーション、観光立国、高齢社会対策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科学技術・イノベーション、観光立国、高齢社会対策</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743</v>
      </c>
      <c r="C12" s="13" t="str">
        <f t="shared" ref="C12:C24" si="9">IF(B12="","",A12)</f>
        <v>障害者施策</v>
      </c>
      <c r="D12" s="13" t="str">
        <f t="shared" si="8"/>
        <v>科学技術・イノベーション、観光立国、高齢社会対策、障害者施策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科学技術・イノベーション、観光立国、高齢社会対策、障害者施策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科学技術・イノベーション、観光立国、高齢社会対策、障害者施策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科学技術・イノベーション、観光立国、高齢社会対策、障害者施策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科学技術・イノベーション、観光立国、高齢社会対策、障害者施策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科学技術・イノベーション、観光立国、高齢社会対策、障害者施策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t="s">
        <v>743</v>
      </c>
      <c r="C18" s="13" t="str">
        <f t="shared" si="9"/>
        <v>ＩＴ戦略</v>
      </c>
      <c r="D18" s="13" t="str">
        <f t="shared" si="8"/>
        <v>科学技術・イノベーション、観光立国、高齢社会対策、障害者施策、ＩＴ戦略</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科学技術・イノベーション、観光立国、高齢社会対策、障害者施策、ＩＴ戦略</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科学技術・イノベーション、観光立国、高齢社会対策、障害者施策、ＩＴ戦略</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科学技術・イノベーション、観光立国、高齢社会対策、障害者施策、ＩＴ戦略</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科学技術・イノベーション、観光立国、高齢社会対策、障害者施策、ＩＴ戦略</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科学技術・イノベーション、観光立国、高齢社会対策、障害者施策、ＩＴ戦略</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科学技術・イノベーション、観光立国、高齢社会対策、障害者施策、ＩＴ戦略</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科学技術・イノベーション、観光立国、高齢社会対策、障害者施策、ＩＴ戦略</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391</v>
      </c>
      <c r="AF2" s="1029"/>
      <c r="AG2" s="1029"/>
      <c r="AH2" s="1029"/>
      <c r="AI2" s="1029" t="s">
        <v>413</v>
      </c>
      <c r="AJ2" s="1029"/>
      <c r="AK2" s="1029"/>
      <c r="AL2" s="559"/>
      <c r="AM2" s="1029" t="s">
        <v>510</v>
      </c>
      <c r="AN2" s="1029"/>
      <c r="AO2" s="1029"/>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11"/>
      <c r="Q4" s="1004"/>
      <c r="R4" s="1004"/>
      <c r="S4" s="1004"/>
      <c r="T4" s="1004"/>
      <c r="U4" s="1004"/>
      <c r="V4" s="1004"/>
      <c r="W4" s="1004"/>
      <c r="X4" s="1005"/>
      <c r="Y4" s="1014" t="s">
        <v>12</v>
      </c>
      <c r="Z4" s="1015"/>
      <c r="AA4" s="1016"/>
      <c r="AB4" s="463"/>
      <c r="AC4" s="1018"/>
      <c r="AD4" s="101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391</v>
      </c>
      <c r="AF9" s="1029"/>
      <c r="AG9" s="1029"/>
      <c r="AH9" s="1029"/>
      <c r="AI9" s="1029" t="s">
        <v>413</v>
      </c>
      <c r="AJ9" s="1029"/>
      <c r="AK9" s="1029"/>
      <c r="AL9" s="559"/>
      <c r="AM9" s="1029" t="s">
        <v>510</v>
      </c>
      <c r="AN9" s="1029"/>
      <c r="AO9" s="1029"/>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11"/>
      <c r="Q11" s="1004"/>
      <c r="R11" s="1004"/>
      <c r="S11" s="1004"/>
      <c r="T11" s="1004"/>
      <c r="U11" s="1004"/>
      <c r="V11" s="1004"/>
      <c r="W11" s="1004"/>
      <c r="X11" s="1005"/>
      <c r="Y11" s="1014" t="s">
        <v>12</v>
      </c>
      <c r="Z11" s="1015"/>
      <c r="AA11" s="1016"/>
      <c r="AB11" s="463"/>
      <c r="AC11" s="1018"/>
      <c r="AD11" s="101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391</v>
      </c>
      <c r="AF16" s="1029"/>
      <c r="AG16" s="1029"/>
      <c r="AH16" s="1029"/>
      <c r="AI16" s="1029" t="s">
        <v>413</v>
      </c>
      <c r="AJ16" s="1029"/>
      <c r="AK16" s="1029"/>
      <c r="AL16" s="559"/>
      <c r="AM16" s="1029" t="s">
        <v>510</v>
      </c>
      <c r="AN16" s="1029"/>
      <c r="AO16" s="1029"/>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11"/>
      <c r="Q18" s="1004"/>
      <c r="R18" s="1004"/>
      <c r="S18" s="1004"/>
      <c r="T18" s="1004"/>
      <c r="U18" s="1004"/>
      <c r="V18" s="1004"/>
      <c r="W18" s="1004"/>
      <c r="X18" s="1005"/>
      <c r="Y18" s="1014" t="s">
        <v>12</v>
      </c>
      <c r="Z18" s="1015"/>
      <c r="AA18" s="1016"/>
      <c r="AB18" s="463"/>
      <c r="AC18" s="1018"/>
      <c r="AD18" s="101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391</v>
      </c>
      <c r="AF23" s="1029"/>
      <c r="AG23" s="1029"/>
      <c r="AH23" s="1029"/>
      <c r="AI23" s="1029" t="s">
        <v>413</v>
      </c>
      <c r="AJ23" s="1029"/>
      <c r="AK23" s="1029"/>
      <c r="AL23" s="559"/>
      <c r="AM23" s="1029" t="s">
        <v>510</v>
      </c>
      <c r="AN23" s="1029"/>
      <c r="AO23" s="1029"/>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11"/>
      <c r="Q25" s="1004"/>
      <c r="R25" s="1004"/>
      <c r="S25" s="1004"/>
      <c r="T25" s="1004"/>
      <c r="U25" s="1004"/>
      <c r="V25" s="1004"/>
      <c r="W25" s="1004"/>
      <c r="X25" s="1005"/>
      <c r="Y25" s="1014" t="s">
        <v>12</v>
      </c>
      <c r="Z25" s="1015"/>
      <c r="AA25" s="1016"/>
      <c r="AB25" s="463"/>
      <c r="AC25" s="1018"/>
      <c r="AD25" s="101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391</v>
      </c>
      <c r="AF30" s="1029"/>
      <c r="AG30" s="1029"/>
      <c r="AH30" s="1029"/>
      <c r="AI30" s="1029" t="s">
        <v>413</v>
      </c>
      <c r="AJ30" s="1029"/>
      <c r="AK30" s="1029"/>
      <c r="AL30" s="559"/>
      <c r="AM30" s="1029" t="s">
        <v>510</v>
      </c>
      <c r="AN30" s="1029"/>
      <c r="AO30" s="1029"/>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11"/>
      <c r="Q32" s="1004"/>
      <c r="R32" s="1004"/>
      <c r="S32" s="1004"/>
      <c r="T32" s="1004"/>
      <c r="U32" s="1004"/>
      <c r="V32" s="1004"/>
      <c r="W32" s="1004"/>
      <c r="X32" s="1005"/>
      <c r="Y32" s="1014" t="s">
        <v>12</v>
      </c>
      <c r="Z32" s="1015"/>
      <c r="AA32" s="1016"/>
      <c r="AB32" s="463"/>
      <c r="AC32" s="1018"/>
      <c r="AD32" s="101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391</v>
      </c>
      <c r="AF37" s="1029"/>
      <c r="AG37" s="1029"/>
      <c r="AH37" s="1029"/>
      <c r="AI37" s="1029" t="s">
        <v>413</v>
      </c>
      <c r="AJ37" s="1029"/>
      <c r="AK37" s="1029"/>
      <c r="AL37" s="559"/>
      <c r="AM37" s="1029" t="s">
        <v>510</v>
      </c>
      <c r="AN37" s="1029"/>
      <c r="AO37" s="1029"/>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11"/>
      <c r="Q39" s="1004"/>
      <c r="R39" s="1004"/>
      <c r="S39" s="1004"/>
      <c r="T39" s="1004"/>
      <c r="U39" s="1004"/>
      <c r="V39" s="1004"/>
      <c r="W39" s="1004"/>
      <c r="X39" s="1005"/>
      <c r="Y39" s="1014" t="s">
        <v>12</v>
      </c>
      <c r="Z39" s="1015"/>
      <c r="AA39" s="1016"/>
      <c r="AB39" s="463"/>
      <c r="AC39" s="1018"/>
      <c r="AD39" s="101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391</v>
      </c>
      <c r="AF44" s="1029"/>
      <c r="AG44" s="1029"/>
      <c r="AH44" s="1029"/>
      <c r="AI44" s="1029" t="s">
        <v>413</v>
      </c>
      <c r="AJ44" s="1029"/>
      <c r="AK44" s="1029"/>
      <c r="AL44" s="559"/>
      <c r="AM44" s="1029" t="s">
        <v>510</v>
      </c>
      <c r="AN44" s="1029"/>
      <c r="AO44" s="1029"/>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11"/>
      <c r="Q46" s="1004"/>
      <c r="R46" s="1004"/>
      <c r="S46" s="1004"/>
      <c r="T46" s="1004"/>
      <c r="U46" s="1004"/>
      <c r="V46" s="1004"/>
      <c r="W46" s="1004"/>
      <c r="X46" s="1005"/>
      <c r="Y46" s="1014" t="s">
        <v>12</v>
      </c>
      <c r="Z46" s="1015"/>
      <c r="AA46" s="1016"/>
      <c r="AB46" s="463"/>
      <c r="AC46" s="1018"/>
      <c r="AD46" s="101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391</v>
      </c>
      <c r="AF51" s="1029"/>
      <c r="AG51" s="1029"/>
      <c r="AH51" s="1029"/>
      <c r="AI51" s="1029" t="s">
        <v>413</v>
      </c>
      <c r="AJ51" s="1029"/>
      <c r="AK51" s="1029"/>
      <c r="AL51" s="559"/>
      <c r="AM51" s="1029" t="s">
        <v>510</v>
      </c>
      <c r="AN51" s="1029"/>
      <c r="AO51" s="1029"/>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11"/>
      <c r="Q53" s="1004"/>
      <c r="R53" s="1004"/>
      <c r="S53" s="1004"/>
      <c r="T53" s="1004"/>
      <c r="U53" s="1004"/>
      <c r="V53" s="1004"/>
      <c r="W53" s="1004"/>
      <c r="X53" s="1005"/>
      <c r="Y53" s="1014" t="s">
        <v>12</v>
      </c>
      <c r="Z53" s="1015"/>
      <c r="AA53" s="1016"/>
      <c r="AB53" s="463"/>
      <c r="AC53" s="1018"/>
      <c r="AD53" s="101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391</v>
      </c>
      <c r="AF58" s="1029"/>
      <c r="AG58" s="1029"/>
      <c r="AH58" s="1029"/>
      <c r="AI58" s="1029" t="s">
        <v>413</v>
      </c>
      <c r="AJ58" s="1029"/>
      <c r="AK58" s="1029"/>
      <c r="AL58" s="559"/>
      <c r="AM58" s="1029" t="s">
        <v>510</v>
      </c>
      <c r="AN58" s="1029"/>
      <c r="AO58" s="1029"/>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11"/>
      <c r="Q60" s="1004"/>
      <c r="R60" s="1004"/>
      <c r="S60" s="1004"/>
      <c r="T60" s="1004"/>
      <c r="U60" s="1004"/>
      <c r="V60" s="1004"/>
      <c r="W60" s="1004"/>
      <c r="X60" s="1005"/>
      <c r="Y60" s="1014" t="s">
        <v>12</v>
      </c>
      <c r="Z60" s="1015"/>
      <c r="AA60" s="1016"/>
      <c r="AB60" s="463"/>
      <c r="AC60" s="1018"/>
      <c r="AD60" s="101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391</v>
      </c>
      <c r="AF65" s="1029"/>
      <c r="AG65" s="1029"/>
      <c r="AH65" s="1029"/>
      <c r="AI65" s="1029" t="s">
        <v>413</v>
      </c>
      <c r="AJ65" s="1029"/>
      <c r="AK65" s="1029"/>
      <c r="AL65" s="559"/>
      <c r="AM65" s="1029" t="s">
        <v>510</v>
      </c>
      <c r="AN65" s="1029"/>
      <c r="AO65" s="1029"/>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11"/>
      <c r="Q67" s="1004"/>
      <c r="R67" s="1004"/>
      <c r="S67" s="1004"/>
      <c r="T67" s="1004"/>
      <c r="U67" s="1004"/>
      <c r="V67" s="1004"/>
      <c r="W67" s="1004"/>
      <c r="X67" s="1005"/>
      <c r="Y67" s="1014" t="s">
        <v>12</v>
      </c>
      <c r="Z67" s="1015"/>
      <c r="AA67" s="1016"/>
      <c r="AB67" s="463"/>
      <c r="AC67" s="1018"/>
      <c r="AD67" s="101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紙谷 晴子</dc:creator>
  <cp:lastModifiedBy>ㅤ</cp:lastModifiedBy>
  <cp:lastPrinted>2021-04-27T10:25:30Z</cp:lastPrinted>
  <dcterms:created xsi:type="dcterms:W3CDTF">2012-03-13T00:50:25Z</dcterms:created>
  <dcterms:modified xsi:type="dcterms:W3CDTF">2021-06-29T06:19:26Z</dcterms:modified>
</cp:coreProperties>
</file>